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<sst xmlns="http://schemas.openxmlformats.org/spreadsheetml/2006/main" count="148" uniqueCount="103">
  <si>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</si>
  <si>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</si>
  <si>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</si>
  <si>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</si>
  <si>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</si>
  <si>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</si>
  <si>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</si>
  <si>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</si>
  <si>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</si>
  <si>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</si>
  <si>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</si>
  <si>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</si>
  <si>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</si>
  <si>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</si>
  <si>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</si>
  <si>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</si>
  <si>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</si>
  <si>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</si>
  <si>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</si>
  <si>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</si>
  <si>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</si>
  <si>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</si>
  <si>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</si>
  <si>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</si>
  <si>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</si>
  <si>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</si>
  <si>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</si>
  <si>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</si>
  <si>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</si>
  <si>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</si>
  <si>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</si>
  <si>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</si>
  <si>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</si>
  <si>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</si>
  <si>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</si>
  <si>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</si>
  <si>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</si>
  <si>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</si>
  <si>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</si>
  <si>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</si>
  <si>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</si>
  <si>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Chris Brewster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</si>
  <si>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</si>
  <si>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</si>
  <si>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</si>
  <si>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</si>
  <si>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</si>
  <si>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</si>
  <si>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</si>
  <si>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</si>
  <si>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</si>
  <si>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</si>
  <si>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</si>
  <si>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</si>
  <si>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</si>
  <si>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CMC Steel Texas</t>
  </si>
  <si>
    <t>Marcus Pridgeon</t>
  </si>
  <si>
    <t>n</t>
  </si>
  <si>
    <t>Amanda Frazier</t>
  </si>
  <si>
    <t>Prepared by:  B. Albracht</t>
  </si>
  <si>
    <t>Marshall Adair</t>
  </si>
  <si>
    <t>Eric Goff</t>
  </si>
  <si>
    <t>Citigroup Energy</t>
  </si>
  <si>
    <t>Sandy Morris</t>
  </si>
  <si>
    <t>Dan Bailey</t>
  </si>
  <si>
    <t xml:space="preserve">Bill Smith </t>
  </si>
  <si>
    <t xml:space="preserve">Thresa Allen </t>
  </si>
  <si>
    <t xml:space="preserve">Clayton Greer </t>
  </si>
  <si>
    <t>Tayaun Messer</t>
  </si>
  <si>
    <t>Just Energy</t>
  </si>
  <si>
    <t>Eric Blakey</t>
  </si>
  <si>
    <t>Lance Cunningham</t>
  </si>
  <si>
    <t>Denton Municipal Electric</t>
  </si>
  <si>
    <t xml:space="preserve">Clif Lange </t>
  </si>
  <si>
    <t>Clint Sandidge</t>
  </si>
  <si>
    <t>Noble Americas Energy Solutions</t>
  </si>
  <si>
    <t>Diana Coleman</t>
  </si>
  <si>
    <t>Colin Meehan</t>
  </si>
  <si>
    <t>First Solar</t>
  </si>
  <si>
    <t>SESCO</t>
  </si>
  <si>
    <t>David Hastings</t>
  </si>
  <si>
    <t>Shell Energy</t>
  </si>
  <si>
    <t>Greg Thurnher</t>
  </si>
  <si>
    <t>Kyle Minnix</t>
  </si>
  <si>
    <t>Reliant Energy Retail Services</t>
  </si>
  <si>
    <t>Bill Barnes</t>
  </si>
  <si>
    <t>BJ Flowers</t>
  </si>
  <si>
    <t>Sharyland Utilities</t>
  </si>
  <si>
    <t>Barksdale English</t>
  </si>
  <si>
    <t>GDF Suez</t>
  </si>
  <si>
    <t>Bob Helton</t>
  </si>
  <si>
    <t>Avangrid Renewables</t>
  </si>
  <si>
    <t>Luminant Generation</t>
  </si>
  <si>
    <t>Oncor</t>
  </si>
  <si>
    <t>Collin Martin</t>
  </si>
  <si>
    <t>Date:  20161201</t>
  </si>
  <si>
    <t>Randa Stephenson (John Dumas)</t>
  </si>
  <si>
    <t>Valentine Emesih (Patrick Peters)</t>
  </si>
  <si>
    <t>Richard Ross (Blake Gross)</t>
  </si>
  <si>
    <t>Motion Passes</t>
  </si>
  <si>
    <t>2/3 of non-abst TAC Votes = 19
50% of total TAC = 15</t>
  </si>
  <si>
    <t>TAC Motion: Barnes/Greer motion to recommend approval of PGRR042 as recommended by ROS in the 11/3/16 ROS Report</t>
  </si>
  <si>
    <t>Issue:   PGRR042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</si>
</sst>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10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24</v>
      </c>
      <c r="H5" s="51">
        <f>IF((G63+H63)=0,"",H63)</f>
        <v>4</v>
      </c>
      <c r="I5" s="51">
        <f>I63</f>
        <v>1</v>
      </c>
    </row>
    <row r="6" spans="2:9" ht="22.5" customHeight="1">
      <c r="B6" s="39" t="s">
        <v>59</v>
      </c>
      <c r="C6" s="4"/>
      <c r="D6" s="8"/>
      <c r="E6" s="4"/>
      <c r="F6" s="6"/>
      <c r="G6" s="50">
        <f>_xlfn.IFERROR(SegmentVoteYes/(SegmentVoteYes+SegmentVoteNo),"")</f>
        <v>0.8571428571428571</v>
      </c>
      <c r="H6" s="50">
        <f>_xlfn.IFERROR(SegmentVoteNo/(SegmentVoteYes+SegmentVoteNo),"")</f>
        <v>0.14285714285714285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>
        <v>1</v>
      </c>
      <c r="H13" s="26"/>
      <c r="I13" s="12"/>
    </row>
    <row r="14" spans="2:9" ht="12.75">
      <c r="B14" s="24" t="s">
        <v>43</v>
      </c>
      <c r="C14" s="24"/>
      <c r="D14" s="31" t="s">
        <v>17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18</v>
      </c>
      <c r="E15" s="25" t="s">
        <v>56</v>
      </c>
      <c r="F15" s="17" t="s">
        <v>13</v>
      </c>
      <c r="G15" s="26"/>
      <c r="H15" s="26">
        <v>1</v>
      </c>
      <c r="I15" s="12"/>
    </row>
    <row r="16" spans="2:9" ht="12.75">
      <c r="B16" s="24" t="s">
        <v>46</v>
      </c>
      <c r="C16" s="24"/>
      <c r="D16" s="31" t="s">
        <v>18</v>
      </c>
      <c r="E16" s="25" t="s">
        <v>65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2</v>
      </c>
      <c r="I18" s="20">
        <f>COUNTA(I10:I17)</f>
        <v>0</v>
      </c>
    </row>
    <row r="19" spans="2:9" ht="12.75">
      <c r="B19" s="39" t="s">
        <v>45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54</v>
      </c>
      <c r="C20" s="15"/>
      <c r="D20" s="15"/>
      <c r="E20" s="16" t="s">
        <v>73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52</v>
      </c>
      <c r="C21" s="15"/>
      <c r="D21" s="15"/>
      <c r="E21" s="16" t="s">
        <v>68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53</v>
      </c>
      <c r="C22" s="15"/>
      <c r="D22" s="15"/>
      <c r="E22" s="16" t="s">
        <v>83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96</v>
      </c>
      <c r="F23" s="17" t="s">
        <v>13</v>
      </c>
      <c r="G23" s="18"/>
      <c r="H23" s="18"/>
      <c r="I23" s="12" t="s">
        <v>21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91</v>
      </c>
      <c r="C27" s="24"/>
      <c r="D27" s="24"/>
      <c r="E27" s="25" t="s">
        <v>66</v>
      </c>
      <c r="F27" s="17" t="s">
        <v>13</v>
      </c>
      <c r="G27" s="26">
        <v>1</v>
      </c>
      <c r="H27" s="26"/>
      <c r="I27" s="12"/>
    </row>
    <row r="28" spans="2:9" ht="12.75">
      <c r="B28" s="24" t="s">
        <v>89</v>
      </c>
      <c r="C28" s="24"/>
      <c r="D28" s="24"/>
      <c r="E28" s="25" t="s">
        <v>90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58</v>
      </c>
      <c r="F29" s="17" t="s">
        <v>13</v>
      </c>
      <c r="G29" s="26"/>
      <c r="H29" s="26">
        <v>1</v>
      </c>
      <c r="I29" s="12"/>
    </row>
    <row r="30" spans="2:9" ht="12.75">
      <c r="B30" s="24" t="s">
        <v>78</v>
      </c>
      <c r="C30" s="24"/>
      <c r="D30" s="24"/>
      <c r="E30" s="25" t="s">
        <v>77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1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61</v>
      </c>
      <c r="F34" s="17" t="s">
        <v>13</v>
      </c>
      <c r="G34" s="26">
        <v>1</v>
      </c>
      <c r="H34" s="26"/>
      <c r="I34" s="12"/>
    </row>
    <row r="35" spans="2:9" ht="12.75">
      <c r="B35" s="24" t="s">
        <v>51</v>
      </c>
      <c r="C35" s="24"/>
      <c r="D35" s="24"/>
      <c r="E35" s="25" t="s">
        <v>67</v>
      </c>
      <c r="F35" s="17" t="s">
        <v>13</v>
      </c>
      <c r="G35" s="26">
        <v>1</v>
      </c>
      <c r="H35" s="26"/>
      <c r="I35" s="12"/>
    </row>
    <row r="36" spans="2:9" ht="12.75">
      <c r="B36" s="24" t="s">
        <v>79</v>
      </c>
      <c r="C36" s="24"/>
      <c r="D36" s="24"/>
      <c r="E36" s="25" t="s">
        <v>80</v>
      </c>
      <c r="F36" s="17"/>
      <c r="G36" s="26"/>
      <c r="H36" s="26"/>
      <c r="I36" s="12"/>
    </row>
    <row r="37" spans="2:9" ht="12.75">
      <c r="B37" s="24" t="s">
        <v>81</v>
      </c>
      <c r="C37" s="24"/>
      <c r="D37" s="24"/>
      <c r="E37" s="25" t="s">
        <v>82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84</v>
      </c>
      <c r="C41" s="24"/>
      <c r="D41" s="24"/>
      <c r="E41" s="25" t="s">
        <v>85</v>
      </c>
      <c r="F41" s="17" t="s">
        <v>13</v>
      </c>
      <c r="G41" s="26">
        <v>1</v>
      </c>
      <c r="H41" s="26"/>
      <c r="I41" s="12"/>
    </row>
    <row r="42" spans="2:9" ht="12.75">
      <c r="B42" s="24" t="s">
        <v>69</v>
      </c>
      <c r="C42" s="24"/>
      <c r="D42" s="24"/>
      <c r="E42" s="25" t="s">
        <v>70</v>
      </c>
      <c r="F42" s="17" t="s">
        <v>13</v>
      </c>
      <c r="G42" s="26">
        <v>1</v>
      </c>
      <c r="H42" s="26"/>
      <c r="I42" s="12"/>
    </row>
    <row r="43" spans="2:9" ht="12.75">
      <c r="B43" s="24" t="s">
        <v>50</v>
      </c>
      <c r="C43" s="24"/>
      <c r="D43" s="24"/>
      <c r="E43" s="25" t="s">
        <v>63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86</v>
      </c>
      <c r="F49" s="17" t="s">
        <v>13</v>
      </c>
      <c r="G49" s="26">
        <v>1</v>
      </c>
      <c r="H49" s="26"/>
      <c r="I49" s="12"/>
    </row>
    <row r="50" spans="2:9" ht="12.75">
      <c r="B50" s="24" t="s">
        <v>93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49</v>
      </c>
      <c r="C51" s="24"/>
      <c r="D51" s="24"/>
      <c r="E51" s="25" t="s">
        <v>98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48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36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72</v>
      </c>
      <c r="C57" s="24"/>
      <c r="D57" s="24"/>
      <c r="E57" s="25" t="s">
        <v>71</v>
      </c>
      <c r="F57" s="17" t="s">
        <v>13</v>
      </c>
      <c r="G57" s="26"/>
      <c r="H57" s="26">
        <v>1</v>
      </c>
      <c r="I57" s="12"/>
    </row>
    <row r="58" spans="2:9" ht="12.75">
      <c r="B58" s="24" t="s">
        <v>12</v>
      </c>
      <c r="C58" s="24"/>
      <c r="D58" s="24"/>
      <c r="E58" s="25" t="s">
        <v>88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1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24</v>
      </c>
      <c r="H63" s="34">
        <f>H25+H60+H53+H32+H18+H46+H39</f>
        <v>4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K. Landry</cp:lastModifiedBy>
  <cp:lastPrinted>2005-12-01T13:49:02Z</cp:lastPrinted>
  <dcterms:created xsi:type="dcterms:W3CDTF">2000-03-13T15:50:20Z</dcterms:created>
  <dcterms:modified xsi:type="dcterms:W3CDTF">2016-12-02T16:28:35Z</dcterms:modified>
  <cp:category/>
  <cp:version/>
  <cp:contentType/>
  <cp:contentStatus/>
</cp:coreProperties>
</file>