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Resource Adequacy\Peak Ave Capacity Contributions (Wind, Solar, PUN, DC-tie, Hydro)\Posted Wind-Solar Peak Ave Capacity Percentage Files\2016\2016_November Updates\"/>
    </mc:Choice>
  </mc:AlternateContent>
  <bookViews>
    <workbookView xWindow="-15" yWindow="7290" windowWidth="28830" windowHeight="7350"/>
  </bookViews>
  <sheets>
    <sheet name="Summary" sheetId="7" r:id="rId1"/>
    <sheet name="S2016" sheetId="14" r:id="rId2"/>
    <sheet name="W2015-2016" sheetId="13" r:id="rId3"/>
    <sheet name="S2015" sheetId="12" r:id="rId4"/>
    <sheet name="W2014-2015" sheetId="10" r:id="rId5"/>
    <sheet name="S2014" sheetId="3" r:id="rId6"/>
    <sheet name="W2013-2014" sheetId="8" r:id="rId7"/>
    <sheet name="S2013" sheetId="5" r:id="rId8"/>
    <sheet name="W2012-2013" sheetId="9" r:id="rId9"/>
    <sheet name="S2012" sheetId="6" r:id="rId10"/>
  </sheets>
  <calcPr calcId="152511"/>
</workbook>
</file>

<file path=xl/calcChain.xml><?xml version="1.0" encoding="utf-8"?>
<calcChain xmlns="http://schemas.openxmlformats.org/spreadsheetml/2006/main">
  <c r="D7" i="7" l="1"/>
  <c r="C7" i="7"/>
  <c r="B6" i="13" l="1"/>
  <c r="C16" i="7" l="1"/>
  <c r="C8" i="7" l="1"/>
  <c r="C17" i="7" l="1"/>
  <c r="C19" i="7"/>
  <c r="C11" i="7"/>
  <c r="D17" i="7" l="1"/>
  <c r="D16" i="7"/>
  <c r="C18" i="7"/>
  <c r="C10" i="7"/>
  <c r="C9" i="7"/>
</calcChain>
</file>

<file path=xl/sharedStrings.xml><?xml version="1.0" encoding="utf-8"?>
<sst xmlns="http://schemas.openxmlformats.org/spreadsheetml/2006/main" count="287" uniqueCount="211">
  <si>
    <t>SEASON</t>
  </si>
  <si>
    <t>SOLAR</t>
  </si>
  <si>
    <t>FUEL</t>
  </si>
  <si>
    <t>SUMMER 2012</t>
  </si>
  <si>
    <t>SUMMER 2013</t>
  </si>
  <si>
    <t>SUMMER 2014</t>
  </si>
  <si>
    <t>WINTER 2012/2013</t>
  </si>
  <si>
    <t>WINTER 2013/2014</t>
  </si>
  <si>
    <t>2012-06-26 HE15</t>
  </si>
  <si>
    <t>2012-06-26 HE16</t>
  </si>
  <si>
    <t>2012-06-26 HE17</t>
  </si>
  <si>
    <t>2012-06-26 HE18</t>
  </si>
  <si>
    <t>2012-06-27 HE16</t>
  </si>
  <si>
    <t>2012-06-27 HE17</t>
  </si>
  <si>
    <t>2012-06-27 HE18</t>
  </si>
  <si>
    <t>2012-07-31 HE16</t>
  </si>
  <si>
    <t>2012-07-31 HE17</t>
  </si>
  <si>
    <t>2012-07-31 HE18</t>
  </si>
  <si>
    <t>2012-08-01 HE16</t>
  </si>
  <si>
    <t>2012-08-01 HE17</t>
  </si>
  <si>
    <t>2012-08-01 HE18</t>
  </si>
  <si>
    <t>2012-08-02 HE16</t>
  </si>
  <si>
    <t>2012-08-02 HE17</t>
  </si>
  <si>
    <t>2012-08-02 HE18</t>
  </si>
  <si>
    <t>2012-08-09 HE16</t>
  </si>
  <si>
    <t>2012-08-09 HE17</t>
  </si>
  <si>
    <t>2012-08-09 HE18</t>
  </si>
  <si>
    <t>2012-08-14 HE17</t>
  </si>
  <si>
    <t>2013-01-14 HE08</t>
  </si>
  <si>
    <t>2013-01-14 HE09</t>
  </si>
  <si>
    <t>2013-01-15 HE08</t>
  </si>
  <si>
    <t>2013-01-15 HE09</t>
  </si>
  <si>
    <t>2013-01-15 HE10</t>
  </si>
  <si>
    <t>2013-01-15 HE11</t>
  </si>
  <si>
    <t>2013-01-15 HE12</t>
  </si>
  <si>
    <t>2013-01-15 HE13</t>
  </si>
  <si>
    <t>2013-01-15 HE17</t>
  </si>
  <si>
    <t>2013-01-15 HE18</t>
  </si>
  <si>
    <t>2013-01-15 HE19</t>
  </si>
  <si>
    <t>2013-01-15 HE20</t>
  </si>
  <si>
    <t>2013-01-15 HE21</t>
  </si>
  <si>
    <t>2013-01-15 HE22</t>
  </si>
  <si>
    <t>2013-01-16 HE07</t>
  </si>
  <si>
    <t>2013-01-16 HE08</t>
  </si>
  <si>
    <t>2013-01-16 HE09</t>
  </si>
  <si>
    <t>2013-01-16 HE10</t>
  </si>
  <si>
    <t>2013-01-17 HE07</t>
  </si>
  <si>
    <t>2013-01-17 HE08</t>
  </si>
  <si>
    <t>2013-07-31 HE17</t>
  </si>
  <si>
    <t>2013-08-01 HE16</t>
  </si>
  <si>
    <t>2013-08-01 HE17</t>
  </si>
  <si>
    <t>2013-08-01 HE18</t>
  </si>
  <si>
    <t>2013-08-05 HE16</t>
  </si>
  <si>
    <t>2013-08-05 HE17</t>
  </si>
  <si>
    <t>2013-08-05 HE18</t>
  </si>
  <si>
    <t>2013-08-06 HE16</t>
  </si>
  <si>
    <t>2013-08-06 HE17</t>
  </si>
  <si>
    <t>2013-08-06 HE18</t>
  </si>
  <si>
    <t>2013-08-07 HE15</t>
  </si>
  <si>
    <t>2013-08-07 HE16</t>
  </si>
  <si>
    <t>2013-08-07 HE17</t>
  </si>
  <si>
    <t>2013-08-07 HE18</t>
  </si>
  <si>
    <t>2013-08-07 HE19</t>
  </si>
  <si>
    <t>2013-08-08 HE16</t>
  </si>
  <si>
    <t>2013-08-08 HE17</t>
  </si>
  <si>
    <t>2013-08-08 HE18</t>
  </si>
  <si>
    <t>2013-08-09 HE17</t>
  </si>
  <si>
    <t>2013-08-30 HE17</t>
  </si>
  <si>
    <t>2014-01-06 HE07</t>
  </si>
  <si>
    <t>2014-01-06 HE08</t>
  </si>
  <si>
    <t>2014-01-06 HE09</t>
  </si>
  <si>
    <t>2014-01-06 HE10</t>
  </si>
  <si>
    <t>2014-01-06 HE19</t>
  </si>
  <si>
    <t>2014-01-06 HE20</t>
  </si>
  <si>
    <t>2014-01-06 HE21</t>
  </si>
  <si>
    <t>2014-01-07 HE07</t>
  </si>
  <si>
    <t>2014-01-07 HE08</t>
  </si>
  <si>
    <t>2014-01-29 HE07</t>
  </si>
  <si>
    <t>2014-01-29 HE08</t>
  </si>
  <si>
    <t>2014-02-06 HE07</t>
  </si>
  <si>
    <t>2014-02-06 HE08</t>
  </si>
  <si>
    <t>2014-02-06 HE09</t>
  </si>
  <si>
    <t>2014-02-06 HE10</t>
  </si>
  <si>
    <t>2014-02-06 HE11</t>
  </si>
  <si>
    <t>2014-02-06 HE12</t>
  </si>
  <si>
    <t>2014-02-06 HE19</t>
  </si>
  <si>
    <t>2014-02-06 HE20</t>
  </si>
  <si>
    <t>2014-02-06 HE21</t>
  </si>
  <si>
    <t>2014-08-07 HE17</t>
  </si>
  <si>
    <t>2014-08-08 HE15</t>
  </si>
  <si>
    <t>2014-08-08 HE16</t>
  </si>
  <si>
    <t>2014-08-08 HE17</t>
  </si>
  <si>
    <t>2014-08-08 HE18</t>
  </si>
  <si>
    <t>2014-08-15 HE17</t>
  </si>
  <si>
    <t>2014-08-21 HE16</t>
  </si>
  <si>
    <t>2014-08-21 HE17</t>
  </si>
  <si>
    <t>2014-08-21 HE18</t>
  </si>
  <si>
    <t>2014-08-22 HE16</t>
  </si>
  <si>
    <t>2014-08-22 HE17</t>
  </si>
  <si>
    <t>2014-08-22 HE18</t>
  </si>
  <si>
    <t>2014-08-25 HE15</t>
  </si>
  <si>
    <t>2014-08-25 HE16</t>
  </si>
  <si>
    <t>2014-08-25 HE17</t>
  </si>
  <si>
    <t>2014-08-25 HE18</t>
  </si>
  <si>
    <t>2014-08-25 HE19</t>
  </si>
  <si>
    <t>2014-08-26 HE16</t>
  </si>
  <si>
    <t>2014-08-26 HE17</t>
  </si>
  <si>
    <t>2014-09-10 HE17</t>
  </si>
  <si>
    <t>TOTAL HSL (MW)</t>
  </si>
  <si>
    <t>TOTAL CAPACITY (MW)</t>
  </si>
  <si>
    <t>CAPACITY FACTOR</t>
  </si>
  <si>
    <t>CAPACITY FACTOR AVG</t>
  </si>
  <si>
    <t>Year</t>
  </si>
  <si>
    <t>2013-2014</t>
  </si>
  <si>
    <t>2012-2013</t>
  </si>
  <si>
    <t>Capacity Factor - Top 20 Hours</t>
  </si>
  <si>
    <t>Summer Season</t>
  </si>
  <si>
    <t>Winter Season</t>
  </si>
  <si>
    <t>2015-01-05 HE08</t>
  </si>
  <si>
    <t>2015-01-08 HE07</t>
  </si>
  <si>
    <t>2015-01-08 HE08</t>
  </si>
  <si>
    <t>2015-01-08 HE09</t>
  </si>
  <si>
    <t>2015-01-08 HE10</t>
  </si>
  <si>
    <t>2015-01-08 HE11</t>
  </si>
  <si>
    <t>2015-01-08 HE20</t>
  </si>
  <si>
    <t>2015-01-09 HE19</t>
  </si>
  <si>
    <t>2015-01-09 HE20</t>
  </si>
  <si>
    <t>2015-02-23 HE18</t>
  </si>
  <si>
    <t>2015-02-23 HE19</t>
  </si>
  <si>
    <t>2015-02-23 HE20</t>
  </si>
  <si>
    <t>2015-02-23 HE21</t>
  </si>
  <si>
    <t>2015-02-23 HE22</t>
  </si>
  <si>
    <t>2015-02-24 HE08</t>
  </si>
  <si>
    <t>2015-02-24 HE09</t>
  </si>
  <si>
    <t>2015-02-24 HE10</t>
  </si>
  <si>
    <t>2015-02-27 HE08</t>
  </si>
  <si>
    <t>2015-02-27 HE19</t>
  </si>
  <si>
    <t>2015-02-27 HE20</t>
  </si>
  <si>
    <t>WINTER 2014/2015</t>
  </si>
  <si>
    <t>2014-2015</t>
  </si>
  <si>
    <t>2015-08-05 HE16</t>
  </si>
  <si>
    <t>2015-08-05 HE17</t>
  </si>
  <si>
    <t>2015-08-05 HE18</t>
  </si>
  <si>
    <t>2015-08-06 HE16</t>
  </si>
  <si>
    <t>2015-08-06 HE17</t>
  </si>
  <si>
    <t>2015-08-06 HE18</t>
  </si>
  <si>
    <t>2015-08-07 HE16</t>
  </si>
  <si>
    <t>2015-08-07 HE17</t>
  </si>
  <si>
    <t>2015-08-07 HE18</t>
  </si>
  <si>
    <t>2015-08-10 HE15</t>
  </si>
  <si>
    <t>2015-08-10 HE16</t>
  </si>
  <si>
    <t>2015-08-10 HE17</t>
  </si>
  <si>
    <t>2015-08-10 HE18</t>
  </si>
  <si>
    <t>2015-08-10 HE19</t>
  </si>
  <si>
    <t>2015-08-11 HE15</t>
  </si>
  <si>
    <t>2015-08-11 HE16</t>
  </si>
  <si>
    <t>2015-08-11 HE17</t>
  </si>
  <si>
    <t>2015-08-11 HE18</t>
  </si>
  <si>
    <t>2015-08-12 HE16</t>
  </si>
  <si>
    <t>2015-08-12 HE17</t>
  </si>
  <si>
    <t>SUMMER 2015</t>
  </si>
  <si>
    <t>HOUR</t>
  </si>
  <si>
    <t>ERCOT LOAD (MW)</t>
  </si>
  <si>
    <t>PEAK AVERAGE SOLAR CAPACITY PERCENTAGES, SUMMER &amp; WINTER PEAK SEASONS</t>
  </si>
  <si>
    <t>Annual</t>
  </si>
  <si>
    <t>*Avg</t>
  </si>
  <si>
    <t>* SOLARPEAKPCT Values</t>
  </si>
  <si>
    <t>2016-1-5 HE8</t>
  </si>
  <si>
    <t>2016-1-11 HE7</t>
  </si>
  <si>
    <t>2016-1-11 HE8</t>
  </si>
  <si>
    <t>2016-1-11 HE9</t>
  </si>
  <si>
    <t>2016-1-11 HE10</t>
  </si>
  <si>
    <t>2016-1-12 HE7</t>
  </si>
  <si>
    <t>2016-1-12 HE8</t>
  </si>
  <si>
    <t>2016-1-18 HE8</t>
  </si>
  <si>
    <t>2016-1-18 HE9</t>
  </si>
  <si>
    <t>2016-1-22 HE7</t>
  </si>
  <si>
    <t>2016-1-22 HE8</t>
  </si>
  <si>
    <t>2016-1-22 HE9</t>
  </si>
  <si>
    <t>2016-1-23 HE9</t>
  </si>
  <si>
    <t>2016-1-27 HE8</t>
  </si>
  <si>
    <t>2016-1-28 HE7</t>
  </si>
  <si>
    <t>2016-1-28 HE8</t>
  </si>
  <si>
    <t>2016-2-4 HE7</t>
  </si>
  <si>
    <t>2016-2-4 HE8</t>
  </si>
  <si>
    <t>2016-2-5 HE7</t>
  </si>
  <si>
    <t>2016-2-5 HE8</t>
  </si>
  <si>
    <t>WINTER 2015/2016</t>
  </si>
  <si>
    <t>2015-2016</t>
  </si>
  <si>
    <t>SUMMER 2016</t>
  </si>
  <si>
    <t>2016-08-8 HE15</t>
  </si>
  <si>
    <t>2016-08-8 HE16</t>
  </si>
  <si>
    <t>2016-08-8 HE17</t>
  </si>
  <si>
    <t>2016-08-8 HE18</t>
  </si>
  <si>
    <t>2016-08-9 HE16</t>
  </si>
  <si>
    <t>2016-08-9 HE17</t>
  </si>
  <si>
    <t>2016-08-9 HE18</t>
  </si>
  <si>
    <t>2016-08-10 HE15</t>
  </si>
  <si>
    <t>2016-08-10 HE16</t>
  </si>
  <si>
    <t>2016-08-10 HE17</t>
  </si>
  <si>
    <t>2016-08-10 HE18</t>
  </si>
  <si>
    <t>2016-08-10 HE19</t>
  </si>
  <si>
    <t>2016-08-11 HE15</t>
  </si>
  <si>
    <t>2016-08-11 HE16</t>
  </si>
  <si>
    <t>2016-08-11 HE17</t>
  </si>
  <si>
    <t>2016-08-11 HE18</t>
  </si>
  <si>
    <t>2016-08-11 HE19</t>
  </si>
  <si>
    <t>2016-08-12 HE15</t>
  </si>
  <si>
    <t>2016-08-12 HE16</t>
  </si>
  <si>
    <t>2016-08-12 HE17</t>
  </si>
  <si>
    <t>The methodology for calculating SOLARPEAKPCT values is done similarly to the WINDPEAKPCT as outlined in ERCOT Protocol Section 3.2.6.2.2. See: http://www.ercot.com/content/wcm/current_guides/53528/03-110116_Nodal.doc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</si>
</sst>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h:mm:ss;@"/>
    <numFmt numFmtId="167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Helv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8" applyNumberFormat="0" applyAlignment="0" applyProtection="0"/>
    <xf numFmtId="0" fontId="17" fillId="7" borderId="9" applyNumberFormat="0" applyAlignment="0" applyProtection="0"/>
    <xf numFmtId="0" fontId="18" fillId="7" borderId="8" applyNumberFormat="0" applyAlignment="0" applyProtection="0"/>
    <xf numFmtId="0" fontId="19" fillId="0" borderId="10" applyNumberFormat="0" applyFill="0" applyAlignment="0" applyProtection="0"/>
    <xf numFmtId="0" fontId="20" fillId="8" borderId="1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25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1" fillId="9" borderId="12" applyNumberFormat="0" applyFont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2" fillId="0" borderId="0" xfId="0" applyFont="1" applyAlignment="1">
      <alignment horizontal="left"/>
    </xf>
    <xf numFmtId="164" fontId="2" fillId="0" borderId="0" xfId="0" applyNumberFormat="1" applyFont="1"/>
    <xf numFmtId="0" fontId="2" fillId="0" borderId="0" xfId="0" applyFont="1"/>
    <xf numFmtId="165" fontId="2" fillId="0" borderId="0" xfId="2" applyNumberFormat="1" applyFont="1"/>
    <xf numFmtId="165" fontId="4" fillId="0" borderId="0" xfId="2" applyNumberFormat="1" applyFont="1"/>
    <xf numFmtId="0" fontId="5" fillId="0" borderId="0" xfId="0" applyFont="1"/>
    <xf numFmtId="164" fontId="0" fillId="0" borderId="0" xfId="1" applyNumberFormat="1" applyFont="1"/>
    <xf numFmtId="164" fontId="0" fillId="0" borderId="0" xfId="0" applyNumberFormat="1"/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9" fontId="7" fillId="0" borderId="1" xfId="0" applyNumberFormat="1" applyFont="1" applyBorder="1" applyAlignment="1">
      <alignment horizontal="center" vertical="center"/>
    </xf>
    <xf numFmtId="9" fontId="0" fillId="0" borderId="0" xfId="0" applyNumberFormat="1"/>
    <xf numFmtId="164" fontId="2" fillId="0" borderId="0" xfId="1" applyNumberFormat="1" applyFont="1"/>
    <xf numFmtId="0" fontId="26" fillId="0" borderId="0" xfId="0" applyFont="1"/>
    <xf numFmtId="49" fontId="26" fillId="0" borderId="0" xfId="2" applyNumberFormat="1" applyFont="1"/>
    <xf numFmtId="0" fontId="24" fillId="0" borderId="0" xfId="0" applyFont="1"/>
    <xf numFmtId="165" fontId="27" fillId="0" borderId="0" xfId="2" applyNumberFormat="1" applyFont="1" applyAlignment="1">
      <alignment horizontal="left" vertical="top" wrapText="1"/>
    </xf>
    <xf numFmtId="9" fontId="7" fillId="34" borderId="1" xfId="0" applyNumberFormat="1" applyFont="1" applyFill="1" applyBorder="1" applyAlignment="1">
      <alignment horizontal="center" vertical="center"/>
    </xf>
    <xf numFmtId="9" fontId="8" fillId="34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/>
    <xf numFmtId="166" fontId="0" fillId="0" borderId="0" xfId="0" applyNumberFormat="1" applyFill="1"/>
    <xf numFmtId="0" fontId="7" fillId="0" borderId="1" xfId="0" applyFont="1" applyFill="1" applyBorder="1" applyAlignment="1">
      <alignment horizontal="left" vertical="center"/>
    </xf>
    <xf numFmtId="165" fontId="7" fillId="0" borderId="1" xfId="2" applyNumberFormat="1" applyFont="1" applyFill="1" applyBorder="1" applyAlignment="1">
      <alignment horizontal="center" vertical="center"/>
    </xf>
    <xf numFmtId="167" fontId="2" fillId="0" borderId="0" xfId="0" applyNumberFormat="1" applyFont="1"/>
    <xf numFmtId="0" fontId="21" fillId="0" borderId="0" xfId="0" applyFont="1"/>
    <xf numFmtId="9" fontId="2" fillId="0" borderId="0" xfId="2" applyFont="1"/>
    <xf numFmtId="9" fontId="4" fillId="0" borderId="0" xfId="2" applyFont="1"/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165" fontId="28" fillId="0" borderId="0" xfId="2" applyNumberFormat="1" applyFont="1" applyAlignment="1">
      <alignment horizontal="left" vertical="top" wrapText="1"/>
    </xf>
  </cellXfs>
  <cellStyles count="50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2" xfId="46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3"/>
    <cellStyle name="Normal 2 2" xfId="47"/>
    <cellStyle name="Normal 2 3" xfId="45"/>
    <cellStyle name="Normal 3" xfId="44"/>
    <cellStyle name="Note 2" xfId="48"/>
    <cellStyle name="Output" xfId="13" builtinId="21" customBuiltin="1"/>
    <cellStyle name="Percent" xfId="2" builtinId="5"/>
    <cellStyle name="Percent 2" xfId="49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workbookViewId="0">
      <selection activeCell="B22" sqref="B22:J22"/>
    </sheetView>
  </sheetViews>
  <sheetFormatPr defaultRowHeight="15" x14ac:dyDescent="0.25"/>
  <cols>
    <col min="1" max="1" width="4.28515625" customWidth="1"/>
    <col min="2" max="2" width="10.140625" customWidth="1"/>
  </cols>
  <sheetData>
    <row r="1" spans="2:6" s="18" customFormat="1" x14ac:dyDescent="0.25">
      <c r="B1" s="16" t="s">
        <v>163</v>
      </c>
    </row>
    <row r="2" spans="2:6" x14ac:dyDescent="0.25">
      <c r="B2" s="4"/>
    </row>
    <row r="3" spans="2:6" s="1" customFormat="1" x14ac:dyDescent="0.25"/>
    <row r="4" spans="2:6" x14ac:dyDescent="0.25">
      <c r="B4" s="31" t="s">
        <v>115</v>
      </c>
      <c r="C4" s="32"/>
      <c r="D4" s="33"/>
    </row>
    <row r="5" spans="2:6" x14ac:dyDescent="0.25">
      <c r="B5" s="31" t="s">
        <v>116</v>
      </c>
      <c r="C5" s="32"/>
      <c r="D5" s="33"/>
    </row>
    <row r="6" spans="2:6" x14ac:dyDescent="0.25">
      <c r="B6" s="10" t="s">
        <v>112</v>
      </c>
      <c r="C6" s="11" t="s">
        <v>164</v>
      </c>
      <c r="D6" s="11" t="s">
        <v>165</v>
      </c>
    </row>
    <row r="7" spans="2:6" s="1" customFormat="1" x14ac:dyDescent="0.25">
      <c r="B7" s="12">
        <v>2016</v>
      </c>
      <c r="C7" s="13">
        <f>'S2016'!B6</f>
        <v>0.66301360747043681</v>
      </c>
      <c r="D7" s="13">
        <f>AVERAGE(C7:C9)</f>
        <v>0.76505934764860661</v>
      </c>
    </row>
    <row r="8" spans="2:6" s="1" customFormat="1" x14ac:dyDescent="0.25">
      <c r="B8" s="12">
        <v>2015</v>
      </c>
      <c r="C8" s="13">
        <f>+'S2015'!B6</f>
        <v>0.83399845655972893</v>
      </c>
      <c r="D8" s="20"/>
      <c r="F8" s="14"/>
    </row>
    <row r="9" spans="2:6" x14ac:dyDescent="0.25">
      <c r="B9" s="12">
        <v>2014</v>
      </c>
      <c r="C9" s="13">
        <f>+'S2014'!B6</f>
        <v>0.798165978915654</v>
      </c>
      <c r="D9" s="20"/>
    </row>
    <row r="10" spans="2:6" x14ac:dyDescent="0.25">
      <c r="B10" s="12">
        <v>2013</v>
      </c>
      <c r="C10" s="13">
        <f>+'S2013'!B6</f>
        <v>0.77862047440699134</v>
      </c>
      <c r="D10" s="20"/>
    </row>
    <row r="11" spans="2:6" x14ac:dyDescent="0.25">
      <c r="B11" s="12">
        <v>2012</v>
      </c>
      <c r="C11" s="13">
        <f>+'S2012'!B6</f>
        <v>0.80243445692883919</v>
      </c>
      <c r="D11" s="21"/>
    </row>
    <row r="13" spans="2:6" x14ac:dyDescent="0.25">
      <c r="B13" s="31" t="s">
        <v>115</v>
      </c>
      <c r="C13" s="32"/>
      <c r="D13" s="33"/>
    </row>
    <row r="14" spans="2:6" x14ac:dyDescent="0.25">
      <c r="B14" s="31" t="s">
        <v>117</v>
      </c>
      <c r="C14" s="32"/>
      <c r="D14" s="33"/>
    </row>
    <row r="15" spans="2:6" x14ac:dyDescent="0.25">
      <c r="B15" s="10" t="s">
        <v>112</v>
      </c>
      <c r="C15" s="11" t="s">
        <v>164</v>
      </c>
      <c r="D15" s="11" t="s">
        <v>165</v>
      </c>
    </row>
    <row r="16" spans="2:6" s="1" customFormat="1" x14ac:dyDescent="0.25">
      <c r="B16" s="25" t="s">
        <v>188</v>
      </c>
      <c r="C16" s="26">
        <f>'W2015-2016'!B6</f>
        <v>7.5572323026985036E-2</v>
      </c>
      <c r="D16" s="13">
        <f>AVERAGE(C16:C18)</f>
        <v>5.0082570622199653E-2</v>
      </c>
      <c r="F16" s="14"/>
    </row>
    <row r="17" spans="2:10" x14ac:dyDescent="0.25">
      <c r="B17" s="12" t="s">
        <v>139</v>
      </c>
      <c r="C17" s="13">
        <f>+'W2014-2015'!B6</f>
        <v>4.6371825985489279E-2</v>
      </c>
      <c r="D17" s="13">
        <f>AVERAGE(C17:C19)</f>
        <v>5.4565121290274986E-2</v>
      </c>
    </row>
    <row r="18" spans="2:10" x14ac:dyDescent="0.25">
      <c r="B18" s="12" t="s">
        <v>113</v>
      </c>
      <c r="C18" s="13">
        <f>+'W2013-2014'!B6</f>
        <v>2.8303562854124657E-2</v>
      </c>
      <c r="D18" s="20"/>
    </row>
    <row r="19" spans="2:10" x14ac:dyDescent="0.25">
      <c r="B19" s="12" t="s">
        <v>114</v>
      </c>
      <c r="C19" s="13">
        <f>+'W2012-2013'!B6</f>
        <v>8.9019975031211007E-2</v>
      </c>
      <c r="D19" s="20"/>
    </row>
    <row r="21" spans="2:10" ht="15" customHeight="1" x14ac:dyDescent="0.25">
      <c r="B21" s="17" t="s">
        <v>166</v>
      </c>
      <c r="E21" s="19"/>
      <c r="F21" s="19"/>
      <c r="G21" s="19"/>
    </row>
    <row r="22" spans="2:10" ht="44.25" customHeight="1" x14ac:dyDescent="0.25">
      <c r="B22" s="34" t="s">
        <v>210</v>
      </c>
      <c r="C22" s="34"/>
      <c r="D22" s="34"/>
      <c r="E22" s="34"/>
      <c r="F22" s="34"/>
      <c r="G22" s="34"/>
      <c r="H22" s="34"/>
      <c r="I22" s="34"/>
      <c r="J22" s="34"/>
    </row>
    <row r="23" spans="2:10" x14ac:dyDescent="0.25">
      <c r="B23" s="19"/>
      <c r="C23" s="19"/>
      <c r="D23" s="19"/>
      <c r="E23" s="19"/>
      <c r="F23" s="19"/>
      <c r="G23" s="19"/>
    </row>
    <row r="24" spans="2:10" x14ac:dyDescent="0.25">
      <c r="B24" s="19"/>
      <c r="C24" s="19"/>
      <c r="D24" s="19"/>
      <c r="E24" s="19"/>
      <c r="F24" s="19"/>
      <c r="G24" s="19"/>
    </row>
    <row r="25" spans="2:10" x14ac:dyDescent="0.25">
      <c r="B25" s="19"/>
      <c r="C25" s="19"/>
      <c r="D25" s="19"/>
    </row>
  </sheetData>
  <mergeCells count="5">
    <mergeCell ref="B4:D4"/>
    <mergeCell ref="B5:D5"/>
    <mergeCell ref="B13:D13"/>
    <mergeCell ref="B14:D14"/>
    <mergeCell ref="B22:J2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defaultRowHeight="15" x14ac:dyDescent="0.25"/>
  <cols>
    <col min="1" max="1" width="23.28515625" style="1" customWidth="1"/>
    <col min="2" max="21" width="12" style="1" customWidth="1"/>
    <col min="22" max="16384" width="9.140625" style="1"/>
  </cols>
  <sheetData>
    <row r="1" spans="1:21" x14ac:dyDescent="0.25">
      <c r="A1" s="4" t="s">
        <v>161</v>
      </c>
      <c r="B1" s="7" t="s">
        <v>8</v>
      </c>
      <c r="C1" s="7" t="s">
        <v>9</v>
      </c>
      <c r="D1" s="7" t="s">
        <v>10</v>
      </c>
      <c r="E1" s="7" t="s">
        <v>11</v>
      </c>
      <c r="F1" s="7" t="s">
        <v>12</v>
      </c>
      <c r="G1" s="7" t="s">
        <v>13</v>
      </c>
      <c r="H1" s="7" t="s">
        <v>14</v>
      </c>
      <c r="I1" s="7" t="s">
        <v>15</v>
      </c>
      <c r="J1" s="7" t="s">
        <v>16</v>
      </c>
      <c r="K1" s="7" t="s">
        <v>17</v>
      </c>
      <c r="L1" s="7" t="s">
        <v>18</v>
      </c>
      <c r="M1" s="7" t="s">
        <v>19</v>
      </c>
      <c r="N1" s="7" t="s">
        <v>20</v>
      </c>
      <c r="O1" s="7" t="s">
        <v>21</v>
      </c>
      <c r="P1" s="7" t="s">
        <v>22</v>
      </c>
      <c r="Q1" s="7" t="s">
        <v>23</v>
      </c>
      <c r="R1" s="7" t="s">
        <v>24</v>
      </c>
      <c r="S1" s="7" t="s">
        <v>25</v>
      </c>
      <c r="T1" s="7" t="s">
        <v>26</v>
      </c>
      <c r="U1" s="7" t="s">
        <v>27</v>
      </c>
    </row>
    <row r="2" spans="1:21" x14ac:dyDescent="0.25">
      <c r="A2" s="4" t="s">
        <v>162</v>
      </c>
      <c r="B2" s="15">
        <v>65683.013131</v>
      </c>
      <c r="C2" s="15">
        <v>66481.206250999981</v>
      </c>
      <c r="D2" s="15">
        <v>66548.386701999989</v>
      </c>
      <c r="E2" s="15">
        <v>66227.632580999998</v>
      </c>
      <c r="F2" s="15">
        <v>65533.685645000005</v>
      </c>
      <c r="G2" s="15">
        <v>65981.212647000008</v>
      </c>
      <c r="H2" s="15">
        <v>65287.265791000005</v>
      </c>
      <c r="I2" s="15">
        <v>65278.11163799998</v>
      </c>
      <c r="J2" s="15">
        <v>65807.589877000006</v>
      </c>
      <c r="K2" s="15">
        <v>65623.309379000013</v>
      </c>
      <c r="L2" s="15">
        <v>65832.860145999992</v>
      </c>
      <c r="M2" s="15">
        <v>66509.078830999992</v>
      </c>
      <c r="N2" s="15">
        <v>66193.146149000022</v>
      </c>
      <c r="O2" s="15">
        <v>65298.76181399999</v>
      </c>
      <c r="P2" s="15">
        <v>65802.862970999966</v>
      </c>
      <c r="Q2" s="15">
        <v>65402.769360000006</v>
      </c>
      <c r="R2" s="15">
        <v>65371.337466000026</v>
      </c>
      <c r="S2" s="15">
        <v>65929.117691000021</v>
      </c>
      <c r="T2" s="15">
        <v>65286.329065999984</v>
      </c>
      <c r="U2" s="15">
        <v>65417.77764499998</v>
      </c>
    </row>
    <row r="3" spans="1:21" x14ac:dyDescent="0.25">
      <c r="A3" s="2" t="s">
        <v>108</v>
      </c>
      <c r="B3" s="3">
        <v>19.558333333333334</v>
      </c>
      <c r="C3" s="3">
        <v>20.69166666666667</v>
      </c>
      <c r="D3" s="3">
        <v>17.5</v>
      </c>
      <c r="E3" s="3">
        <v>21.358333333333334</v>
      </c>
      <c r="F3" s="3">
        <v>18.441666666666666</v>
      </c>
      <c r="G3" s="3">
        <v>22.325000000000003</v>
      </c>
      <c r="H3" s="3">
        <v>21.8</v>
      </c>
      <c r="I3" s="3">
        <v>21.608333333333334</v>
      </c>
      <c r="J3" s="3">
        <v>21.433333333333334</v>
      </c>
      <c r="K3" s="3">
        <v>19.741666666666667</v>
      </c>
      <c r="L3" s="3">
        <v>22.816666666666663</v>
      </c>
      <c r="M3" s="3">
        <v>21.816666666666666</v>
      </c>
      <c r="N3" s="3">
        <v>20.95</v>
      </c>
      <c r="O3" s="3">
        <v>29.491666666666671</v>
      </c>
      <c r="P3" s="3">
        <v>23.816666666666663</v>
      </c>
      <c r="Q3" s="3">
        <v>21.674999999999997</v>
      </c>
      <c r="R3" s="3">
        <v>21.066666666666666</v>
      </c>
      <c r="S3" s="3">
        <v>21.3</v>
      </c>
      <c r="T3" s="3">
        <v>20.158333333333335</v>
      </c>
      <c r="U3" s="3">
        <v>20.95</v>
      </c>
    </row>
    <row r="4" spans="1:21" x14ac:dyDescent="0.25">
      <c r="A4" s="2" t="s">
        <v>109</v>
      </c>
      <c r="B4" s="3">
        <v>26.7</v>
      </c>
      <c r="C4" s="3">
        <v>26.7</v>
      </c>
      <c r="D4" s="3">
        <v>26.7</v>
      </c>
      <c r="E4" s="3">
        <v>26.7</v>
      </c>
      <c r="F4" s="3">
        <v>26.7</v>
      </c>
      <c r="G4" s="3">
        <v>26.7</v>
      </c>
      <c r="H4" s="3">
        <v>26.7</v>
      </c>
      <c r="I4" s="3">
        <v>26.7</v>
      </c>
      <c r="J4" s="3">
        <v>26.7</v>
      </c>
      <c r="K4" s="3">
        <v>26.7</v>
      </c>
      <c r="L4" s="3">
        <v>26.7</v>
      </c>
      <c r="M4" s="3">
        <v>26.7</v>
      </c>
      <c r="N4" s="3">
        <v>26.7</v>
      </c>
      <c r="O4" s="3">
        <v>26.7</v>
      </c>
      <c r="P4" s="3">
        <v>26.7</v>
      </c>
      <c r="Q4" s="3">
        <v>26.7</v>
      </c>
      <c r="R4" s="3">
        <v>26.7</v>
      </c>
      <c r="S4" s="3">
        <v>26.7</v>
      </c>
      <c r="T4" s="3">
        <v>26.7</v>
      </c>
      <c r="U4" s="3">
        <v>26.7</v>
      </c>
    </row>
    <row r="5" spans="1:21" x14ac:dyDescent="0.25">
      <c r="A5" s="4" t="s">
        <v>110</v>
      </c>
      <c r="B5" s="5">
        <v>0.73252184769038708</v>
      </c>
      <c r="C5" s="5">
        <v>0.77496878901373301</v>
      </c>
      <c r="D5" s="5">
        <v>0.65543071161048694</v>
      </c>
      <c r="E5" s="5">
        <v>0.79993757802746568</v>
      </c>
      <c r="F5" s="5">
        <v>0.69069912609238449</v>
      </c>
      <c r="G5" s="5">
        <v>0.83614232209737838</v>
      </c>
      <c r="H5" s="5">
        <v>0.81647940074906367</v>
      </c>
      <c r="I5" s="5">
        <v>0.80930087390761551</v>
      </c>
      <c r="J5" s="5">
        <v>0.80274656679151069</v>
      </c>
      <c r="K5" s="5">
        <v>0.73938826466916363</v>
      </c>
      <c r="L5" s="5">
        <v>0.85455680399500611</v>
      </c>
      <c r="M5" s="5">
        <v>0.81710362047440699</v>
      </c>
      <c r="N5" s="5">
        <v>0.78464419475655434</v>
      </c>
      <c r="O5" s="5">
        <v>1.1045568039950064</v>
      </c>
      <c r="P5" s="5">
        <v>0.89200998751560534</v>
      </c>
      <c r="Q5" s="5">
        <v>0.81179775280898869</v>
      </c>
      <c r="R5" s="5">
        <v>0.78901373283395759</v>
      </c>
      <c r="S5" s="5">
        <v>0.79775280898876411</v>
      </c>
      <c r="T5" s="5">
        <v>0.75499375780274669</v>
      </c>
      <c r="U5" s="5">
        <v>0.78464419475655434</v>
      </c>
    </row>
    <row r="6" spans="1:21" x14ac:dyDescent="0.25">
      <c r="A6" s="4" t="s">
        <v>111</v>
      </c>
      <c r="B6" s="6">
        <v>0.80243445692883919</v>
      </c>
    </row>
    <row r="8" spans="1:21" x14ac:dyDescent="0.25">
      <c r="A8" s="4" t="s">
        <v>0</v>
      </c>
      <c r="B8" s="4" t="s">
        <v>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4" t="s">
        <v>2</v>
      </c>
      <c r="B9" s="4" t="s">
        <v>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B10" s="9"/>
      <c r="F10" s="9"/>
    </row>
    <row r="11" spans="1:21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x14ac:dyDescent="0.25">
      <c r="B12" s="9"/>
      <c r="F12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U5" sqref="U5"/>
    </sheetView>
  </sheetViews>
  <sheetFormatPr defaultRowHeight="15" x14ac:dyDescent="0.25"/>
  <cols>
    <col min="1" max="1" width="22" bestFit="1" customWidth="1"/>
  </cols>
  <sheetData>
    <row r="1" spans="1:21" x14ac:dyDescent="0.25">
      <c r="A1" s="4" t="s">
        <v>161</v>
      </c>
      <c r="B1" s="3" t="s">
        <v>190</v>
      </c>
      <c r="C1" s="3" t="s">
        <v>191</v>
      </c>
      <c r="D1" s="3" t="s">
        <v>192</v>
      </c>
      <c r="E1" s="3" t="s">
        <v>193</v>
      </c>
      <c r="F1" s="3" t="s">
        <v>194</v>
      </c>
      <c r="G1" s="3" t="s">
        <v>195</v>
      </c>
      <c r="H1" s="3" t="s">
        <v>196</v>
      </c>
      <c r="I1" s="3" t="s">
        <v>197</v>
      </c>
      <c r="J1" s="3" t="s">
        <v>198</v>
      </c>
      <c r="K1" s="3" t="s">
        <v>199</v>
      </c>
      <c r="L1" s="3" t="s">
        <v>200</v>
      </c>
      <c r="M1" s="3" t="s">
        <v>201</v>
      </c>
      <c r="N1" s="3" t="s">
        <v>202</v>
      </c>
      <c r="O1" s="3" t="s">
        <v>203</v>
      </c>
      <c r="P1" s="3" t="s">
        <v>204</v>
      </c>
      <c r="Q1" s="3" t="s">
        <v>205</v>
      </c>
      <c r="R1" s="3" t="s">
        <v>206</v>
      </c>
      <c r="S1" s="3" t="s">
        <v>207</v>
      </c>
      <c r="T1" s="3" t="s">
        <v>208</v>
      </c>
      <c r="U1" s="3" t="s">
        <v>209</v>
      </c>
    </row>
    <row r="2" spans="1:21" x14ac:dyDescent="0.25">
      <c r="A2" s="4" t="s">
        <v>162</v>
      </c>
      <c r="B2" s="27">
        <v>69005</v>
      </c>
      <c r="C2" s="27">
        <v>69966</v>
      </c>
      <c r="D2" s="27">
        <v>70093</v>
      </c>
      <c r="E2" s="27">
        <v>69634</v>
      </c>
      <c r="F2" s="27">
        <v>69565</v>
      </c>
      <c r="G2" s="27">
        <v>69851</v>
      </c>
      <c r="H2" s="27">
        <v>69355</v>
      </c>
      <c r="I2" s="27">
        <v>69740</v>
      </c>
      <c r="J2" s="27">
        <v>70460</v>
      </c>
      <c r="K2" s="27">
        <v>70513</v>
      </c>
      <c r="L2" s="27">
        <v>70126</v>
      </c>
      <c r="M2" s="27">
        <v>68914</v>
      </c>
      <c r="N2" s="27">
        <v>70201</v>
      </c>
      <c r="O2" s="27">
        <v>70990</v>
      </c>
      <c r="P2" s="27">
        <v>71093</v>
      </c>
      <c r="Q2" s="27">
        <v>70754</v>
      </c>
      <c r="R2" s="27">
        <v>69415</v>
      </c>
      <c r="S2" s="27">
        <v>69858</v>
      </c>
      <c r="T2" s="27">
        <v>70283</v>
      </c>
      <c r="U2" s="27">
        <v>69207</v>
      </c>
    </row>
    <row r="3" spans="1:21" x14ac:dyDescent="0.25">
      <c r="A3" s="2" t="s">
        <v>108</v>
      </c>
      <c r="B3" s="3">
        <v>107.092557112376</v>
      </c>
      <c r="C3" s="3">
        <v>99.41552543640141</v>
      </c>
      <c r="D3" s="3">
        <v>89.202418446540861</v>
      </c>
      <c r="E3" s="3">
        <v>84.572803139686556</v>
      </c>
      <c r="F3" s="3">
        <v>80.917840585112572</v>
      </c>
      <c r="G3" s="3">
        <v>74.420523084700122</v>
      </c>
      <c r="H3" s="3">
        <v>75.654647991061211</v>
      </c>
      <c r="I3" s="3">
        <v>94.44530959924063</v>
      </c>
      <c r="J3" s="3">
        <v>93.320811192194626</v>
      </c>
      <c r="K3" s="3">
        <v>89.558783809343964</v>
      </c>
      <c r="L3" s="3">
        <v>71.349336663881942</v>
      </c>
      <c r="M3" s="3">
        <v>55.703366068693285</v>
      </c>
      <c r="N3" s="3">
        <v>101.03732415040334</v>
      </c>
      <c r="O3" s="3">
        <v>101.94992884000142</v>
      </c>
      <c r="P3" s="3">
        <v>79.538427899281203</v>
      </c>
      <c r="Q3" s="3">
        <v>72.016956667105376</v>
      </c>
      <c r="R3" s="3">
        <v>58.481466293334954</v>
      </c>
      <c r="S3" s="3">
        <v>79.028058407207325</v>
      </c>
      <c r="T3" s="3">
        <v>79.16389952103296</v>
      </c>
      <c r="U3" s="3">
        <v>77.29416984319684</v>
      </c>
    </row>
    <row r="4" spans="1:21" x14ac:dyDescent="0.25">
      <c r="A4" s="2" t="s">
        <v>109</v>
      </c>
      <c r="B4" s="3">
        <v>125.50000000000001</v>
      </c>
      <c r="C4" s="3">
        <v>125.50000000000001</v>
      </c>
      <c r="D4" s="3">
        <v>125.50000000000001</v>
      </c>
      <c r="E4" s="3">
        <v>125.50000000000001</v>
      </c>
      <c r="F4" s="3">
        <v>125.50000000000001</v>
      </c>
      <c r="G4" s="3">
        <v>125.50000000000001</v>
      </c>
      <c r="H4" s="3">
        <v>125.50000000000001</v>
      </c>
      <c r="I4" s="3">
        <v>125.50000000000001</v>
      </c>
      <c r="J4" s="3">
        <v>125.50000000000001</v>
      </c>
      <c r="K4" s="3">
        <v>125.50000000000001</v>
      </c>
      <c r="L4" s="3">
        <v>125.50000000000001</v>
      </c>
      <c r="M4" s="3">
        <v>125.50000000000001</v>
      </c>
      <c r="N4" s="3">
        <v>125.50000000000001</v>
      </c>
      <c r="O4" s="3">
        <v>125.50000000000001</v>
      </c>
      <c r="P4" s="3">
        <v>125.50000000000001</v>
      </c>
      <c r="Q4" s="3">
        <v>125.50000000000001</v>
      </c>
      <c r="R4" s="3">
        <v>125.50000000000001</v>
      </c>
      <c r="S4" s="3">
        <v>125.50000000000001</v>
      </c>
      <c r="T4" s="3">
        <v>125.50000000000001</v>
      </c>
      <c r="U4" s="3">
        <v>125.50000000000001</v>
      </c>
    </row>
    <row r="5" spans="1:21" x14ac:dyDescent="0.25">
      <c r="A5" s="4" t="s">
        <v>110</v>
      </c>
      <c r="B5" s="29">
        <v>0.85332714830578382</v>
      </c>
      <c r="C5" s="29">
        <v>0.79215558116654505</v>
      </c>
      <c r="D5" s="29">
        <v>0.71077624260191918</v>
      </c>
      <c r="E5" s="29">
        <v>0.67388687760706412</v>
      </c>
      <c r="F5" s="29">
        <v>0.64476367000089696</v>
      </c>
      <c r="G5" s="29">
        <v>0.59299221581434358</v>
      </c>
      <c r="H5" s="29">
        <v>0.60282588040686214</v>
      </c>
      <c r="I5" s="29">
        <v>0.75255226772303285</v>
      </c>
      <c r="J5" s="29">
        <v>0.74359212105334349</v>
      </c>
      <c r="K5" s="29">
        <v>0.71361580724576856</v>
      </c>
      <c r="L5" s="29">
        <v>0.5685206108675851</v>
      </c>
      <c r="M5" s="29">
        <v>0.44385152245970738</v>
      </c>
      <c r="N5" s="29">
        <v>0.80507828008289506</v>
      </c>
      <c r="O5" s="29">
        <v>0.81235003059762079</v>
      </c>
      <c r="P5" s="29">
        <v>0.63377233385881426</v>
      </c>
      <c r="Q5" s="29">
        <v>0.57384029216817023</v>
      </c>
      <c r="R5" s="29">
        <v>0.46598777922976053</v>
      </c>
      <c r="S5" s="29">
        <v>0.62970564467894274</v>
      </c>
      <c r="T5" s="29">
        <v>0.63078804399229438</v>
      </c>
      <c r="U5" s="29">
        <v>0.6158897995473851</v>
      </c>
    </row>
    <row r="6" spans="1:21" x14ac:dyDescent="0.25">
      <c r="A6" s="4" t="s">
        <v>111</v>
      </c>
      <c r="B6" s="30">
        <v>0.66301360747043681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A8" s="4" t="s">
        <v>0</v>
      </c>
      <c r="B8" s="4" t="s">
        <v>189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4" t="s">
        <v>2</v>
      </c>
      <c r="B9" s="4" t="s">
        <v>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</sheetData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E9" sqref="E9"/>
    </sheetView>
  </sheetViews>
  <sheetFormatPr defaultRowHeight="15" x14ac:dyDescent="0.25"/>
  <cols>
    <col min="1" max="1" width="22" style="1" bestFit="1" customWidth="1"/>
    <col min="2" max="2" width="12.140625" style="1" bestFit="1" customWidth="1"/>
    <col min="3" max="5" width="13.28515625" style="1" bestFit="1" customWidth="1"/>
    <col min="6" max="6" width="14.28515625" style="1" bestFit="1" customWidth="1"/>
    <col min="7" max="17" width="13.28515625" style="1" bestFit="1" customWidth="1"/>
    <col min="18" max="21" width="12.140625" style="1" bestFit="1" customWidth="1"/>
    <col min="22" max="16384" width="9.140625" style="1"/>
  </cols>
  <sheetData>
    <row r="1" spans="1:21" x14ac:dyDescent="0.25">
      <c r="A1" s="4" t="s">
        <v>161</v>
      </c>
      <c r="B1" s="4" t="s">
        <v>167</v>
      </c>
      <c r="C1" s="4" t="s">
        <v>168</v>
      </c>
      <c r="D1" s="4" t="s">
        <v>169</v>
      </c>
      <c r="E1" s="4" t="s">
        <v>170</v>
      </c>
      <c r="F1" s="4" t="s">
        <v>171</v>
      </c>
      <c r="G1" s="4" t="s">
        <v>172</v>
      </c>
      <c r="H1" s="4" t="s">
        <v>173</v>
      </c>
      <c r="I1" s="4" t="s">
        <v>174</v>
      </c>
      <c r="J1" s="4" t="s">
        <v>175</v>
      </c>
      <c r="K1" s="4" t="s">
        <v>176</v>
      </c>
      <c r="L1" s="4" t="s">
        <v>177</v>
      </c>
      <c r="M1" s="4" t="s">
        <v>178</v>
      </c>
      <c r="N1" s="4" t="s">
        <v>179</v>
      </c>
      <c r="O1" s="4" t="s">
        <v>180</v>
      </c>
      <c r="P1" s="4" t="s">
        <v>181</v>
      </c>
      <c r="Q1" s="4" t="s">
        <v>182</v>
      </c>
      <c r="R1" s="4" t="s">
        <v>183</v>
      </c>
      <c r="S1" s="4" t="s">
        <v>184</v>
      </c>
      <c r="T1" s="4" t="s">
        <v>185</v>
      </c>
      <c r="U1" s="4" t="s">
        <v>186</v>
      </c>
    </row>
    <row r="2" spans="1:21" x14ac:dyDescent="0.25">
      <c r="A2" s="4" t="s">
        <v>162</v>
      </c>
      <c r="B2" s="4">
        <v>46989</v>
      </c>
      <c r="C2" s="4">
        <v>47982</v>
      </c>
      <c r="D2" s="4">
        <v>49263</v>
      </c>
      <c r="E2" s="4">
        <v>47706</v>
      </c>
      <c r="F2" s="4">
        <v>46169</v>
      </c>
      <c r="G2" s="4">
        <v>46969</v>
      </c>
      <c r="H2" s="4">
        <v>48101</v>
      </c>
      <c r="I2" s="4">
        <v>46512</v>
      </c>
      <c r="J2" s="4">
        <v>46138</v>
      </c>
      <c r="K2" s="4">
        <v>46367</v>
      </c>
      <c r="L2" s="4">
        <v>47933</v>
      </c>
      <c r="M2" s="4">
        <v>46584</v>
      </c>
      <c r="N2" s="4">
        <v>46494</v>
      </c>
      <c r="O2" s="4">
        <v>47029</v>
      </c>
      <c r="P2" s="4">
        <v>47617</v>
      </c>
      <c r="Q2" s="4">
        <v>48641</v>
      </c>
      <c r="R2" s="4">
        <v>46204</v>
      </c>
      <c r="S2" s="4">
        <v>47397</v>
      </c>
      <c r="T2" s="4">
        <v>46392</v>
      </c>
      <c r="U2" s="4">
        <v>47369</v>
      </c>
    </row>
    <row r="3" spans="1:21" x14ac:dyDescent="0.25">
      <c r="A3" s="2" t="s">
        <v>108</v>
      </c>
      <c r="B3" s="3">
        <v>0.45066439034417261</v>
      </c>
      <c r="C3" s="3">
        <v>0</v>
      </c>
      <c r="D3" s="3">
        <v>1.0559887642351287</v>
      </c>
      <c r="E3" s="3">
        <v>46.929370595763139</v>
      </c>
      <c r="F3" s="3">
        <v>115.09681600332263</v>
      </c>
      <c r="G3" s="3">
        <v>0</v>
      </c>
      <c r="H3" s="3">
        <v>1.0903511322103441</v>
      </c>
      <c r="I3" s="3">
        <v>0.86391592894991254</v>
      </c>
      <c r="J3" s="3">
        <v>49.633897041281074</v>
      </c>
      <c r="K3" s="3">
        <v>0</v>
      </c>
      <c r="L3" s="3">
        <v>1.2427147276078654</v>
      </c>
      <c r="M3" s="3">
        <v>62.143832226594306</v>
      </c>
      <c r="N3" s="3">
        <v>62.598278760910048</v>
      </c>
      <c r="O3" s="3">
        <v>0.18784193415194761</v>
      </c>
      <c r="P3" s="3">
        <v>0</v>
      </c>
      <c r="Q3" s="3">
        <v>1.7085942230852582</v>
      </c>
      <c r="R3" s="3">
        <v>0</v>
      </c>
      <c r="S3" s="3">
        <v>2.757775301579386</v>
      </c>
      <c r="T3" s="3">
        <v>0</v>
      </c>
      <c r="U3" s="3">
        <v>2.6283681243658057</v>
      </c>
    </row>
    <row r="4" spans="1:21" x14ac:dyDescent="0.25">
      <c r="A4" s="2" t="s">
        <v>109</v>
      </c>
      <c r="B4" s="3">
        <v>230.5</v>
      </c>
      <c r="C4" s="3">
        <v>230.5</v>
      </c>
      <c r="D4" s="3">
        <v>230.5</v>
      </c>
      <c r="E4" s="3">
        <v>230.5</v>
      </c>
      <c r="F4" s="3">
        <v>230.5</v>
      </c>
      <c r="G4" s="3">
        <v>230.5</v>
      </c>
      <c r="H4" s="3">
        <v>230.5</v>
      </c>
      <c r="I4" s="3">
        <v>230.5</v>
      </c>
      <c r="J4" s="3">
        <v>230.5</v>
      </c>
      <c r="K4" s="3">
        <v>230.5</v>
      </c>
      <c r="L4" s="3">
        <v>230.5</v>
      </c>
      <c r="M4" s="3">
        <v>230.5</v>
      </c>
      <c r="N4" s="3">
        <v>230.5</v>
      </c>
      <c r="O4" s="3">
        <v>230.5</v>
      </c>
      <c r="P4" s="3">
        <v>230.5</v>
      </c>
      <c r="Q4" s="3">
        <v>230.5</v>
      </c>
      <c r="R4" s="3">
        <v>230.5</v>
      </c>
      <c r="S4" s="3">
        <v>230.5</v>
      </c>
      <c r="T4" s="3">
        <v>230.5</v>
      </c>
      <c r="U4" s="3">
        <v>230.5</v>
      </c>
    </row>
    <row r="5" spans="1:21" x14ac:dyDescent="0.25">
      <c r="A5" s="4" t="s">
        <v>110</v>
      </c>
      <c r="B5" s="5">
        <v>1.9551600448771047E-3</v>
      </c>
      <c r="C5" s="5">
        <v>0</v>
      </c>
      <c r="D5" s="5">
        <v>4.5812961572022932E-3</v>
      </c>
      <c r="E5" s="5">
        <v>0.20359813707489433</v>
      </c>
      <c r="F5" s="5">
        <v>0.4993354273463021</v>
      </c>
      <c r="G5" s="5">
        <v>0</v>
      </c>
      <c r="H5" s="5">
        <v>4.7303736755329459E-3</v>
      </c>
      <c r="I5" s="5">
        <v>3.7480083685462583E-3</v>
      </c>
      <c r="J5" s="5">
        <v>0.21533144052616518</v>
      </c>
      <c r="K5" s="5">
        <v>0</v>
      </c>
      <c r="L5" s="5">
        <v>5.3913871045894379E-3</v>
      </c>
      <c r="M5" s="5">
        <v>0.26960447820648287</v>
      </c>
      <c r="N5" s="5">
        <v>0.27157604668507612</v>
      </c>
      <c r="O5" s="5">
        <v>8.1493246920584647E-4</v>
      </c>
      <c r="P5" s="5">
        <v>0</v>
      </c>
      <c r="Q5" s="5">
        <v>7.4125562823655457E-3</v>
      </c>
      <c r="R5" s="5">
        <v>0</v>
      </c>
      <c r="S5" s="5">
        <v>1.1964318011190394E-2</v>
      </c>
      <c r="T5" s="5">
        <v>0</v>
      </c>
      <c r="U5" s="5">
        <v>1.1402898587270307E-2</v>
      </c>
    </row>
    <row r="6" spans="1:21" x14ac:dyDescent="0.25">
      <c r="A6" s="4" t="s">
        <v>111</v>
      </c>
      <c r="B6" s="6">
        <f>SUM(B3:U3)/SUM(B4:U4)</f>
        <v>7.5572323026985036E-2</v>
      </c>
    </row>
    <row r="8" spans="1:21" x14ac:dyDescent="0.25">
      <c r="A8" s="4" t="s">
        <v>0</v>
      </c>
      <c r="B8" s="4" t="s">
        <v>187</v>
      </c>
    </row>
    <row r="9" spans="1:21" x14ac:dyDescent="0.25">
      <c r="A9" s="4" t="s">
        <v>2</v>
      </c>
      <c r="B9" s="4" t="s">
        <v>1</v>
      </c>
    </row>
    <row r="13" spans="1:21" x14ac:dyDescent="0.25">
      <c r="C13" s="22"/>
      <c r="D13" s="22"/>
      <c r="E13" s="22"/>
      <c r="F13" s="22"/>
      <c r="G13" s="22"/>
      <c r="H13" s="22"/>
      <c r="I13" s="22"/>
      <c r="J13" s="22"/>
    </row>
    <row r="14" spans="1:21" x14ac:dyDescent="0.25">
      <c r="C14" s="22"/>
      <c r="D14" s="23"/>
      <c r="E14" s="23"/>
      <c r="F14" s="23"/>
      <c r="G14" s="23"/>
      <c r="H14" s="22"/>
      <c r="I14" s="22"/>
      <c r="J14" s="22"/>
    </row>
    <row r="15" spans="1:21" x14ac:dyDescent="0.25">
      <c r="C15" s="22"/>
      <c r="D15" s="22"/>
      <c r="E15" s="22"/>
      <c r="F15" s="24"/>
      <c r="G15" s="22"/>
      <c r="H15" s="22"/>
      <c r="I15" s="22"/>
      <c r="J15" s="22"/>
    </row>
    <row r="16" spans="1:21" x14ac:dyDescent="0.25">
      <c r="C16" s="22"/>
      <c r="D16" s="22"/>
      <c r="E16" s="22"/>
      <c r="F16" s="24"/>
      <c r="G16" s="22"/>
      <c r="H16" s="22"/>
      <c r="I16" s="22"/>
      <c r="J16" s="22"/>
    </row>
    <row r="17" spans="3:10" x14ac:dyDescent="0.25">
      <c r="C17" s="22"/>
      <c r="D17" s="22"/>
      <c r="E17" s="22"/>
      <c r="F17" s="24"/>
      <c r="G17" s="22"/>
      <c r="H17" s="22"/>
      <c r="I17" s="22"/>
      <c r="J17" s="22"/>
    </row>
    <row r="18" spans="3:10" x14ac:dyDescent="0.25">
      <c r="C18" s="22"/>
      <c r="D18" s="22"/>
      <c r="E18" s="22"/>
      <c r="F18" s="24"/>
      <c r="G18" s="22"/>
      <c r="H18" s="22"/>
      <c r="I18" s="22"/>
      <c r="J18" s="22"/>
    </row>
    <row r="19" spans="3:10" x14ac:dyDescent="0.25">
      <c r="C19" s="22"/>
      <c r="D19" s="22"/>
      <c r="E19" s="22"/>
      <c r="F19" s="24"/>
      <c r="G19" s="22"/>
      <c r="H19" s="22"/>
      <c r="I19" s="22"/>
      <c r="J19" s="22"/>
    </row>
    <row r="20" spans="3:10" x14ac:dyDescent="0.25">
      <c r="C20" s="22"/>
      <c r="D20" s="22"/>
      <c r="E20" s="22"/>
      <c r="F20" s="24"/>
      <c r="G20" s="22"/>
      <c r="H20" s="22"/>
      <c r="I20" s="22"/>
      <c r="J20" s="22"/>
    </row>
    <row r="21" spans="3:10" x14ac:dyDescent="0.25">
      <c r="C21" s="22"/>
      <c r="D21" s="22"/>
      <c r="E21" s="22"/>
      <c r="F21" s="24"/>
      <c r="G21" s="22"/>
      <c r="H21" s="22"/>
      <c r="I21" s="22"/>
      <c r="J21" s="22"/>
    </row>
    <row r="22" spans="3:10" x14ac:dyDescent="0.25">
      <c r="C22" s="22"/>
      <c r="D22" s="22"/>
      <c r="E22" s="22"/>
      <c r="F22" s="24"/>
      <c r="G22" s="22"/>
      <c r="H22" s="22"/>
      <c r="I22" s="22"/>
      <c r="J22" s="22"/>
    </row>
    <row r="23" spans="3:10" x14ac:dyDescent="0.25">
      <c r="C23" s="22"/>
      <c r="D23" s="22"/>
      <c r="E23" s="22"/>
      <c r="F23" s="24"/>
      <c r="G23" s="22"/>
      <c r="H23" s="22"/>
      <c r="I23" s="22"/>
      <c r="J23" s="22"/>
    </row>
    <row r="24" spans="3:10" x14ac:dyDescent="0.25">
      <c r="C24" s="22"/>
      <c r="D24" s="22"/>
      <c r="E24" s="22"/>
      <c r="F24" s="24"/>
      <c r="G24" s="22"/>
      <c r="H24" s="22"/>
      <c r="I24" s="22"/>
      <c r="J24" s="22"/>
    </row>
    <row r="25" spans="3:10" x14ac:dyDescent="0.25">
      <c r="C25" s="22"/>
      <c r="D25" s="22"/>
      <c r="E25" s="22"/>
      <c r="F25" s="24"/>
      <c r="G25" s="22"/>
      <c r="H25" s="22"/>
      <c r="I25" s="22"/>
      <c r="J25" s="22"/>
    </row>
    <row r="26" spans="3:10" x14ac:dyDescent="0.25">
      <c r="C26" s="22"/>
      <c r="D26" s="22"/>
      <c r="E26" s="22"/>
      <c r="F26" s="24"/>
      <c r="G26" s="22"/>
      <c r="H26" s="22"/>
      <c r="I26" s="22"/>
      <c r="J26" s="22"/>
    </row>
    <row r="27" spans="3:10" x14ac:dyDescent="0.25">
      <c r="C27" s="22"/>
      <c r="D27" s="22"/>
      <c r="E27" s="22"/>
      <c r="F27" s="24"/>
      <c r="G27" s="22"/>
      <c r="H27" s="22"/>
      <c r="I27" s="22"/>
      <c r="J27" s="22"/>
    </row>
    <row r="28" spans="3:10" x14ac:dyDescent="0.25">
      <c r="C28" s="22"/>
      <c r="D28" s="22"/>
      <c r="E28" s="22"/>
      <c r="F28" s="24"/>
      <c r="G28" s="22"/>
      <c r="H28" s="22"/>
      <c r="I28" s="22"/>
      <c r="J28" s="22"/>
    </row>
    <row r="29" spans="3:10" x14ac:dyDescent="0.25">
      <c r="C29" s="22"/>
      <c r="D29" s="22"/>
      <c r="E29" s="22"/>
      <c r="F29" s="24"/>
      <c r="G29" s="22"/>
      <c r="H29" s="22"/>
      <c r="I29" s="22"/>
      <c r="J29" s="22"/>
    </row>
    <row r="30" spans="3:10" x14ac:dyDescent="0.25">
      <c r="C30" s="22"/>
      <c r="D30" s="22"/>
      <c r="E30" s="22"/>
      <c r="F30" s="24"/>
      <c r="G30" s="22"/>
      <c r="H30" s="22"/>
      <c r="I30" s="22"/>
      <c r="J30" s="22"/>
    </row>
    <row r="31" spans="3:10" x14ac:dyDescent="0.25">
      <c r="C31" s="22"/>
      <c r="D31" s="22"/>
      <c r="E31" s="22"/>
      <c r="F31" s="24"/>
      <c r="G31" s="22"/>
      <c r="H31" s="22"/>
      <c r="I31" s="22"/>
      <c r="J31" s="22"/>
    </row>
    <row r="32" spans="3:10" x14ac:dyDescent="0.25">
      <c r="C32" s="22"/>
      <c r="D32" s="22"/>
      <c r="E32" s="22"/>
      <c r="F32" s="24"/>
      <c r="G32" s="22"/>
      <c r="H32" s="22"/>
      <c r="I32" s="22"/>
      <c r="J32" s="22"/>
    </row>
    <row r="33" spans="3:10" x14ac:dyDescent="0.25">
      <c r="C33" s="22"/>
      <c r="D33" s="22"/>
      <c r="E33" s="22"/>
      <c r="F33" s="24"/>
      <c r="G33" s="22"/>
      <c r="H33" s="22"/>
      <c r="I33" s="22"/>
      <c r="J33" s="22"/>
    </row>
    <row r="34" spans="3:10" x14ac:dyDescent="0.25">
      <c r="C34" s="22"/>
      <c r="D34" s="22"/>
      <c r="E34" s="22"/>
      <c r="F34" s="24"/>
      <c r="G34" s="22"/>
      <c r="H34" s="22"/>
      <c r="I34" s="22"/>
      <c r="J34" s="22"/>
    </row>
    <row r="35" spans="3:10" x14ac:dyDescent="0.25">
      <c r="C35" s="22"/>
      <c r="D35" s="22"/>
      <c r="E35" s="22"/>
      <c r="F35" s="22"/>
      <c r="G35" s="22"/>
      <c r="H35" s="22"/>
      <c r="I35" s="22"/>
      <c r="J35" s="22"/>
    </row>
    <row r="36" spans="3:10" x14ac:dyDescent="0.25">
      <c r="C36" s="22"/>
      <c r="D36" s="22"/>
      <c r="E36" s="22"/>
      <c r="F36" s="22"/>
      <c r="G36" s="22"/>
      <c r="H36" s="22"/>
      <c r="I36" s="22"/>
      <c r="J36" s="2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workbookViewId="0">
      <selection activeCell="A3" sqref="A3:U9"/>
    </sheetView>
  </sheetViews>
  <sheetFormatPr defaultRowHeight="15" x14ac:dyDescent="0.25"/>
  <cols>
    <col min="1" max="1" width="23.28515625" style="1" customWidth="1"/>
    <col min="2" max="21" width="12" style="1" customWidth="1"/>
    <col min="22" max="16384" width="9.140625" style="1"/>
  </cols>
  <sheetData>
    <row r="1" spans="1:22" x14ac:dyDescent="0.25">
      <c r="A1" s="4" t="s">
        <v>161</v>
      </c>
      <c r="B1" s="7" t="s">
        <v>140</v>
      </c>
      <c r="C1" s="7" t="s">
        <v>141</v>
      </c>
      <c r="D1" s="7" t="s">
        <v>142</v>
      </c>
      <c r="E1" s="7" t="s">
        <v>143</v>
      </c>
      <c r="F1" s="7" t="s">
        <v>144</v>
      </c>
      <c r="G1" s="7" t="s">
        <v>145</v>
      </c>
      <c r="H1" s="7" t="s">
        <v>146</v>
      </c>
      <c r="I1" s="7" t="s">
        <v>147</v>
      </c>
      <c r="J1" s="7" t="s">
        <v>148</v>
      </c>
      <c r="K1" s="7" t="s">
        <v>149</v>
      </c>
      <c r="L1" s="7" t="s">
        <v>150</v>
      </c>
      <c r="M1" s="7" t="s">
        <v>151</v>
      </c>
      <c r="N1" s="7" t="s">
        <v>152</v>
      </c>
      <c r="O1" s="7" t="s">
        <v>153</v>
      </c>
      <c r="P1" s="7" t="s">
        <v>154</v>
      </c>
      <c r="Q1" s="7" t="s">
        <v>155</v>
      </c>
      <c r="R1" s="7" t="s">
        <v>156</v>
      </c>
      <c r="S1" s="7" t="s">
        <v>157</v>
      </c>
      <c r="T1" s="7" t="s">
        <v>158</v>
      </c>
      <c r="U1" s="7" t="s">
        <v>159</v>
      </c>
      <c r="V1" s="7"/>
    </row>
    <row r="2" spans="1:22" x14ac:dyDescent="0.25">
      <c r="A2" s="4" t="s">
        <v>162</v>
      </c>
      <c r="B2" s="15">
        <v>68149.171002999996</v>
      </c>
      <c r="C2" s="15">
        <v>68528.203651000003</v>
      </c>
      <c r="D2" s="15">
        <v>68077.960542000015</v>
      </c>
      <c r="E2" s="15">
        <v>68640.600979999974</v>
      </c>
      <c r="F2" s="15">
        <v>68946.263691999979</v>
      </c>
      <c r="G2" s="15">
        <v>68568.077212000018</v>
      </c>
      <c r="H2" s="15">
        <v>68311.132634999987</v>
      </c>
      <c r="I2" s="15">
        <v>68710.871964999998</v>
      </c>
      <c r="J2" s="15">
        <v>68133.054826000007</v>
      </c>
      <c r="K2" s="15">
        <v>67846.286831999998</v>
      </c>
      <c r="L2" s="15">
        <v>69264.545339000004</v>
      </c>
      <c r="M2" s="15">
        <v>69620.732114000028</v>
      </c>
      <c r="N2" s="15">
        <v>69438.426677999989</v>
      </c>
      <c r="O2" s="15">
        <v>68074.007649999985</v>
      </c>
      <c r="P2" s="15">
        <v>68317.61154399997</v>
      </c>
      <c r="Q2" s="15">
        <v>69452.616008999976</v>
      </c>
      <c r="R2" s="15">
        <v>69203.954463000002</v>
      </c>
      <c r="S2" s="15">
        <v>67919.011156000008</v>
      </c>
      <c r="T2" s="15">
        <v>67910.531482000035</v>
      </c>
      <c r="U2" s="15">
        <v>68113.944065000018</v>
      </c>
      <c r="V2" s="15"/>
    </row>
    <row r="3" spans="1:22" x14ac:dyDescent="0.25">
      <c r="A3" s="2" t="s">
        <v>108</v>
      </c>
      <c r="B3" s="3">
        <v>114.91681333382924</v>
      </c>
      <c r="C3" s="3">
        <v>112.50591858228047</v>
      </c>
      <c r="D3" s="3">
        <v>100.9570164680481</v>
      </c>
      <c r="E3" s="3">
        <v>117.91888125737515</v>
      </c>
      <c r="F3" s="3">
        <v>112.2474659283956</v>
      </c>
      <c r="G3" s="3">
        <v>100.33528900146486</v>
      </c>
      <c r="H3" s="3">
        <v>119.17264223098753</v>
      </c>
      <c r="I3" s="3">
        <v>110.40503025054933</v>
      </c>
      <c r="J3" s="3">
        <v>94.614548881848648</v>
      </c>
      <c r="K3" s="3">
        <v>112.64643271764118</v>
      </c>
      <c r="L3" s="3">
        <v>110.41692511240646</v>
      </c>
      <c r="M3" s="3">
        <v>105.97950895627338</v>
      </c>
      <c r="N3" s="3">
        <v>92.638544023036985</v>
      </c>
      <c r="O3" s="3">
        <v>75.458715319633455</v>
      </c>
      <c r="P3" s="3">
        <v>116.465575059255</v>
      </c>
      <c r="Q3" s="3">
        <v>113.74557511011766</v>
      </c>
      <c r="R3" s="3">
        <v>106.24569725990298</v>
      </c>
      <c r="S3" s="3">
        <v>96.388470967610658</v>
      </c>
      <c r="T3" s="3">
        <v>103.93683469295499</v>
      </c>
      <c r="U3" s="3">
        <v>76.340240811308234</v>
      </c>
    </row>
    <row r="4" spans="1:22" x14ac:dyDescent="0.25">
      <c r="A4" s="2" t="s">
        <v>109</v>
      </c>
      <c r="B4" s="3">
        <v>125.50000000000001</v>
      </c>
      <c r="C4" s="3">
        <v>125.50000000000001</v>
      </c>
      <c r="D4" s="3">
        <v>125.50000000000001</v>
      </c>
      <c r="E4" s="3">
        <v>125.50000000000001</v>
      </c>
      <c r="F4" s="3">
        <v>125.50000000000001</v>
      </c>
      <c r="G4" s="3">
        <v>125.50000000000001</v>
      </c>
      <c r="H4" s="3">
        <v>125.50000000000001</v>
      </c>
      <c r="I4" s="3">
        <v>125.50000000000001</v>
      </c>
      <c r="J4" s="3">
        <v>125.50000000000001</v>
      </c>
      <c r="K4" s="3">
        <v>125.50000000000001</v>
      </c>
      <c r="L4" s="3">
        <v>125.50000000000001</v>
      </c>
      <c r="M4" s="3">
        <v>125.50000000000001</v>
      </c>
      <c r="N4" s="3">
        <v>125.50000000000001</v>
      </c>
      <c r="O4" s="3">
        <v>125.50000000000001</v>
      </c>
      <c r="P4" s="3">
        <v>125.50000000000001</v>
      </c>
      <c r="Q4" s="3">
        <v>125.50000000000001</v>
      </c>
      <c r="R4" s="3">
        <v>125.50000000000001</v>
      </c>
      <c r="S4" s="3">
        <v>125.50000000000001</v>
      </c>
      <c r="T4" s="3">
        <v>125.50000000000001</v>
      </c>
      <c r="U4" s="3">
        <v>125.50000000000001</v>
      </c>
    </row>
    <row r="5" spans="1:22" x14ac:dyDescent="0.25">
      <c r="A5" s="4" t="s">
        <v>110</v>
      </c>
      <c r="B5" s="5">
        <v>0.91567181939306153</v>
      </c>
      <c r="C5" s="5">
        <v>0.89646150264765301</v>
      </c>
      <c r="D5" s="5">
        <v>0.80443837823145881</v>
      </c>
      <c r="E5" s="5">
        <v>0.93959267934163448</v>
      </c>
      <c r="F5" s="5">
        <v>0.89440211895135924</v>
      </c>
      <c r="G5" s="5">
        <v>0.79948437451366416</v>
      </c>
      <c r="H5" s="5">
        <v>0.94958280662141448</v>
      </c>
      <c r="I5" s="5">
        <v>0.87972135657808226</v>
      </c>
      <c r="J5" s="5">
        <v>0.75390078790317638</v>
      </c>
      <c r="K5" s="5">
        <v>0.89758113719235988</v>
      </c>
      <c r="L5" s="5">
        <v>0.87981613635383626</v>
      </c>
      <c r="M5" s="5">
        <v>0.84445823869540526</v>
      </c>
      <c r="N5" s="5">
        <v>0.73815572926722695</v>
      </c>
      <c r="O5" s="5">
        <v>0.60126466390146172</v>
      </c>
      <c r="P5" s="5">
        <v>0.92801255027294816</v>
      </c>
      <c r="Q5" s="5">
        <v>0.90633924390531984</v>
      </c>
      <c r="R5" s="5">
        <v>0.84657926103508341</v>
      </c>
      <c r="S5" s="5">
        <v>0.76803562523992552</v>
      </c>
      <c r="T5" s="5">
        <v>0.82818194974466119</v>
      </c>
      <c r="U5" s="5">
        <v>0.60828877140484638</v>
      </c>
    </row>
    <row r="6" spans="1:22" x14ac:dyDescent="0.25">
      <c r="A6" s="4" t="s">
        <v>111</v>
      </c>
      <c r="B6" s="6">
        <v>0.83399845655972893</v>
      </c>
    </row>
    <row r="8" spans="1:22" x14ac:dyDescent="0.25">
      <c r="A8" s="4" t="s">
        <v>0</v>
      </c>
      <c r="B8" s="4" t="s">
        <v>160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2" x14ac:dyDescent="0.25">
      <c r="A9" s="4" t="s">
        <v>2</v>
      </c>
      <c r="B9" s="4" t="s">
        <v>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/>
  </sheetViews>
  <sheetFormatPr defaultRowHeight="15" x14ac:dyDescent="0.25"/>
  <cols>
    <col min="1" max="1" width="23.28515625" style="1" customWidth="1"/>
    <col min="2" max="21" width="12" style="1" customWidth="1"/>
    <col min="22" max="16384" width="9.140625" style="1"/>
  </cols>
  <sheetData>
    <row r="1" spans="1:21" x14ac:dyDescent="0.25">
      <c r="A1" s="4" t="s">
        <v>161</v>
      </c>
      <c r="B1" s="7" t="s">
        <v>118</v>
      </c>
      <c r="C1" s="7" t="s">
        <v>119</v>
      </c>
      <c r="D1" s="7" t="s">
        <v>120</v>
      </c>
      <c r="E1" s="7" t="s">
        <v>121</v>
      </c>
      <c r="F1" s="7" t="s">
        <v>122</v>
      </c>
      <c r="G1" s="7" t="s">
        <v>123</v>
      </c>
      <c r="H1" s="7" t="s">
        <v>124</v>
      </c>
      <c r="I1" s="7" t="s">
        <v>125</v>
      </c>
      <c r="J1" s="7" t="s">
        <v>126</v>
      </c>
      <c r="K1" s="7" t="s">
        <v>127</v>
      </c>
      <c r="L1" s="7" t="s">
        <v>128</v>
      </c>
      <c r="M1" s="7" t="s">
        <v>129</v>
      </c>
      <c r="N1" s="7" t="s">
        <v>130</v>
      </c>
      <c r="O1" s="7" t="s">
        <v>131</v>
      </c>
      <c r="P1" s="7" t="s">
        <v>132</v>
      </c>
      <c r="Q1" s="7" t="s">
        <v>133</v>
      </c>
      <c r="R1" s="7" t="s">
        <v>134</v>
      </c>
      <c r="S1" s="7" t="s">
        <v>135</v>
      </c>
      <c r="T1" s="7" t="s">
        <v>136</v>
      </c>
      <c r="U1" s="7" t="s">
        <v>137</v>
      </c>
    </row>
    <row r="2" spans="1:21" x14ac:dyDescent="0.25">
      <c r="A2" s="4" t="s">
        <v>162</v>
      </c>
      <c r="B2" s="15">
        <v>52260.034710999993</v>
      </c>
      <c r="C2" s="15">
        <v>55787.286331999996</v>
      </c>
      <c r="D2" s="15">
        <v>56831.780261</v>
      </c>
      <c r="E2" s="15">
        <v>54910.585112999994</v>
      </c>
      <c r="F2" s="15">
        <v>53375.544092000004</v>
      </c>
      <c r="G2" s="15">
        <v>51814.237222000018</v>
      </c>
      <c r="H2" s="15">
        <v>51573.661901999993</v>
      </c>
      <c r="I2" s="15">
        <v>52444.983861000008</v>
      </c>
      <c r="J2" s="15">
        <v>51744.136412000014</v>
      </c>
      <c r="K2" s="15">
        <v>52875.350567000016</v>
      </c>
      <c r="L2" s="15">
        <v>54539.425095000013</v>
      </c>
      <c r="M2" s="15">
        <v>54509.948039000017</v>
      </c>
      <c r="N2" s="15">
        <v>53512.410735999991</v>
      </c>
      <c r="O2" s="15">
        <v>51651.848291000002</v>
      </c>
      <c r="P2" s="15">
        <v>51856.595543999989</v>
      </c>
      <c r="Q2" s="15">
        <v>51707.599088000017</v>
      </c>
      <c r="R2" s="15">
        <v>51603.638077000011</v>
      </c>
      <c r="S2" s="15">
        <v>51574.203583999988</v>
      </c>
      <c r="T2" s="15">
        <v>52130.938335000013</v>
      </c>
      <c r="U2" s="15">
        <v>52177.549997999988</v>
      </c>
    </row>
    <row r="3" spans="1:21" x14ac:dyDescent="0.25">
      <c r="A3" s="2" t="s">
        <v>108</v>
      </c>
      <c r="B3" s="3">
        <v>0.20167648792266865</v>
      </c>
      <c r="C3" s="3">
        <v>0</v>
      </c>
      <c r="D3" s="3">
        <v>0.40449740691110508</v>
      </c>
      <c r="E3" s="3">
        <v>14.402791528031239</v>
      </c>
      <c r="F3" s="3">
        <v>29.666598220666248</v>
      </c>
      <c r="G3" s="3">
        <v>50.32162340482077</v>
      </c>
      <c r="H3" s="3">
        <v>0</v>
      </c>
      <c r="I3" s="3">
        <v>0</v>
      </c>
      <c r="J3" s="3">
        <v>0</v>
      </c>
      <c r="K3" s="3">
        <v>2.566056457037726</v>
      </c>
      <c r="L3" s="3">
        <v>8.5833334519217389E-2</v>
      </c>
      <c r="M3" s="3">
        <v>0</v>
      </c>
      <c r="N3" s="3">
        <v>0</v>
      </c>
      <c r="O3" s="3">
        <v>0</v>
      </c>
      <c r="P3" s="3">
        <v>0.64745358967532762</v>
      </c>
      <c r="Q3" s="3">
        <v>6.5834301703919973</v>
      </c>
      <c r="R3" s="3">
        <v>10.817656497160593</v>
      </c>
      <c r="S3" s="3">
        <v>0.60759407281875566</v>
      </c>
      <c r="T3" s="3">
        <v>8.8072053622454419E-2</v>
      </c>
      <c r="U3" s="3">
        <v>0</v>
      </c>
    </row>
    <row r="4" spans="1:21" x14ac:dyDescent="0.25">
      <c r="A4" s="2" t="s">
        <v>109</v>
      </c>
      <c r="B4" s="3">
        <v>125.50000000000001</v>
      </c>
      <c r="C4" s="3">
        <v>125.50000000000001</v>
      </c>
      <c r="D4" s="3">
        <v>125.50000000000001</v>
      </c>
      <c r="E4" s="3">
        <v>125.50000000000001</v>
      </c>
      <c r="F4" s="3">
        <v>125.50000000000001</v>
      </c>
      <c r="G4" s="3">
        <v>125.50000000000001</v>
      </c>
      <c r="H4" s="3">
        <v>125.50000000000001</v>
      </c>
      <c r="I4" s="3">
        <v>125.50000000000001</v>
      </c>
      <c r="J4" s="3">
        <v>125.50000000000001</v>
      </c>
      <c r="K4" s="3">
        <v>125.50000000000001</v>
      </c>
      <c r="L4" s="3">
        <v>125.50000000000001</v>
      </c>
      <c r="M4" s="3">
        <v>125.50000000000001</v>
      </c>
      <c r="N4" s="3">
        <v>125.50000000000001</v>
      </c>
      <c r="O4" s="3">
        <v>125.50000000000001</v>
      </c>
      <c r="P4" s="3">
        <v>125.50000000000001</v>
      </c>
      <c r="Q4" s="3">
        <v>125.50000000000001</v>
      </c>
      <c r="R4" s="3">
        <v>125.50000000000001</v>
      </c>
      <c r="S4" s="3">
        <v>125.50000000000001</v>
      </c>
      <c r="T4" s="3">
        <v>125.50000000000001</v>
      </c>
      <c r="U4" s="3">
        <v>125.50000000000001</v>
      </c>
    </row>
    <row r="5" spans="1:21" x14ac:dyDescent="0.25">
      <c r="A5" s="4" t="s">
        <v>110</v>
      </c>
      <c r="B5" s="5">
        <v>1.6069839675113039E-3</v>
      </c>
      <c r="C5" s="5">
        <v>0</v>
      </c>
      <c r="D5" s="5">
        <v>3.2230869076582073E-3</v>
      </c>
      <c r="E5" s="5">
        <v>0.11476327910781862</v>
      </c>
      <c r="F5" s="5">
        <v>0.23638723681805773</v>
      </c>
      <c r="G5" s="5">
        <v>0.40096911079538455</v>
      </c>
      <c r="H5" s="5">
        <v>0</v>
      </c>
      <c r="I5" s="5">
        <v>0</v>
      </c>
      <c r="J5" s="5">
        <v>0</v>
      </c>
      <c r="K5" s="5">
        <v>2.0446664996316539E-2</v>
      </c>
      <c r="L5" s="5">
        <v>6.8393095234436159E-4</v>
      </c>
      <c r="M5" s="5">
        <v>0</v>
      </c>
      <c r="N5" s="5">
        <v>0</v>
      </c>
      <c r="O5" s="5">
        <v>0</v>
      </c>
      <c r="P5" s="5">
        <v>5.1589927464169528E-3</v>
      </c>
      <c r="Q5" s="5">
        <v>5.2457610919458136E-2</v>
      </c>
      <c r="R5" s="5">
        <v>8.6196466112833395E-2</v>
      </c>
      <c r="S5" s="5">
        <v>4.8413870344123948E-3</v>
      </c>
      <c r="T5" s="5">
        <v>7.0176935157334193E-4</v>
      </c>
      <c r="U5" s="5">
        <v>0</v>
      </c>
    </row>
    <row r="6" spans="1:21" x14ac:dyDescent="0.25">
      <c r="A6" s="4" t="s">
        <v>111</v>
      </c>
      <c r="B6" s="6">
        <v>4.6371825985489279E-2</v>
      </c>
    </row>
    <row r="8" spans="1:21" x14ac:dyDescent="0.25">
      <c r="A8" s="4" t="s">
        <v>0</v>
      </c>
      <c r="B8" s="4" t="s">
        <v>138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4" t="s">
        <v>2</v>
      </c>
      <c r="B9" s="4" t="s">
        <v>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/>
  </sheetViews>
  <sheetFormatPr defaultRowHeight="15" x14ac:dyDescent="0.25"/>
  <cols>
    <col min="1" max="1" width="23.28515625" customWidth="1"/>
    <col min="2" max="21" width="12" customWidth="1"/>
  </cols>
  <sheetData>
    <row r="1" spans="1:21" s="1" customFormat="1" x14ac:dyDescent="0.25">
      <c r="A1" s="4" t="s">
        <v>161</v>
      </c>
      <c r="B1" s="7" t="s">
        <v>88</v>
      </c>
      <c r="C1" s="7" t="s">
        <v>89</v>
      </c>
      <c r="D1" s="7" t="s">
        <v>90</v>
      </c>
      <c r="E1" s="7" t="s">
        <v>91</v>
      </c>
      <c r="F1" s="7" t="s">
        <v>92</v>
      </c>
      <c r="G1" s="7" t="s">
        <v>93</v>
      </c>
      <c r="H1" s="7" t="s">
        <v>94</v>
      </c>
      <c r="I1" s="7" t="s">
        <v>95</v>
      </c>
      <c r="J1" s="7" t="s">
        <v>96</v>
      </c>
      <c r="K1" s="7" t="s">
        <v>97</v>
      </c>
      <c r="L1" s="7" t="s">
        <v>98</v>
      </c>
      <c r="M1" s="7" t="s">
        <v>99</v>
      </c>
      <c r="N1" s="7" t="s">
        <v>100</v>
      </c>
      <c r="O1" s="7" t="s">
        <v>101</v>
      </c>
      <c r="P1" s="7" t="s">
        <v>102</v>
      </c>
      <c r="Q1" s="7" t="s">
        <v>103</v>
      </c>
      <c r="R1" s="7" t="s">
        <v>104</v>
      </c>
      <c r="S1" s="7" t="s">
        <v>105</v>
      </c>
      <c r="T1" s="7" t="s">
        <v>106</v>
      </c>
      <c r="U1" s="7" t="s">
        <v>107</v>
      </c>
    </row>
    <row r="2" spans="1:21" s="1" customFormat="1" x14ac:dyDescent="0.25">
      <c r="A2" s="4" t="s">
        <v>162</v>
      </c>
      <c r="B2" s="15">
        <v>64461.910764000015</v>
      </c>
      <c r="C2" s="15">
        <v>64607.491101999993</v>
      </c>
      <c r="D2" s="15">
        <v>65524.088627999998</v>
      </c>
      <c r="E2" s="15">
        <v>65498.82965599998</v>
      </c>
      <c r="F2" s="15">
        <v>64433.604584999994</v>
      </c>
      <c r="G2" s="15">
        <v>64687.498958000018</v>
      </c>
      <c r="H2" s="15">
        <v>65222.43061300004</v>
      </c>
      <c r="I2" s="15">
        <v>65470.386710999992</v>
      </c>
      <c r="J2" s="15">
        <v>64633.082644000009</v>
      </c>
      <c r="K2" s="15">
        <v>65179.000184000004</v>
      </c>
      <c r="L2" s="15">
        <v>65262.171610000012</v>
      </c>
      <c r="M2" s="15">
        <v>64632.237657999991</v>
      </c>
      <c r="N2" s="15">
        <v>64747.731792000006</v>
      </c>
      <c r="O2" s="15">
        <v>65792.980974999999</v>
      </c>
      <c r="P2" s="15">
        <v>66453.638709999999</v>
      </c>
      <c r="Q2" s="15">
        <v>66366.685807999966</v>
      </c>
      <c r="R2" s="15">
        <v>65050.269877999992</v>
      </c>
      <c r="S2" s="15">
        <v>64916.625725000013</v>
      </c>
      <c r="T2" s="15">
        <v>65367.325217999998</v>
      </c>
      <c r="U2" s="15">
        <v>64439.557671999988</v>
      </c>
    </row>
    <row r="3" spans="1:21" x14ac:dyDescent="0.25">
      <c r="A3" s="2" t="s">
        <v>108</v>
      </c>
      <c r="B3" s="3">
        <v>50.155284404754653</v>
      </c>
      <c r="C3" s="3">
        <v>57.552066644032806</v>
      </c>
      <c r="D3" s="3">
        <v>57.86129824320475</v>
      </c>
      <c r="E3" s="3">
        <v>51.822614550590529</v>
      </c>
      <c r="F3" s="3">
        <v>39.380169729391739</v>
      </c>
      <c r="G3" s="3">
        <v>50.725793480873108</v>
      </c>
      <c r="H3" s="3">
        <v>59.103916803995773</v>
      </c>
      <c r="I3" s="3">
        <v>56.79881445566815</v>
      </c>
      <c r="J3" s="3">
        <v>49.791729450225837</v>
      </c>
      <c r="K3" s="3">
        <v>57.480594158172622</v>
      </c>
      <c r="L3" s="3">
        <v>56.062567551930741</v>
      </c>
      <c r="M3" s="3">
        <v>49.507680575052888</v>
      </c>
      <c r="N3" s="3">
        <v>56.590337753295898</v>
      </c>
      <c r="O3" s="3">
        <v>56.871914227803558</v>
      </c>
      <c r="P3" s="3">
        <v>55.514435609181731</v>
      </c>
      <c r="Q3" s="3">
        <v>51.197496096293136</v>
      </c>
      <c r="R3" s="3">
        <v>37.930517911911004</v>
      </c>
      <c r="S3" s="3">
        <v>50.448900063832596</v>
      </c>
      <c r="T3" s="3">
        <v>52.24475669860842</v>
      </c>
      <c r="U3" s="3">
        <v>54.941871802012137</v>
      </c>
    </row>
    <row r="4" spans="1:21" x14ac:dyDescent="0.25">
      <c r="A4" s="2" t="s">
        <v>109</v>
      </c>
      <c r="B4" s="3">
        <v>65.900000000000006</v>
      </c>
      <c r="C4" s="3">
        <v>65.900000000000006</v>
      </c>
      <c r="D4" s="3">
        <v>65.900000000000006</v>
      </c>
      <c r="E4" s="3">
        <v>65.900000000000006</v>
      </c>
      <c r="F4" s="3">
        <v>65.900000000000006</v>
      </c>
      <c r="G4" s="3">
        <v>65.900000000000006</v>
      </c>
      <c r="H4" s="3">
        <v>65.900000000000006</v>
      </c>
      <c r="I4" s="3">
        <v>65.900000000000006</v>
      </c>
      <c r="J4" s="3">
        <v>65.900000000000006</v>
      </c>
      <c r="K4" s="3">
        <v>65.900000000000006</v>
      </c>
      <c r="L4" s="3">
        <v>65.900000000000006</v>
      </c>
      <c r="M4" s="3">
        <v>65.900000000000006</v>
      </c>
      <c r="N4" s="3">
        <v>65.900000000000006</v>
      </c>
      <c r="O4" s="3">
        <v>65.900000000000006</v>
      </c>
      <c r="P4" s="3">
        <v>65.900000000000006</v>
      </c>
      <c r="Q4" s="3">
        <v>65.900000000000006</v>
      </c>
      <c r="R4" s="3">
        <v>65.900000000000006</v>
      </c>
      <c r="S4" s="3">
        <v>65.900000000000006</v>
      </c>
      <c r="T4" s="3">
        <v>65.900000000000006</v>
      </c>
      <c r="U4" s="3">
        <v>65.900000000000006</v>
      </c>
    </row>
    <row r="5" spans="1:21" x14ac:dyDescent="0.25">
      <c r="A5" s="4" t="s">
        <v>110</v>
      </c>
      <c r="B5" s="5">
        <v>0.76108170568671696</v>
      </c>
      <c r="C5" s="5">
        <v>0.87332422828577849</v>
      </c>
      <c r="D5" s="5">
        <v>0.87801666529900979</v>
      </c>
      <c r="E5" s="5">
        <v>0.78638261837011414</v>
      </c>
      <c r="F5" s="5">
        <v>0.59757465446724944</v>
      </c>
      <c r="G5" s="5">
        <v>0.76973889955801367</v>
      </c>
      <c r="H5" s="5">
        <v>0.89687278913498891</v>
      </c>
      <c r="I5" s="5">
        <v>0.86189399780983533</v>
      </c>
      <c r="J5" s="5">
        <v>0.75556493854667428</v>
      </c>
      <c r="K5" s="5">
        <v>0.87223966856104118</v>
      </c>
      <c r="L5" s="5">
        <v>0.85072181414158932</v>
      </c>
      <c r="M5" s="5">
        <v>0.75125463695072658</v>
      </c>
      <c r="N5" s="5">
        <v>0.85873046666609854</v>
      </c>
      <c r="O5" s="5">
        <v>0.86300325080126783</v>
      </c>
      <c r="P5" s="5">
        <v>0.84240418223341007</v>
      </c>
      <c r="Q5" s="5">
        <v>0.77689675411673953</v>
      </c>
      <c r="R5" s="5">
        <v>0.57557690306389986</v>
      </c>
      <c r="S5" s="5">
        <v>0.76553717851035796</v>
      </c>
      <c r="T5" s="5">
        <v>0.79278841727782112</v>
      </c>
      <c r="U5" s="5">
        <v>0.83371580883174712</v>
      </c>
    </row>
    <row r="6" spans="1:21" x14ac:dyDescent="0.25">
      <c r="A6" s="4" t="s">
        <v>111</v>
      </c>
      <c r="B6" s="6">
        <v>0.798165978915654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A8" s="4" t="s">
        <v>0</v>
      </c>
      <c r="B8" s="4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4" t="s">
        <v>2</v>
      </c>
      <c r="B9" s="4" t="s">
        <v>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x14ac:dyDescent="0.2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x14ac:dyDescent="0.25">
      <c r="A14" s="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x14ac:dyDescent="0.25">
      <c r="A15" s="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x14ac:dyDescent="0.25">
      <c r="A16" s="1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3:21" x14ac:dyDescent="0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selection activeCell="B16" sqref="B16"/>
    </sheetView>
  </sheetViews>
  <sheetFormatPr defaultRowHeight="15" x14ac:dyDescent="0.25"/>
  <cols>
    <col min="1" max="1" width="23.28515625" style="1" customWidth="1"/>
    <col min="2" max="21" width="12" style="1" customWidth="1"/>
    <col min="22" max="16384" width="9.140625" style="1"/>
  </cols>
  <sheetData>
    <row r="1" spans="1:21" x14ac:dyDescent="0.25">
      <c r="A1" s="4" t="s">
        <v>161</v>
      </c>
      <c r="B1" s="7" t="s">
        <v>68</v>
      </c>
      <c r="C1" s="7" t="s">
        <v>69</v>
      </c>
      <c r="D1" s="7" t="s">
        <v>70</v>
      </c>
      <c r="E1" s="7" t="s">
        <v>71</v>
      </c>
      <c r="F1" s="7" t="s">
        <v>72</v>
      </c>
      <c r="G1" s="7" t="s">
        <v>73</v>
      </c>
      <c r="H1" s="7" t="s">
        <v>74</v>
      </c>
      <c r="I1" s="7" t="s">
        <v>75</v>
      </c>
      <c r="J1" s="7" t="s">
        <v>76</v>
      </c>
      <c r="K1" s="7" t="s">
        <v>77</v>
      </c>
      <c r="L1" s="7" t="s">
        <v>78</v>
      </c>
      <c r="M1" s="7" t="s">
        <v>79</v>
      </c>
      <c r="N1" s="7" t="s">
        <v>80</v>
      </c>
      <c r="O1" s="7" t="s">
        <v>81</v>
      </c>
      <c r="P1" s="7" t="s">
        <v>82</v>
      </c>
      <c r="Q1" s="7" t="s">
        <v>83</v>
      </c>
      <c r="R1" s="7" t="s">
        <v>84</v>
      </c>
      <c r="S1" s="7" t="s">
        <v>85</v>
      </c>
      <c r="T1" s="7" t="s">
        <v>86</v>
      </c>
      <c r="U1" s="7" t="s">
        <v>87</v>
      </c>
    </row>
    <row r="2" spans="1:21" x14ac:dyDescent="0.25">
      <c r="A2" s="4" t="s">
        <v>162</v>
      </c>
      <c r="B2" s="15">
        <v>54918</v>
      </c>
      <c r="C2" s="15">
        <v>55538</v>
      </c>
      <c r="D2" s="15">
        <v>55194</v>
      </c>
      <c r="E2" s="15">
        <v>55246</v>
      </c>
      <c r="F2" s="15">
        <v>55427</v>
      </c>
      <c r="G2" s="15">
        <v>55987</v>
      </c>
      <c r="H2" s="15">
        <v>55739</v>
      </c>
      <c r="I2" s="15">
        <v>56359</v>
      </c>
      <c r="J2" s="15">
        <v>57256</v>
      </c>
      <c r="K2" s="15">
        <v>55351</v>
      </c>
      <c r="L2" s="15">
        <v>56305</v>
      </c>
      <c r="M2" s="15">
        <v>55521</v>
      </c>
      <c r="N2" s="15">
        <v>57011</v>
      </c>
      <c r="O2" s="15">
        <v>56332</v>
      </c>
      <c r="P2" s="15">
        <v>56408</v>
      </c>
      <c r="Q2" s="15">
        <v>56146</v>
      </c>
      <c r="R2" s="15">
        <v>55015</v>
      </c>
      <c r="S2" s="15">
        <v>56523</v>
      </c>
      <c r="T2" s="15">
        <v>56631</v>
      </c>
      <c r="U2" s="15">
        <v>55797</v>
      </c>
    </row>
    <row r="3" spans="1:21" x14ac:dyDescent="0.25">
      <c r="A3" s="2" t="s">
        <v>108</v>
      </c>
      <c r="B3" s="3">
        <v>0</v>
      </c>
      <c r="C3" s="3">
        <v>0.10833333333333334</v>
      </c>
      <c r="D3" s="3">
        <v>3.0307692307692307</v>
      </c>
      <c r="E3" s="3">
        <v>7.8</v>
      </c>
      <c r="F3" s="3">
        <v>0</v>
      </c>
      <c r="G3" s="3">
        <v>0</v>
      </c>
      <c r="H3" s="3">
        <v>0</v>
      </c>
      <c r="I3" s="3">
        <v>0</v>
      </c>
      <c r="J3" s="3">
        <v>0.51666666666666672</v>
      </c>
      <c r="K3" s="3">
        <v>0</v>
      </c>
      <c r="L3" s="3">
        <v>0.125</v>
      </c>
      <c r="M3" s="3">
        <v>0</v>
      </c>
      <c r="N3" s="3">
        <v>8.3333333333333332E-3</v>
      </c>
      <c r="O3" s="3">
        <v>0.34166666666666662</v>
      </c>
      <c r="P3" s="3">
        <v>0.68333333333333324</v>
      </c>
      <c r="Q3" s="3">
        <v>0.84166666666666667</v>
      </c>
      <c r="R3" s="3">
        <v>1.6583333333333334</v>
      </c>
      <c r="S3" s="3">
        <v>0</v>
      </c>
      <c r="T3" s="3">
        <v>0</v>
      </c>
      <c r="U3" s="3">
        <v>0</v>
      </c>
    </row>
    <row r="4" spans="1:21" x14ac:dyDescent="0.25">
      <c r="A4" s="2" t="s">
        <v>109</v>
      </c>
      <c r="B4" s="3">
        <v>26.7</v>
      </c>
      <c r="C4" s="3">
        <v>26.7</v>
      </c>
      <c r="D4" s="3">
        <v>26.7</v>
      </c>
      <c r="E4" s="3">
        <v>26.7</v>
      </c>
      <c r="F4" s="3">
        <v>26.7</v>
      </c>
      <c r="G4" s="3">
        <v>26.7</v>
      </c>
      <c r="H4" s="3">
        <v>26.7</v>
      </c>
      <c r="I4" s="3">
        <v>26.7</v>
      </c>
      <c r="J4" s="3">
        <v>26.7</v>
      </c>
      <c r="K4" s="3">
        <v>26.7</v>
      </c>
      <c r="L4" s="3">
        <v>26.7</v>
      </c>
      <c r="M4" s="3">
        <v>26.7</v>
      </c>
      <c r="N4" s="3">
        <v>26.7</v>
      </c>
      <c r="O4" s="3">
        <v>26.7</v>
      </c>
      <c r="P4" s="3">
        <v>26.7</v>
      </c>
      <c r="Q4" s="3">
        <v>26.7</v>
      </c>
      <c r="R4" s="3">
        <v>26.7</v>
      </c>
      <c r="S4" s="3">
        <v>26.7</v>
      </c>
      <c r="T4" s="3">
        <v>26.7</v>
      </c>
      <c r="U4" s="3">
        <v>26.7</v>
      </c>
    </row>
    <row r="5" spans="1:21" x14ac:dyDescent="0.25">
      <c r="A5" s="4" t="s">
        <v>110</v>
      </c>
      <c r="B5" s="5">
        <v>0</v>
      </c>
      <c r="C5" s="5">
        <v>4.0574282147315859E-3</v>
      </c>
      <c r="D5" s="5">
        <v>0.11351195620858542</v>
      </c>
      <c r="E5" s="5">
        <v>0.29213483146067415</v>
      </c>
      <c r="F5" s="5">
        <v>0</v>
      </c>
      <c r="G5" s="5">
        <v>0</v>
      </c>
      <c r="H5" s="5">
        <v>0</v>
      </c>
      <c r="I5" s="5">
        <v>0</v>
      </c>
      <c r="J5" s="5">
        <v>1.9350811485642948E-2</v>
      </c>
      <c r="K5" s="5">
        <v>0</v>
      </c>
      <c r="L5" s="5">
        <v>4.6816479400749065E-3</v>
      </c>
      <c r="M5" s="5">
        <v>0</v>
      </c>
      <c r="N5" s="5">
        <v>3.1210986267166043E-4</v>
      </c>
      <c r="O5" s="5">
        <v>1.2796504369538076E-2</v>
      </c>
      <c r="P5" s="5">
        <v>2.5593008739076151E-2</v>
      </c>
      <c r="Q5" s="5">
        <v>3.1523096129837704E-2</v>
      </c>
      <c r="R5" s="5">
        <v>6.210986267166043E-2</v>
      </c>
      <c r="S5" s="5">
        <v>0</v>
      </c>
      <c r="T5" s="5">
        <v>0</v>
      </c>
      <c r="U5" s="5">
        <v>0</v>
      </c>
    </row>
    <row r="6" spans="1:21" x14ac:dyDescent="0.25">
      <c r="A6" s="4" t="s">
        <v>111</v>
      </c>
      <c r="B6" s="6">
        <v>2.8303562854124657E-2</v>
      </c>
    </row>
    <row r="8" spans="1:21" x14ac:dyDescent="0.25">
      <c r="A8" s="4" t="s">
        <v>0</v>
      </c>
      <c r="B8" s="4" t="s">
        <v>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4" t="s">
        <v>2</v>
      </c>
      <c r="B9" s="4" t="s">
        <v>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1" spans="1:2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selection activeCell="A24" sqref="A24"/>
    </sheetView>
  </sheetViews>
  <sheetFormatPr defaultRowHeight="15" x14ac:dyDescent="0.25"/>
  <cols>
    <col min="1" max="1" width="23.28515625" style="1" customWidth="1"/>
    <col min="2" max="21" width="12" style="1" customWidth="1"/>
    <col min="22" max="16384" width="9.140625" style="1"/>
  </cols>
  <sheetData>
    <row r="1" spans="1:21" x14ac:dyDescent="0.25">
      <c r="A1" s="4" t="s">
        <v>161</v>
      </c>
      <c r="B1" s="7" t="s">
        <v>48</v>
      </c>
      <c r="C1" s="7" t="s">
        <v>49</v>
      </c>
      <c r="D1" s="7" t="s">
        <v>50</v>
      </c>
      <c r="E1" s="7" t="s">
        <v>51</v>
      </c>
      <c r="F1" s="7" t="s">
        <v>52</v>
      </c>
      <c r="G1" s="7" t="s">
        <v>53</v>
      </c>
      <c r="H1" s="7" t="s">
        <v>54</v>
      </c>
      <c r="I1" s="7" t="s">
        <v>55</v>
      </c>
      <c r="J1" s="7" t="s">
        <v>56</v>
      </c>
      <c r="K1" s="7" t="s">
        <v>57</v>
      </c>
      <c r="L1" s="7" t="s">
        <v>58</v>
      </c>
      <c r="M1" s="7" t="s">
        <v>59</v>
      </c>
      <c r="N1" s="7" t="s">
        <v>60</v>
      </c>
      <c r="O1" s="7" t="s">
        <v>61</v>
      </c>
      <c r="P1" s="7" t="s">
        <v>62</v>
      </c>
      <c r="Q1" s="7" t="s">
        <v>63</v>
      </c>
      <c r="R1" s="7" t="s">
        <v>64</v>
      </c>
      <c r="S1" s="7" t="s">
        <v>65</v>
      </c>
      <c r="T1" s="7" t="s">
        <v>66</v>
      </c>
      <c r="U1" s="7" t="s">
        <v>67</v>
      </c>
    </row>
    <row r="2" spans="1:21" x14ac:dyDescent="0.25">
      <c r="A2" s="4" t="s">
        <v>162</v>
      </c>
      <c r="B2" s="15">
        <v>64814.11</v>
      </c>
      <c r="C2" s="15">
        <v>65461.81</v>
      </c>
      <c r="D2" s="15">
        <v>65801.400000000009</v>
      </c>
      <c r="E2" s="15">
        <v>65465.41</v>
      </c>
      <c r="F2" s="15">
        <v>65563.240000000005</v>
      </c>
      <c r="G2" s="15">
        <v>66256.709999999992</v>
      </c>
      <c r="H2" s="15">
        <v>65869.389999999985</v>
      </c>
      <c r="I2" s="15">
        <v>66109.91</v>
      </c>
      <c r="J2" s="15">
        <v>66498.87</v>
      </c>
      <c r="K2" s="15">
        <v>65930.66</v>
      </c>
      <c r="L2" s="15">
        <v>65110.75</v>
      </c>
      <c r="M2" s="15">
        <v>66694.149999999994</v>
      </c>
      <c r="N2" s="15">
        <v>67244.53</v>
      </c>
      <c r="O2" s="15">
        <v>66845.09</v>
      </c>
      <c r="P2" s="15">
        <v>65259.469999999994</v>
      </c>
      <c r="Q2" s="15">
        <v>65368.320000000007</v>
      </c>
      <c r="R2" s="15">
        <v>65778.600000000006</v>
      </c>
      <c r="S2" s="15">
        <v>65150.33</v>
      </c>
      <c r="T2" s="15">
        <v>65239.789999999994</v>
      </c>
      <c r="U2" s="15">
        <v>64886.13</v>
      </c>
    </row>
    <row r="3" spans="1:21" x14ac:dyDescent="0.25">
      <c r="A3" s="2" t="s">
        <v>108</v>
      </c>
      <c r="B3" s="3">
        <v>20.458333333333332</v>
      </c>
      <c r="C3" s="3">
        <v>20.700000000000003</v>
      </c>
      <c r="D3" s="3">
        <v>17.183333333333334</v>
      </c>
      <c r="E3" s="3">
        <v>20.3</v>
      </c>
      <c r="F3" s="3">
        <v>22.933333333333334</v>
      </c>
      <c r="G3" s="3">
        <v>21.599999999999998</v>
      </c>
      <c r="H3" s="3">
        <v>20.733333333333334</v>
      </c>
      <c r="I3" s="3">
        <v>23.483333333333331</v>
      </c>
      <c r="J3" s="3">
        <v>22.933333333333334</v>
      </c>
      <c r="K3" s="3">
        <v>21.333333333333339</v>
      </c>
      <c r="L3" s="3">
        <v>23.341666666666669</v>
      </c>
      <c r="M3" s="3">
        <v>22.766666666666666</v>
      </c>
      <c r="N3" s="3">
        <v>22.083333333333332</v>
      </c>
      <c r="O3" s="3">
        <v>20.43333333333333</v>
      </c>
      <c r="P3" s="3">
        <v>16.308333333333334</v>
      </c>
      <c r="Q3" s="3">
        <v>21.533333333333335</v>
      </c>
      <c r="R3" s="3">
        <v>20.783333333333331</v>
      </c>
      <c r="S3" s="3">
        <v>19.18333333333333</v>
      </c>
      <c r="T3" s="3">
        <v>20.674999999999997</v>
      </c>
      <c r="U3" s="3">
        <v>17.016666666666666</v>
      </c>
    </row>
    <row r="4" spans="1:21" x14ac:dyDescent="0.25">
      <c r="A4" s="2" t="s">
        <v>109</v>
      </c>
      <c r="B4" s="3">
        <v>26.7</v>
      </c>
      <c r="C4" s="3">
        <v>26.7</v>
      </c>
      <c r="D4" s="3">
        <v>26.7</v>
      </c>
      <c r="E4" s="3">
        <v>26.7</v>
      </c>
      <c r="F4" s="3">
        <v>26.7</v>
      </c>
      <c r="G4" s="3">
        <v>26.7</v>
      </c>
      <c r="H4" s="3">
        <v>26.7</v>
      </c>
      <c r="I4" s="3">
        <v>26.7</v>
      </c>
      <c r="J4" s="3">
        <v>26.7</v>
      </c>
      <c r="K4" s="3">
        <v>26.7</v>
      </c>
      <c r="L4" s="3">
        <v>26.7</v>
      </c>
      <c r="M4" s="3">
        <v>26.7</v>
      </c>
      <c r="N4" s="3">
        <v>26.7</v>
      </c>
      <c r="O4" s="3">
        <v>26.7</v>
      </c>
      <c r="P4" s="3">
        <v>26.7</v>
      </c>
      <c r="Q4" s="3">
        <v>26.7</v>
      </c>
      <c r="R4" s="3">
        <v>26.7</v>
      </c>
      <c r="S4" s="3">
        <v>26.7</v>
      </c>
      <c r="T4" s="3">
        <v>26.7</v>
      </c>
      <c r="U4" s="3">
        <v>26.7</v>
      </c>
    </row>
    <row r="5" spans="1:21" x14ac:dyDescent="0.25">
      <c r="A5" s="4" t="s">
        <v>110</v>
      </c>
      <c r="B5" s="5">
        <v>0.76622971285892627</v>
      </c>
      <c r="C5" s="5">
        <v>0.77528089887640461</v>
      </c>
      <c r="D5" s="5">
        <v>0.64357053682896381</v>
      </c>
      <c r="E5" s="5">
        <v>0.76029962546816487</v>
      </c>
      <c r="F5" s="5">
        <v>0.85892634207240948</v>
      </c>
      <c r="G5" s="5">
        <v>0.8089887640449438</v>
      </c>
      <c r="H5" s="5">
        <v>0.77652933832709115</v>
      </c>
      <c r="I5" s="5">
        <v>0.879525593008739</v>
      </c>
      <c r="J5" s="5">
        <v>0.85892634207240948</v>
      </c>
      <c r="K5" s="5">
        <v>0.79900124843945097</v>
      </c>
      <c r="L5" s="5">
        <v>0.87421972534332093</v>
      </c>
      <c r="M5" s="5">
        <v>0.85268414481897625</v>
      </c>
      <c r="N5" s="5">
        <v>0.82709113607990015</v>
      </c>
      <c r="O5" s="5">
        <v>0.76529338327091123</v>
      </c>
      <c r="P5" s="5">
        <v>0.61079900124843944</v>
      </c>
      <c r="Q5" s="5">
        <v>0.80649188514357062</v>
      </c>
      <c r="R5" s="5">
        <v>0.778401997503121</v>
      </c>
      <c r="S5" s="5">
        <v>0.71847690387016216</v>
      </c>
      <c r="T5" s="5">
        <v>0.77434456928838946</v>
      </c>
      <c r="U5" s="5">
        <v>0.63732833957553059</v>
      </c>
    </row>
    <row r="6" spans="1:21" x14ac:dyDescent="0.25">
      <c r="A6" s="4" t="s">
        <v>111</v>
      </c>
      <c r="B6" s="6">
        <v>0.77862047440699134</v>
      </c>
    </row>
    <row r="8" spans="1:21" x14ac:dyDescent="0.25">
      <c r="A8" s="4" t="s">
        <v>0</v>
      </c>
      <c r="B8" s="4" t="s">
        <v>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4" t="s">
        <v>2</v>
      </c>
      <c r="B9" s="4" t="s">
        <v>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1" spans="1:2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x14ac:dyDescent="0.25">
      <c r="B16" s="9"/>
      <c r="F16" s="9"/>
    </row>
    <row r="17" spans="2:6" x14ac:dyDescent="0.25">
      <c r="B17" s="9"/>
      <c r="F17" s="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defaultRowHeight="15" x14ac:dyDescent="0.25"/>
  <cols>
    <col min="1" max="1" width="23.28515625" style="1" customWidth="1"/>
    <col min="2" max="21" width="12" style="1" customWidth="1"/>
    <col min="22" max="16384" width="9.140625" style="1"/>
  </cols>
  <sheetData>
    <row r="1" spans="1:21" x14ac:dyDescent="0.25">
      <c r="A1" s="4" t="s">
        <v>161</v>
      </c>
      <c r="B1" s="7" t="s">
        <v>28</v>
      </c>
      <c r="C1" s="7" t="s">
        <v>29</v>
      </c>
      <c r="D1" s="7" t="s">
        <v>30</v>
      </c>
      <c r="E1" s="7" t="s">
        <v>31</v>
      </c>
      <c r="F1" s="7" t="s">
        <v>32</v>
      </c>
      <c r="G1" s="7" t="s">
        <v>33</v>
      </c>
      <c r="H1" s="7" t="s">
        <v>34</v>
      </c>
      <c r="I1" s="7" t="s">
        <v>35</v>
      </c>
      <c r="J1" s="7" t="s">
        <v>36</v>
      </c>
      <c r="K1" s="7" t="s">
        <v>37</v>
      </c>
      <c r="L1" s="7" t="s">
        <v>38</v>
      </c>
      <c r="M1" s="7" t="s">
        <v>39</v>
      </c>
      <c r="N1" s="7" t="s">
        <v>40</v>
      </c>
      <c r="O1" s="7" t="s">
        <v>41</v>
      </c>
      <c r="P1" s="7" t="s">
        <v>42</v>
      </c>
      <c r="Q1" s="7" t="s">
        <v>43</v>
      </c>
      <c r="R1" s="7" t="s">
        <v>44</v>
      </c>
      <c r="S1" s="7" t="s">
        <v>45</v>
      </c>
      <c r="T1" s="7" t="s">
        <v>46</v>
      </c>
      <c r="U1" s="7" t="s">
        <v>47</v>
      </c>
    </row>
    <row r="2" spans="1:21" x14ac:dyDescent="0.25">
      <c r="A2" s="4" t="s">
        <v>162</v>
      </c>
      <c r="B2" s="15">
        <v>46576.31</v>
      </c>
      <c r="C2" s="15">
        <v>45909.2</v>
      </c>
      <c r="D2" s="15">
        <v>46937.71</v>
      </c>
      <c r="E2" s="15">
        <v>46316.950000000004</v>
      </c>
      <c r="F2" s="15">
        <v>46388.72</v>
      </c>
      <c r="G2" s="15">
        <v>46468.75</v>
      </c>
      <c r="H2" s="15">
        <v>46313.990000000005</v>
      </c>
      <c r="I2" s="15">
        <v>45812.520000000004</v>
      </c>
      <c r="J2" s="15">
        <v>45667.91</v>
      </c>
      <c r="K2" s="15">
        <v>47448.11</v>
      </c>
      <c r="L2" s="15">
        <v>49398.64</v>
      </c>
      <c r="M2" s="15">
        <v>49168.66</v>
      </c>
      <c r="N2" s="15">
        <v>48584.92</v>
      </c>
      <c r="O2" s="15">
        <v>46874.119999999995</v>
      </c>
      <c r="P2" s="15">
        <v>49544.520000000004</v>
      </c>
      <c r="Q2" s="15">
        <v>50664.800000000003</v>
      </c>
      <c r="R2" s="15">
        <v>48429.04</v>
      </c>
      <c r="S2" s="15">
        <v>46052.86</v>
      </c>
      <c r="T2" s="15">
        <v>46622.06</v>
      </c>
      <c r="U2" s="15">
        <v>47417.62</v>
      </c>
    </row>
    <row r="3" spans="1:21" x14ac:dyDescent="0.25">
      <c r="A3" s="2" t="s">
        <v>108</v>
      </c>
      <c r="B3" s="3">
        <v>6.6666666666666666E-2</v>
      </c>
      <c r="C3" s="3">
        <v>1.6416666666666668</v>
      </c>
      <c r="D3" s="3">
        <v>0</v>
      </c>
      <c r="E3" s="3">
        <v>0.32500000000000001</v>
      </c>
      <c r="F3" s="3">
        <v>1.2166666666666666</v>
      </c>
      <c r="G3" s="3">
        <v>1.8533333333333331</v>
      </c>
      <c r="H3" s="3">
        <v>2.3416666666666663</v>
      </c>
      <c r="I3" s="3">
        <v>2.4666666666666663</v>
      </c>
      <c r="J3" s="3">
        <v>0.78333333333333333</v>
      </c>
      <c r="K3" s="3">
        <v>0.19166666666666665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0.60833333333333328</v>
      </c>
      <c r="R3" s="3">
        <v>11.891666666666666</v>
      </c>
      <c r="S3" s="3">
        <v>23.525000000000006</v>
      </c>
      <c r="T3" s="3">
        <v>0</v>
      </c>
      <c r="U3" s="3">
        <v>0.62500000000000011</v>
      </c>
    </row>
    <row r="4" spans="1:21" x14ac:dyDescent="0.25">
      <c r="A4" s="2" t="s">
        <v>109</v>
      </c>
      <c r="B4" s="3">
        <v>26.7</v>
      </c>
      <c r="C4" s="3">
        <v>26.7</v>
      </c>
      <c r="D4" s="3">
        <v>26.7</v>
      </c>
      <c r="E4" s="3">
        <v>26.7</v>
      </c>
      <c r="F4" s="3">
        <v>26.7</v>
      </c>
      <c r="G4" s="3">
        <v>26.7</v>
      </c>
      <c r="H4" s="3">
        <v>26.7</v>
      </c>
      <c r="I4" s="3">
        <v>26.7</v>
      </c>
      <c r="J4" s="3">
        <v>26.7</v>
      </c>
      <c r="K4" s="3">
        <v>26.7</v>
      </c>
      <c r="L4" s="3">
        <v>26.7</v>
      </c>
      <c r="M4" s="3">
        <v>26.7</v>
      </c>
      <c r="N4" s="3">
        <v>26.7</v>
      </c>
      <c r="O4" s="3">
        <v>26.7</v>
      </c>
      <c r="P4" s="3">
        <v>26.7</v>
      </c>
      <c r="Q4" s="3">
        <v>26.7</v>
      </c>
      <c r="R4" s="3">
        <v>26.7</v>
      </c>
      <c r="S4" s="3">
        <v>26.7</v>
      </c>
      <c r="T4" s="3">
        <v>26.7</v>
      </c>
      <c r="U4" s="3">
        <v>26.7</v>
      </c>
    </row>
    <row r="5" spans="1:21" x14ac:dyDescent="0.25">
      <c r="A5" s="4" t="s">
        <v>110</v>
      </c>
      <c r="B5" s="5">
        <v>2.4968789013732834E-3</v>
      </c>
      <c r="C5" s="5">
        <v>6.1485642946317108E-2</v>
      </c>
      <c r="D5" s="5">
        <v>0</v>
      </c>
      <c r="E5" s="5">
        <v>1.2172284644194757E-2</v>
      </c>
      <c r="F5" s="5">
        <v>4.5568039950062422E-2</v>
      </c>
      <c r="G5" s="5">
        <v>6.9413233458177265E-2</v>
      </c>
      <c r="H5" s="5">
        <v>8.7702871410736571E-2</v>
      </c>
      <c r="I5" s="5">
        <v>9.2384519350811475E-2</v>
      </c>
      <c r="J5" s="5">
        <v>2.9338327091136079E-2</v>
      </c>
      <c r="K5" s="5">
        <v>7.1785268414481891E-3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2.2784019975031211E-2</v>
      </c>
      <c r="R5" s="5">
        <v>0.4453807740324594</v>
      </c>
      <c r="S5" s="5">
        <v>0.88108614232209759</v>
      </c>
      <c r="T5" s="5">
        <v>0</v>
      </c>
      <c r="U5" s="5">
        <v>2.3408239700374537E-2</v>
      </c>
    </row>
    <row r="6" spans="1:21" x14ac:dyDescent="0.25">
      <c r="A6" s="4" t="s">
        <v>111</v>
      </c>
      <c r="B6" s="6">
        <v>8.9019975031211007E-2</v>
      </c>
    </row>
    <row r="8" spans="1:21" x14ac:dyDescent="0.25">
      <c r="A8" s="4" t="s">
        <v>0</v>
      </c>
      <c r="B8" s="4" t="s">
        <v>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4" t="s">
        <v>2</v>
      </c>
      <c r="B9" s="4" t="s">
        <v>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B10" s="9"/>
      <c r="F10" s="9"/>
    </row>
    <row r="11" spans="1:21" x14ac:dyDescent="0.25">
      <c r="B11" s="9"/>
      <c r="F11" s="9"/>
    </row>
    <row r="12" spans="1:21" x14ac:dyDescent="0.25">
      <c r="B12" s="9"/>
      <c r="F12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S2016</vt:lpstr>
      <vt:lpstr>W2015-2016</vt:lpstr>
      <vt:lpstr>S2015</vt:lpstr>
      <vt:lpstr>W2014-2015</vt:lpstr>
      <vt:lpstr>S2014</vt:lpstr>
      <vt:lpstr>W2013-2014</vt:lpstr>
      <vt:lpstr>S2013</vt:lpstr>
      <vt:lpstr>W2012-2013</vt:lpstr>
      <vt:lpstr>S2012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Stecklein, Chris</dc:creator>
  <cp:lastModifiedBy>Warnken, Pete</cp:lastModifiedBy>
  <dcterms:created xsi:type="dcterms:W3CDTF">2014-11-04T19:54:26Z</dcterms:created>
  <dcterms:modified xsi:type="dcterms:W3CDTF">2016-11-22T17:31:38Z</dcterms:modified>
</cp:coreProperties>
</file>