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470"/>
  </bookViews>
  <sheets>
    <sheet name="Examples" sheetId="2" r:id="rId1"/>
  </sheets>
  <calcPr calcId="145621"/>
</workbook>
</file>

<file path=xl/calcChain.xml><?xml version="1.0" encoding="utf-8"?>
<calcChain xmlns="http://schemas.openxmlformats.org/spreadsheetml/2006/main">
  <c r="I48" i="2" l="1"/>
  <c r="F43" i="2" l="1"/>
  <c r="F44" i="2"/>
  <c r="F45" i="2"/>
  <c r="F46" i="2"/>
  <c r="F47" i="2"/>
  <c r="H24" i="2"/>
  <c r="H23" i="2"/>
  <c r="F23" i="2"/>
  <c r="H22" i="2"/>
  <c r="F22" i="2"/>
  <c r="H21" i="2"/>
  <c r="F21" i="2"/>
  <c r="H20" i="2"/>
  <c r="F20" i="2"/>
  <c r="I24" i="2" s="1"/>
  <c r="H19" i="2"/>
  <c r="F19" i="2"/>
  <c r="F36" i="2" l="1"/>
  <c r="H40" i="2"/>
  <c r="H39" i="2"/>
  <c r="F39" i="2"/>
  <c r="H38" i="2"/>
  <c r="F38" i="2"/>
  <c r="H37" i="2"/>
  <c r="F37" i="2"/>
  <c r="H36" i="2"/>
  <c r="H35" i="2"/>
  <c r="F35" i="2"/>
  <c r="I40" i="2" s="1"/>
  <c r="F29" i="2"/>
  <c r="F30" i="2"/>
  <c r="F31" i="2"/>
  <c r="F28" i="2"/>
  <c r="F27" i="2"/>
  <c r="H16" i="2"/>
  <c r="H15" i="2"/>
  <c r="F15" i="2"/>
  <c r="H14" i="2"/>
  <c r="F14" i="2"/>
  <c r="H13" i="2"/>
  <c r="F13" i="2"/>
  <c r="H12" i="2"/>
  <c r="F12" i="2"/>
  <c r="H11" i="2"/>
  <c r="F11" i="2"/>
  <c r="F4" i="2"/>
  <c r="F5" i="2"/>
  <c r="F6" i="2"/>
  <c r="F7" i="2"/>
  <c r="F3" i="2"/>
  <c r="H48" i="2"/>
  <c r="H47" i="2"/>
  <c r="H46" i="2"/>
  <c r="H45" i="2"/>
  <c r="H44" i="2"/>
  <c r="H43" i="2"/>
  <c r="H32" i="2"/>
  <c r="H31" i="2"/>
  <c r="H30" i="2"/>
  <c r="H29" i="2"/>
  <c r="H28" i="2"/>
  <c r="H27" i="2"/>
  <c r="H8" i="2"/>
  <c r="H7" i="2"/>
  <c r="H6" i="2"/>
  <c r="H5" i="2"/>
  <c r="H4" i="2"/>
  <c r="H3" i="2"/>
  <c r="I16" i="2" l="1"/>
  <c r="I8" i="2"/>
  <c r="I32" i="2"/>
</calcChain>
</file>

<file path=xl/sharedStrings.xml><?xml version="1.0" encoding="utf-8"?>
<sst xmlns="http://schemas.openxmlformats.org/spreadsheetml/2006/main" count="135" uniqueCount="25">
  <si>
    <t>Unit</t>
  </si>
  <si>
    <t>Offer</t>
  </si>
  <si>
    <t>Mitigated</t>
  </si>
  <si>
    <t>A</t>
  </si>
  <si>
    <t>B</t>
  </si>
  <si>
    <t>C</t>
  </si>
  <si>
    <t>D</t>
  </si>
  <si>
    <t>E</t>
  </si>
  <si>
    <t>RMR</t>
  </si>
  <si>
    <t>Shift Factor</t>
  </si>
  <si>
    <t>Current MOC</t>
  </si>
  <si>
    <t>N</t>
  </si>
  <si>
    <t>N/A</t>
  </si>
  <si>
    <t>Y</t>
  </si>
  <si>
    <t>SF*SPC</t>
  </si>
  <si>
    <t>MOC/SF</t>
  </si>
  <si>
    <t>Shadow Price Cap</t>
  </si>
  <si>
    <t>Scenario 1</t>
  </si>
  <si>
    <t>Scenario 2</t>
  </si>
  <si>
    <t>Scenario 3</t>
  </si>
  <si>
    <t>Scenario 4</t>
  </si>
  <si>
    <t>Scenario 5</t>
  </si>
  <si>
    <t>Scenario 6</t>
  </si>
  <si>
    <t>(Offer or MOC)/SF</t>
  </si>
  <si>
    <t xml:space="preserve">"Highest Offer"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</si>
</sst>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0" fontId="0" fillId="2" borderId="1" xfId="0" applyFill="1" applyBorder="1"/>
    <xf numFmtId="0" fontId="0" fillId="0" borderId="1" xfId="0" applyFill="1" applyBorder="1"/>
    <xf numFmtId="44" fontId="0" fillId="0" borderId="1" xfId="1" applyNumberFormat="1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1" applyNumberFormat="1" applyFont="1" applyFill="1" applyBorder="1"/>
    <xf numFmtId="0" fontId="2" fillId="0" borderId="0" xfId="0" applyFont="1"/>
    <xf numFmtId="44" fontId="0" fillId="2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="140" zoomScaleNormal="140" workbookViewId="0">
      <selection activeCell="L13" sqref="L13"/>
    </sheetView>
  </sheetViews>
  <sheetFormatPr defaultRowHeight="15" x14ac:dyDescent="0.25"/>
  <cols>
    <col min="1" max="1" width="5" bestFit="1" customWidth="1"/>
    <col min="2" max="2" width="9.140625" customWidth="1"/>
    <col min="3" max="3" width="11" bestFit="1" customWidth="1"/>
    <col min="4" max="4" width="9.5703125" bestFit="1" customWidth="1"/>
    <col min="5" max="5" width="12.42578125" bestFit="1" customWidth="1"/>
    <col min="6" max="7" width="12.42578125" customWidth="1"/>
    <col min="8" max="8" width="7.28515625" bestFit="1" customWidth="1"/>
    <col min="9" max="9" width="15.28515625" customWidth="1"/>
  </cols>
  <sheetData>
    <row r="1" spans="1:9" x14ac:dyDescent="0.25">
      <c r="A1" s="10" t="s">
        <v>17</v>
      </c>
    </row>
    <row r="2" spans="1:9" ht="30" x14ac:dyDescent="0.25">
      <c r="A2" s="1" t="s">
        <v>0</v>
      </c>
      <c r="B2" s="1" t="s">
        <v>1</v>
      </c>
      <c r="C2" s="1" t="s">
        <v>9</v>
      </c>
      <c r="D2" s="1" t="s">
        <v>2</v>
      </c>
      <c r="E2" s="1" t="s">
        <v>10</v>
      </c>
      <c r="F2" s="1" t="s">
        <v>15</v>
      </c>
      <c r="G2" s="7" t="s">
        <v>16</v>
      </c>
      <c r="H2" s="1" t="s">
        <v>14</v>
      </c>
      <c r="I2" s="7" t="s">
        <v>24</v>
      </c>
    </row>
    <row r="3" spans="1:9" x14ac:dyDescent="0.25">
      <c r="A3" s="1" t="s">
        <v>3</v>
      </c>
      <c r="B3" s="2">
        <v>1000</v>
      </c>
      <c r="C3" s="4">
        <v>0.18</v>
      </c>
      <c r="D3" s="1" t="s">
        <v>13</v>
      </c>
      <c r="E3" s="3">
        <v>110</v>
      </c>
      <c r="F3" s="3">
        <f>E3/C3</f>
        <v>611.11111111111109</v>
      </c>
      <c r="G3" s="2">
        <v>4500</v>
      </c>
      <c r="H3" s="2">
        <f t="shared" ref="H3:H8" si="0">C3*4500</f>
        <v>810</v>
      </c>
      <c r="I3" s="2"/>
    </row>
    <row r="4" spans="1:9" x14ac:dyDescent="0.25">
      <c r="A4" s="1" t="s">
        <v>4</v>
      </c>
      <c r="B4" s="2">
        <v>75</v>
      </c>
      <c r="C4" s="1">
        <v>0.12</v>
      </c>
      <c r="D4" s="1" t="s">
        <v>13</v>
      </c>
      <c r="E4" s="2">
        <v>50</v>
      </c>
      <c r="F4" s="2">
        <f t="shared" ref="F4:F7" si="1">E4/C4</f>
        <v>416.66666666666669</v>
      </c>
      <c r="G4" s="2">
        <v>4500</v>
      </c>
      <c r="H4" s="2">
        <f t="shared" si="0"/>
        <v>540</v>
      </c>
      <c r="I4" s="2"/>
    </row>
    <row r="5" spans="1:9" x14ac:dyDescent="0.25">
      <c r="A5" s="1" t="s">
        <v>5</v>
      </c>
      <c r="B5" s="2">
        <v>50</v>
      </c>
      <c r="C5" s="1">
        <v>0.1</v>
      </c>
      <c r="D5" s="1" t="s">
        <v>13</v>
      </c>
      <c r="E5" s="2">
        <v>45</v>
      </c>
      <c r="F5" s="2">
        <f t="shared" si="1"/>
        <v>450</v>
      </c>
      <c r="G5" s="2">
        <v>4500</v>
      </c>
      <c r="H5" s="2">
        <f t="shared" si="0"/>
        <v>450</v>
      </c>
      <c r="I5" s="2"/>
    </row>
    <row r="6" spans="1:9" x14ac:dyDescent="0.25">
      <c r="A6" s="1" t="s">
        <v>6</v>
      </c>
      <c r="B6" s="2">
        <v>35</v>
      </c>
      <c r="C6" s="1">
        <v>7.0000000000000007E-2</v>
      </c>
      <c r="D6" s="1" t="s">
        <v>13</v>
      </c>
      <c r="E6" s="2">
        <v>40</v>
      </c>
      <c r="F6" s="2">
        <f t="shared" si="1"/>
        <v>571.42857142857133</v>
      </c>
      <c r="G6" s="2">
        <v>4500</v>
      </c>
      <c r="H6" s="2">
        <f t="shared" si="0"/>
        <v>315.00000000000006</v>
      </c>
      <c r="I6" s="2"/>
    </row>
    <row r="7" spans="1:9" x14ac:dyDescent="0.25">
      <c r="A7" s="1" t="s">
        <v>7</v>
      </c>
      <c r="B7" s="2">
        <v>30</v>
      </c>
      <c r="C7" s="1">
        <v>0.08</v>
      </c>
      <c r="D7" s="1" t="s">
        <v>13</v>
      </c>
      <c r="E7" s="2">
        <v>40</v>
      </c>
      <c r="F7" s="2">
        <f t="shared" si="1"/>
        <v>500</v>
      </c>
      <c r="G7" s="2">
        <v>4500</v>
      </c>
      <c r="H7" s="2">
        <f t="shared" si="0"/>
        <v>360</v>
      </c>
      <c r="I7" s="2"/>
    </row>
    <row r="8" spans="1:9" x14ac:dyDescent="0.25">
      <c r="A8" s="1" t="s">
        <v>8</v>
      </c>
      <c r="B8" s="2">
        <v>9000</v>
      </c>
      <c r="C8" s="4">
        <v>0.15</v>
      </c>
      <c r="D8" s="1" t="s">
        <v>13</v>
      </c>
      <c r="E8" s="2">
        <v>55</v>
      </c>
      <c r="F8" s="2"/>
      <c r="G8" s="2"/>
      <c r="H8" s="2">
        <f t="shared" si="0"/>
        <v>675</v>
      </c>
      <c r="I8" s="11">
        <f>MIN(4500,MAX(F3:F7))*C8</f>
        <v>91.666666666666657</v>
      </c>
    </row>
    <row r="9" spans="1:9" x14ac:dyDescent="0.25">
      <c r="A9" s="10" t="s">
        <v>18</v>
      </c>
    </row>
    <row r="10" spans="1:9" ht="30" x14ac:dyDescent="0.25">
      <c r="A10" s="1" t="s">
        <v>0</v>
      </c>
      <c r="B10" s="1" t="s">
        <v>1</v>
      </c>
      <c r="C10" s="1" t="s">
        <v>9</v>
      </c>
      <c r="D10" s="1" t="s">
        <v>2</v>
      </c>
      <c r="E10" s="1" t="s">
        <v>10</v>
      </c>
      <c r="F10" s="1" t="s">
        <v>15</v>
      </c>
      <c r="G10" s="7" t="s">
        <v>16</v>
      </c>
      <c r="H10" s="1" t="s">
        <v>14</v>
      </c>
      <c r="I10" s="7" t="s">
        <v>24</v>
      </c>
    </row>
    <row r="11" spans="1:9" x14ac:dyDescent="0.25">
      <c r="A11" s="1" t="s">
        <v>3</v>
      </c>
      <c r="B11" s="2">
        <v>1000</v>
      </c>
      <c r="C11" s="4">
        <v>2.5000000000000001E-2</v>
      </c>
      <c r="D11" s="1" t="s">
        <v>13</v>
      </c>
      <c r="E11" s="3">
        <v>110</v>
      </c>
      <c r="F11" s="3">
        <f>E11/C11</f>
        <v>4400</v>
      </c>
      <c r="G11" s="2">
        <v>4500</v>
      </c>
      <c r="H11" s="2">
        <f t="shared" ref="H11:H16" si="2">C11*4500</f>
        <v>112.5</v>
      </c>
      <c r="I11" s="2"/>
    </row>
    <row r="12" spans="1:9" x14ac:dyDescent="0.25">
      <c r="A12" s="1" t="s">
        <v>4</v>
      </c>
      <c r="B12" s="2">
        <v>75</v>
      </c>
      <c r="C12" s="1">
        <v>0.18</v>
      </c>
      <c r="D12" s="1" t="s">
        <v>13</v>
      </c>
      <c r="E12" s="2">
        <v>50</v>
      </c>
      <c r="F12" s="2">
        <f t="shared" ref="F12:F15" si="3">E12/C12</f>
        <v>277.77777777777777</v>
      </c>
      <c r="G12" s="2">
        <v>4500</v>
      </c>
      <c r="H12" s="2">
        <f t="shared" si="2"/>
        <v>810</v>
      </c>
      <c r="I12" s="2"/>
    </row>
    <row r="13" spans="1:9" x14ac:dyDescent="0.25">
      <c r="A13" s="1" t="s">
        <v>5</v>
      </c>
      <c r="B13" s="2">
        <v>50</v>
      </c>
      <c r="C13" s="1">
        <v>0.1</v>
      </c>
      <c r="D13" s="1" t="s">
        <v>13</v>
      </c>
      <c r="E13" s="2">
        <v>45</v>
      </c>
      <c r="F13" s="2">
        <f t="shared" si="3"/>
        <v>450</v>
      </c>
      <c r="G13" s="2">
        <v>4500</v>
      </c>
      <c r="H13" s="2">
        <f t="shared" si="2"/>
        <v>450</v>
      </c>
      <c r="I13" s="2"/>
    </row>
    <row r="14" spans="1:9" x14ac:dyDescent="0.25">
      <c r="A14" s="1" t="s">
        <v>6</v>
      </c>
      <c r="B14" s="2">
        <v>35</v>
      </c>
      <c r="C14" s="1">
        <v>0.05</v>
      </c>
      <c r="D14" s="1" t="s">
        <v>13</v>
      </c>
      <c r="E14" s="2">
        <v>40</v>
      </c>
      <c r="F14" s="2">
        <f t="shared" si="3"/>
        <v>800</v>
      </c>
      <c r="G14" s="2">
        <v>4500</v>
      </c>
      <c r="H14" s="2">
        <f t="shared" si="2"/>
        <v>225</v>
      </c>
      <c r="I14" s="2"/>
    </row>
    <row r="15" spans="1:9" x14ac:dyDescent="0.25">
      <c r="A15" s="1" t="s">
        <v>7</v>
      </c>
      <c r="B15" s="2">
        <v>30</v>
      </c>
      <c r="C15" s="1">
        <v>0.08</v>
      </c>
      <c r="D15" s="1" t="s">
        <v>13</v>
      </c>
      <c r="E15" s="2">
        <v>40</v>
      </c>
      <c r="F15" s="2">
        <f t="shared" si="3"/>
        <v>500</v>
      </c>
      <c r="G15" s="2">
        <v>4500</v>
      </c>
      <c r="H15" s="2">
        <f t="shared" si="2"/>
        <v>360</v>
      </c>
      <c r="I15" s="2"/>
    </row>
    <row r="16" spans="1:9" x14ac:dyDescent="0.25">
      <c r="A16" s="1" t="s">
        <v>8</v>
      </c>
      <c r="B16" s="2">
        <v>9000</v>
      </c>
      <c r="C16" s="4">
        <v>0.15</v>
      </c>
      <c r="D16" s="1" t="s">
        <v>13</v>
      </c>
      <c r="E16" s="2">
        <v>55</v>
      </c>
      <c r="F16" s="2"/>
      <c r="G16" s="2"/>
      <c r="H16" s="2">
        <f t="shared" si="2"/>
        <v>675</v>
      </c>
      <c r="I16" s="11">
        <f>MIN(4500,MAX(F11:F15))*C16</f>
        <v>660</v>
      </c>
    </row>
    <row r="17" spans="1:9" x14ac:dyDescent="0.25">
      <c r="A17" s="10" t="s">
        <v>19</v>
      </c>
    </row>
    <row r="18" spans="1:9" ht="30" x14ac:dyDescent="0.25">
      <c r="A18" s="1" t="s">
        <v>0</v>
      </c>
      <c r="B18" s="1" t="s">
        <v>1</v>
      </c>
      <c r="C18" s="1" t="s">
        <v>9</v>
      </c>
      <c r="D18" s="1" t="s">
        <v>2</v>
      </c>
      <c r="E18" s="1" t="s">
        <v>10</v>
      </c>
      <c r="F18" s="1" t="s">
        <v>15</v>
      </c>
      <c r="G18" s="7" t="s">
        <v>16</v>
      </c>
      <c r="H18" s="1" t="s">
        <v>14</v>
      </c>
      <c r="I18" s="7" t="s">
        <v>24</v>
      </c>
    </row>
    <row r="19" spans="1:9" x14ac:dyDescent="0.25">
      <c r="A19" s="1" t="s">
        <v>3</v>
      </c>
      <c r="B19" s="2">
        <v>1000</v>
      </c>
      <c r="C19" s="5">
        <v>0.18</v>
      </c>
      <c r="D19" s="1" t="s">
        <v>13</v>
      </c>
      <c r="E19" s="9">
        <v>110</v>
      </c>
      <c r="F19" s="2">
        <f>E19/C19</f>
        <v>611.11111111111109</v>
      </c>
      <c r="G19" s="2">
        <v>4500</v>
      </c>
      <c r="H19" s="2">
        <f t="shared" ref="H19:H24" si="4">C19*4500</f>
        <v>810</v>
      </c>
      <c r="I19" s="2"/>
    </row>
    <row r="20" spans="1:9" x14ac:dyDescent="0.25">
      <c r="A20" s="1" t="s">
        <v>4</v>
      </c>
      <c r="B20" s="2">
        <v>75</v>
      </c>
      <c r="C20" s="4">
        <v>0.03</v>
      </c>
      <c r="D20" s="1" t="s">
        <v>13</v>
      </c>
      <c r="E20" s="3">
        <v>50</v>
      </c>
      <c r="F20" s="3">
        <f t="shared" ref="F20:F23" si="5">E20/C20</f>
        <v>1666.6666666666667</v>
      </c>
      <c r="G20" s="2">
        <v>4500</v>
      </c>
      <c r="H20" s="2">
        <f t="shared" si="4"/>
        <v>135</v>
      </c>
      <c r="I20" s="2"/>
    </row>
    <row r="21" spans="1:9" x14ac:dyDescent="0.25">
      <c r="A21" s="1" t="s">
        <v>5</v>
      </c>
      <c r="B21" s="2">
        <v>50</v>
      </c>
      <c r="C21" s="1">
        <v>0.1</v>
      </c>
      <c r="D21" s="1" t="s">
        <v>13</v>
      </c>
      <c r="E21" s="2">
        <v>45</v>
      </c>
      <c r="F21" s="2">
        <f t="shared" si="5"/>
        <v>450</v>
      </c>
      <c r="G21" s="2">
        <v>4500</v>
      </c>
      <c r="H21" s="2">
        <f t="shared" si="4"/>
        <v>450</v>
      </c>
      <c r="I21" s="2"/>
    </row>
    <row r="22" spans="1:9" x14ac:dyDescent="0.25">
      <c r="A22" s="1" t="s">
        <v>6</v>
      </c>
      <c r="B22" s="2">
        <v>35</v>
      </c>
      <c r="C22" s="1">
        <v>0.05</v>
      </c>
      <c r="D22" s="1" t="s">
        <v>13</v>
      </c>
      <c r="E22" s="2">
        <v>40</v>
      </c>
      <c r="F22" s="2">
        <f t="shared" si="5"/>
        <v>800</v>
      </c>
      <c r="G22" s="2">
        <v>4500</v>
      </c>
      <c r="H22" s="2">
        <f t="shared" si="4"/>
        <v>225</v>
      </c>
      <c r="I22" s="2"/>
    </row>
    <row r="23" spans="1:9" x14ac:dyDescent="0.25">
      <c r="A23" s="1" t="s">
        <v>7</v>
      </c>
      <c r="B23" s="2">
        <v>30</v>
      </c>
      <c r="C23" s="1">
        <v>0.08</v>
      </c>
      <c r="D23" s="1" t="s">
        <v>13</v>
      </c>
      <c r="E23" s="2">
        <v>40</v>
      </c>
      <c r="F23" s="2">
        <f t="shared" si="5"/>
        <v>500</v>
      </c>
      <c r="G23" s="2">
        <v>4500</v>
      </c>
      <c r="H23" s="2">
        <f t="shared" si="4"/>
        <v>360</v>
      </c>
      <c r="I23" s="2"/>
    </row>
    <row r="24" spans="1:9" x14ac:dyDescent="0.25">
      <c r="A24" s="1" t="s">
        <v>8</v>
      </c>
      <c r="B24" s="2">
        <v>9000</v>
      </c>
      <c r="C24" s="4">
        <v>0.15</v>
      </c>
      <c r="D24" s="1" t="s">
        <v>13</v>
      </c>
      <c r="E24" s="2">
        <v>55</v>
      </c>
      <c r="F24" s="2"/>
      <c r="G24" s="2"/>
      <c r="H24" s="2">
        <f t="shared" si="4"/>
        <v>675</v>
      </c>
      <c r="I24" s="11">
        <f>MIN(4500,MAX(F19:F23))*C24</f>
        <v>250</v>
      </c>
    </row>
    <row r="25" spans="1:9" x14ac:dyDescent="0.25">
      <c r="A25" s="10" t="s">
        <v>20</v>
      </c>
    </row>
    <row r="26" spans="1:9" ht="30" x14ac:dyDescent="0.25">
      <c r="A26" s="1" t="s">
        <v>0</v>
      </c>
      <c r="B26" s="1" t="s">
        <v>1</v>
      </c>
      <c r="C26" s="1" t="s">
        <v>9</v>
      </c>
      <c r="D26" s="1" t="s">
        <v>2</v>
      </c>
      <c r="E26" s="1" t="s">
        <v>10</v>
      </c>
      <c r="F26" s="8" t="s">
        <v>23</v>
      </c>
      <c r="G26" s="7" t="s">
        <v>16</v>
      </c>
      <c r="H26" s="1" t="s">
        <v>14</v>
      </c>
      <c r="I26" s="7" t="s">
        <v>24</v>
      </c>
    </row>
    <row r="27" spans="1:9" x14ac:dyDescent="0.25">
      <c r="A27" s="1" t="s">
        <v>3</v>
      </c>
      <c r="B27" s="3">
        <v>449</v>
      </c>
      <c r="C27" s="4">
        <v>0.1</v>
      </c>
      <c r="D27" s="4" t="s">
        <v>11</v>
      </c>
      <c r="E27" s="2" t="s">
        <v>12</v>
      </c>
      <c r="F27" s="3">
        <f>B27/C27</f>
        <v>4490</v>
      </c>
      <c r="G27" s="2">
        <v>4500</v>
      </c>
      <c r="H27" s="9">
        <f t="shared" ref="H27:H32" si="6">C27*4500</f>
        <v>450</v>
      </c>
      <c r="I27" s="2"/>
    </row>
    <row r="28" spans="1:9" x14ac:dyDescent="0.25">
      <c r="A28" s="1" t="s">
        <v>4</v>
      </c>
      <c r="B28" s="2">
        <v>75</v>
      </c>
      <c r="C28" s="1">
        <v>0.18</v>
      </c>
      <c r="D28" s="1" t="s">
        <v>13</v>
      </c>
      <c r="E28" s="2">
        <v>50</v>
      </c>
      <c r="F28" s="6">
        <f>E28/C28</f>
        <v>277.77777777777777</v>
      </c>
      <c r="G28" s="2">
        <v>4500</v>
      </c>
      <c r="H28" s="2">
        <f t="shared" si="6"/>
        <v>810</v>
      </c>
      <c r="I28" s="2"/>
    </row>
    <row r="29" spans="1:9" x14ac:dyDescent="0.25">
      <c r="A29" s="1" t="s">
        <v>5</v>
      </c>
      <c r="B29" s="2">
        <v>50</v>
      </c>
      <c r="C29" s="1">
        <v>0.1</v>
      </c>
      <c r="D29" s="1" t="s">
        <v>13</v>
      </c>
      <c r="E29" s="2">
        <v>45</v>
      </c>
      <c r="F29" s="6">
        <f t="shared" ref="F29:F31" si="7">E29/C29</f>
        <v>450</v>
      </c>
      <c r="G29" s="2">
        <v>4500</v>
      </c>
      <c r="H29" s="2">
        <f t="shared" si="6"/>
        <v>450</v>
      </c>
      <c r="I29" s="2"/>
    </row>
    <row r="30" spans="1:9" x14ac:dyDescent="0.25">
      <c r="A30" s="1" t="s">
        <v>6</v>
      </c>
      <c r="B30" s="2">
        <v>35</v>
      </c>
      <c r="C30" s="1">
        <v>0.05</v>
      </c>
      <c r="D30" s="1" t="s">
        <v>13</v>
      </c>
      <c r="E30" s="2">
        <v>40</v>
      </c>
      <c r="F30" s="6">
        <f t="shared" si="7"/>
        <v>800</v>
      </c>
      <c r="G30" s="2">
        <v>4500</v>
      </c>
      <c r="H30" s="2">
        <f t="shared" si="6"/>
        <v>225</v>
      </c>
      <c r="I30" s="2"/>
    </row>
    <row r="31" spans="1:9" x14ac:dyDescent="0.25">
      <c r="A31" s="1" t="s">
        <v>7</v>
      </c>
      <c r="B31" s="2">
        <v>30</v>
      </c>
      <c r="C31" s="1">
        <v>0.08</v>
      </c>
      <c r="D31" s="1" t="s">
        <v>13</v>
      </c>
      <c r="E31" s="2">
        <v>40</v>
      </c>
      <c r="F31" s="6">
        <f t="shared" si="7"/>
        <v>500</v>
      </c>
      <c r="G31" s="2">
        <v>4500</v>
      </c>
      <c r="H31" s="2">
        <f t="shared" si="6"/>
        <v>360</v>
      </c>
      <c r="I31" s="2"/>
    </row>
    <row r="32" spans="1:9" x14ac:dyDescent="0.25">
      <c r="A32" s="1" t="s">
        <v>8</v>
      </c>
      <c r="B32" s="2">
        <v>9000</v>
      </c>
      <c r="C32" s="4">
        <v>0.15</v>
      </c>
      <c r="D32" s="1" t="s">
        <v>13</v>
      </c>
      <c r="E32" s="2">
        <v>55</v>
      </c>
      <c r="F32" s="2"/>
      <c r="G32" s="2"/>
      <c r="H32" s="2">
        <f t="shared" si="6"/>
        <v>675</v>
      </c>
      <c r="I32" s="11">
        <f>MIN(4500,MAX(F27:F31))*C32</f>
        <v>673.5</v>
      </c>
    </row>
    <row r="33" spans="1:9" x14ac:dyDescent="0.25">
      <c r="A33" s="10" t="s">
        <v>21</v>
      </c>
    </row>
    <row r="34" spans="1:9" ht="30" x14ac:dyDescent="0.25">
      <c r="A34" s="1" t="s">
        <v>0</v>
      </c>
      <c r="B34" s="1" t="s">
        <v>1</v>
      </c>
      <c r="C34" s="1" t="s">
        <v>9</v>
      </c>
      <c r="D34" s="1" t="s">
        <v>2</v>
      </c>
      <c r="E34" s="1" t="s">
        <v>10</v>
      </c>
      <c r="F34" s="8" t="s">
        <v>23</v>
      </c>
      <c r="G34" s="7" t="s">
        <v>16</v>
      </c>
      <c r="H34" s="1" t="s">
        <v>14</v>
      </c>
      <c r="I34" s="7" t="s">
        <v>24</v>
      </c>
    </row>
    <row r="35" spans="1:9" x14ac:dyDescent="0.25">
      <c r="A35" s="1" t="s">
        <v>3</v>
      </c>
      <c r="B35" s="2">
        <v>850</v>
      </c>
      <c r="C35" s="1">
        <v>0.2</v>
      </c>
      <c r="D35" s="5" t="s">
        <v>11</v>
      </c>
      <c r="E35" s="2" t="s">
        <v>12</v>
      </c>
      <c r="F35" s="2">
        <f>B35/C35</f>
        <v>4250</v>
      </c>
      <c r="G35" s="2">
        <v>4500</v>
      </c>
      <c r="H35" s="9">
        <f t="shared" ref="H35:H40" si="8">C35*4500</f>
        <v>900</v>
      </c>
      <c r="I35" s="2"/>
    </row>
    <row r="36" spans="1:9" x14ac:dyDescent="0.25">
      <c r="A36" s="1" t="s">
        <v>4</v>
      </c>
      <c r="B36" s="3">
        <v>1000</v>
      </c>
      <c r="C36" s="4">
        <v>0.18</v>
      </c>
      <c r="D36" s="4" t="s">
        <v>11</v>
      </c>
      <c r="E36" s="2" t="s">
        <v>12</v>
      </c>
      <c r="F36" s="11">
        <f>B36/C36</f>
        <v>5555.5555555555557</v>
      </c>
      <c r="G36" s="3">
        <v>4500</v>
      </c>
      <c r="H36" s="2">
        <f t="shared" si="8"/>
        <v>810</v>
      </c>
      <c r="I36" s="2"/>
    </row>
    <row r="37" spans="1:9" x14ac:dyDescent="0.25">
      <c r="A37" s="1" t="s">
        <v>5</v>
      </c>
      <c r="B37" s="2">
        <v>50</v>
      </c>
      <c r="C37" s="1">
        <v>0.1</v>
      </c>
      <c r="D37" s="1" t="s">
        <v>13</v>
      </c>
      <c r="E37" s="2">
        <v>45</v>
      </c>
      <c r="F37" s="6">
        <f t="shared" ref="F37:F39" si="9">E37/C37</f>
        <v>450</v>
      </c>
      <c r="G37" s="2">
        <v>4500</v>
      </c>
      <c r="H37" s="2">
        <f t="shared" si="8"/>
        <v>450</v>
      </c>
      <c r="I37" s="2"/>
    </row>
    <row r="38" spans="1:9" x14ac:dyDescent="0.25">
      <c r="A38" s="1" t="s">
        <v>6</v>
      </c>
      <c r="B38" s="2">
        <v>35</v>
      </c>
      <c r="C38" s="1">
        <v>0.05</v>
      </c>
      <c r="D38" s="1" t="s">
        <v>13</v>
      </c>
      <c r="E38" s="2">
        <v>40</v>
      </c>
      <c r="F38" s="6">
        <f t="shared" si="9"/>
        <v>800</v>
      </c>
      <c r="G38" s="2">
        <v>4500</v>
      </c>
      <c r="H38" s="2">
        <f t="shared" si="8"/>
        <v>225</v>
      </c>
      <c r="I38" s="2"/>
    </row>
    <row r="39" spans="1:9" x14ac:dyDescent="0.25">
      <c r="A39" s="1" t="s">
        <v>7</v>
      </c>
      <c r="B39" s="2">
        <v>30</v>
      </c>
      <c r="C39" s="1">
        <v>0.08</v>
      </c>
      <c r="D39" s="1" t="s">
        <v>13</v>
      </c>
      <c r="E39" s="2">
        <v>40</v>
      </c>
      <c r="F39" s="6">
        <f t="shared" si="9"/>
        <v>500</v>
      </c>
      <c r="G39" s="2">
        <v>4500</v>
      </c>
      <c r="H39" s="2">
        <f t="shared" si="8"/>
        <v>360</v>
      </c>
      <c r="I39" s="2"/>
    </row>
    <row r="40" spans="1:9" x14ac:dyDescent="0.25">
      <c r="A40" s="1" t="s">
        <v>8</v>
      </c>
      <c r="B40" s="2">
        <v>9000</v>
      </c>
      <c r="C40" s="4">
        <v>0.15</v>
      </c>
      <c r="D40" s="1" t="s">
        <v>13</v>
      </c>
      <c r="E40" s="2">
        <v>55</v>
      </c>
      <c r="F40" s="2"/>
      <c r="G40" s="2"/>
      <c r="H40" s="2">
        <f t="shared" si="8"/>
        <v>675</v>
      </c>
      <c r="I40" s="11">
        <f>MIN(4500,MAX(F35:F39))*C40</f>
        <v>675</v>
      </c>
    </row>
    <row r="41" spans="1:9" x14ac:dyDescent="0.25">
      <c r="A41" s="10" t="s">
        <v>22</v>
      </c>
    </row>
    <row r="42" spans="1:9" ht="30" x14ac:dyDescent="0.25">
      <c r="A42" s="1" t="s">
        <v>0</v>
      </c>
      <c r="B42" s="1" t="s">
        <v>1</v>
      </c>
      <c r="C42" s="1" t="s">
        <v>9</v>
      </c>
      <c r="D42" s="1" t="s">
        <v>2</v>
      </c>
      <c r="E42" s="1" t="s">
        <v>10</v>
      </c>
      <c r="F42" s="8" t="s">
        <v>23</v>
      </c>
      <c r="G42" s="7" t="s">
        <v>16</v>
      </c>
      <c r="H42" s="1" t="s">
        <v>14</v>
      </c>
      <c r="I42" s="7" t="s">
        <v>24</v>
      </c>
    </row>
    <row r="43" spans="1:9" x14ac:dyDescent="0.25">
      <c r="A43" s="1" t="s">
        <v>3</v>
      </c>
      <c r="B43" s="3">
        <v>100</v>
      </c>
      <c r="C43" s="4">
        <v>0.03</v>
      </c>
      <c r="D43" s="4" t="s">
        <v>11</v>
      </c>
      <c r="E43" s="9">
        <v>55</v>
      </c>
      <c r="F43" s="11">
        <f>B43/C43</f>
        <v>3333.3333333333335</v>
      </c>
      <c r="G43" s="2">
        <v>4500</v>
      </c>
      <c r="H43" s="2">
        <f t="shared" ref="H43:H48" si="10">C43*4500</f>
        <v>135</v>
      </c>
      <c r="I43" s="2"/>
    </row>
    <row r="44" spans="1:9" x14ac:dyDescent="0.25">
      <c r="A44" s="1" t="s">
        <v>4</v>
      </c>
      <c r="B44" s="2">
        <v>75</v>
      </c>
      <c r="C44" s="1">
        <v>0.18</v>
      </c>
      <c r="D44" s="1" t="s">
        <v>13</v>
      </c>
      <c r="E44" s="2">
        <v>50</v>
      </c>
      <c r="F44" s="6">
        <f t="shared" ref="F44:F47" si="11">E44/C44</f>
        <v>277.77777777777777</v>
      </c>
      <c r="G44" s="2">
        <v>4500</v>
      </c>
      <c r="H44" s="2">
        <f t="shared" si="10"/>
        <v>810</v>
      </c>
      <c r="I44" s="2"/>
    </row>
    <row r="45" spans="1:9" x14ac:dyDescent="0.25">
      <c r="A45" s="1" t="s">
        <v>5</v>
      </c>
      <c r="B45" s="2">
        <v>50</v>
      </c>
      <c r="C45" s="1">
        <v>0.1</v>
      </c>
      <c r="D45" s="1" t="s">
        <v>13</v>
      </c>
      <c r="E45" s="2">
        <v>45</v>
      </c>
      <c r="F45" s="6">
        <f t="shared" si="11"/>
        <v>450</v>
      </c>
      <c r="G45" s="2">
        <v>4500</v>
      </c>
      <c r="H45" s="2">
        <f t="shared" si="10"/>
        <v>450</v>
      </c>
      <c r="I45" s="2"/>
    </row>
    <row r="46" spans="1:9" x14ac:dyDescent="0.25">
      <c r="A46" s="1" t="s">
        <v>6</v>
      </c>
      <c r="B46" s="2">
        <v>35</v>
      </c>
      <c r="C46" s="1">
        <v>0.05</v>
      </c>
      <c r="D46" s="1" t="s">
        <v>13</v>
      </c>
      <c r="E46" s="2">
        <v>40</v>
      </c>
      <c r="F46" s="6">
        <f t="shared" si="11"/>
        <v>800</v>
      </c>
      <c r="G46" s="2">
        <v>4500</v>
      </c>
      <c r="H46" s="2">
        <f t="shared" si="10"/>
        <v>225</v>
      </c>
      <c r="I46" s="2"/>
    </row>
    <row r="47" spans="1:9" x14ac:dyDescent="0.25">
      <c r="A47" s="1" t="s">
        <v>7</v>
      </c>
      <c r="B47" s="2">
        <v>30</v>
      </c>
      <c r="C47" s="1">
        <v>0.08</v>
      </c>
      <c r="D47" s="1" t="s">
        <v>13</v>
      </c>
      <c r="E47" s="2">
        <v>40</v>
      </c>
      <c r="F47" s="6">
        <f t="shared" si="11"/>
        <v>500</v>
      </c>
      <c r="G47" s="2">
        <v>4500</v>
      </c>
      <c r="H47" s="2">
        <f t="shared" si="10"/>
        <v>360</v>
      </c>
      <c r="I47" s="2"/>
    </row>
    <row r="48" spans="1:9" x14ac:dyDescent="0.25">
      <c r="A48" s="1" t="s">
        <v>8</v>
      </c>
      <c r="B48" s="2">
        <v>9000</v>
      </c>
      <c r="C48" s="4">
        <v>0.05</v>
      </c>
      <c r="D48" s="1" t="s">
        <v>13</v>
      </c>
      <c r="E48" s="2">
        <v>55</v>
      </c>
      <c r="F48" s="2"/>
      <c r="G48" s="2"/>
      <c r="H48" s="9">
        <f t="shared" si="10"/>
        <v>225</v>
      </c>
      <c r="I48" s="11">
        <f>MIN(4500,MAX(F43:F47))*C48</f>
        <v>166.66666666666669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2016-09-06T20:32:49Z</dcterms:modified>
</cp:coreProperties>
</file>