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4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F:\Operations Analysis\Monthly Wind Report\"/>
    </mc:Choice>
  </mc:AlternateContent>
  <bookViews>
    <workbookView xWindow="480" yWindow="15" windowWidth="15120" windowHeight="9285" tabRatio="921" firstSheet="5" activeTab="5"/>
  </bookViews>
  <sheets>
    <sheet name="Cover Page_1" sheetId="1" r:id="rId1"/>
    <sheet name="RSC to RGN_2" sheetId="2" r:id="rId2"/>
    <sheet name="RSC STAT CODES_3" sheetId="3" r:id="rId3"/>
    <sheet name="BOARD SLIDE DATA" sheetId="13" r:id="rId4"/>
    <sheet name="BOARD SLIDE CHART" sheetId="14" r:id="rId5"/>
    <sheet name="ROS DATA" sheetId="15" r:id="rId6"/>
    <sheet name="ROS CHART" sheetId="16" r:id="rId7"/>
    <sheet name="QMWG SYSTEM-WIDE DATA" sheetId="17" r:id="rId8"/>
    <sheet name="QMWG SYSTEM-WIDE CHART" sheetId="18" r:id="rId9"/>
    <sheet name="QMWG SOUTH-HOUSTON DATA" sheetId="19" r:id="rId10"/>
    <sheet name="QMWG SOUTH-HOUSTON CHART" sheetId="20" r:id="rId11"/>
    <sheet name="QMWG WEST-NORTH DATA" sheetId="21" r:id="rId12"/>
    <sheet name="QMWG WEST-NORTH CHART" sheetId="22" r:id="rId13"/>
    <sheet name="QMWG PANHANDLE DATA" sheetId="23" r:id="rId14"/>
    <sheet name="QMWG PANHANDLE CHART" sheetId="24" r:id="rId15"/>
    <sheet name="HA System-wide STWPF_4" sheetId="4" r:id="rId16"/>
    <sheet name="DA System-wide STWPF_5" sheetId="5" r:id="rId17"/>
    <sheet name="HA South-Coastal STWPF_6" sheetId="6" r:id="rId18"/>
    <sheet name="DA South-Coastal STWPF_7" sheetId="7" r:id="rId19"/>
    <sheet name="HA West-North wHH_STWPF_8" sheetId="8" r:id="rId20"/>
    <sheet name="DA West-North wHH_STWPF_9" sheetId="9" r:id="rId21"/>
    <sheet name="HA Panhandle STWPF_10" sheetId="10" r:id="rId22"/>
    <sheet name="DA Panhandle STWPF_11" sheetId="11" r:id="rId23"/>
  </sheets>
  <definedNames>
    <definedName name="TOC_1">'HA System-wide STWPF_4'!$A$1</definedName>
    <definedName name="TOC_2">'DA System-wide STWPF_5'!$A$1</definedName>
    <definedName name="TOC_3" localSheetId="13">#REF!</definedName>
    <definedName name="TOC_3" localSheetId="9">#REF!</definedName>
    <definedName name="TOC_3" localSheetId="11">#REF!</definedName>
    <definedName name="TOC_3">'HA South-Coastal STWPF_6'!$A$1</definedName>
    <definedName name="TOC_4" localSheetId="13">#REF!</definedName>
    <definedName name="TOC_4" localSheetId="9">#REF!</definedName>
    <definedName name="TOC_4" localSheetId="11">#REF!</definedName>
    <definedName name="TOC_4">'DA South-Coastal STWPF_7'!$A$1</definedName>
    <definedName name="TOC_5" localSheetId="13">#REF!</definedName>
    <definedName name="TOC_5" localSheetId="9">#REF!</definedName>
    <definedName name="TOC_5" localSheetId="11">#REF!</definedName>
    <definedName name="TOC_5">'HA West-North wHH_STWPF_8'!$A$1</definedName>
    <definedName name="TOC_6" localSheetId="13">#REF!</definedName>
    <definedName name="TOC_6" localSheetId="9">#REF!</definedName>
    <definedName name="TOC_6" localSheetId="11">#REF!</definedName>
    <definedName name="TOC_6">'DA West-North wHH_STWPF_9'!$A$1</definedName>
    <definedName name="TOC_7" localSheetId="13">#REF!</definedName>
    <definedName name="TOC_7" localSheetId="9">#REF!</definedName>
    <definedName name="TOC_7" localSheetId="11">#REF!</definedName>
    <definedName name="TOC_7">'HA Panhandle STWPF_10'!$A$1</definedName>
    <definedName name="TOC_8" localSheetId="13">#REF!</definedName>
    <definedName name="TOC_8" localSheetId="9">#REF!</definedName>
    <definedName name="TOC_8" localSheetId="11">#REF!</definedName>
    <definedName name="TOC_8">'DA Panhandle STWPF_11'!$A$1</definedName>
  </definedNames>
  <calcPr calcId="152511"/>
  <webPublishing codePage="1252"/>
</workbook>
</file>

<file path=xl/calcChain.xml><?xml version="1.0" encoding="utf-8"?>
<calcChain xmlns="http://schemas.openxmlformats.org/spreadsheetml/2006/main">
  <c r="J22" i="15" l="1"/>
  <c r="I22" i="15"/>
  <c r="H22" i="15"/>
  <c r="E6" i="6" l="1"/>
  <c r="E7" i="6"/>
  <c r="F2" i="6" s="1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5" i="6"/>
  <c r="G2" i="6" l="1"/>
  <c r="H2" i="6" s="1"/>
  <c r="D22" i="23" l="1"/>
  <c r="C22" i="23"/>
  <c r="F22" i="23"/>
  <c r="E22" i="23"/>
  <c r="F22" i="21"/>
  <c r="E22" i="21"/>
  <c r="D22" i="21"/>
  <c r="C22" i="21"/>
  <c r="F22" i="19"/>
  <c r="E22" i="19"/>
  <c r="D22" i="19"/>
  <c r="C22" i="19"/>
  <c r="B22" i="15"/>
  <c r="D22" i="15"/>
  <c r="C22" i="15"/>
  <c r="J20" i="15"/>
  <c r="I20" i="15"/>
  <c r="H20" i="15"/>
  <c r="J19" i="15"/>
  <c r="I19" i="15"/>
  <c r="H19" i="15"/>
  <c r="J18" i="15"/>
  <c r="I18" i="15"/>
  <c r="H18" i="15"/>
  <c r="J17" i="15"/>
  <c r="I17" i="15"/>
  <c r="H17" i="15"/>
  <c r="J16" i="15"/>
  <c r="I16" i="15"/>
  <c r="H16" i="15"/>
  <c r="J15" i="15"/>
  <c r="I15" i="15"/>
  <c r="H15" i="15"/>
  <c r="J14" i="15"/>
  <c r="I14" i="15"/>
  <c r="H14" i="15"/>
  <c r="J13" i="15"/>
  <c r="I13" i="15"/>
  <c r="H13" i="15"/>
  <c r="J12" i="15"/>
  <c r="I12" i="15"/>
  <c r="H12" i="15"/>
  <c r="J11" i="15"/>
  <c r="I11" i="15"/>
  <c r="H11" i="15"/>
  <c r="J10" i="15"/>
  <c r="I10" i="15"/>
  <c r="H10" i="15"/>
  <c r="H4" i="4"/>
  <c r="G9" i="13" s="1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9" i="13"/>
  <c r="C39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E8" i="13"/>
  <c r="G8" i="13" l="1"/>
  <c r="F8" i="13"/>
  <c r="D8" i="13"/>
  <c r="C8" i="13"/>
  <c r="B8" i="13"/>
</calcChain>
</file>

<file path=xl/sharedStrings.xml><?xml version="1.0" encoding="utf-8"?>
<sst xmlns="http://schemas.openxmlformats.org/spreadsheetml/2006/main" count="21802" uniqueCount="383">
  <si>
    <t xml:space="preserve">Wind Power Forecast Monthly Report (version 2) </t>
  </si>
  <si>
    <t>This monthly report contains short-term wind power forecast (STWPF) data for the support of operations analysis, operations engineering, resource adequacy, the IMM and wind forecasting.</t>
  </si>
  <si>
    <t>Certain components of this report ("Region" association for a resource unit and "Part 2 Approval" Dates) are manually maintained by the Operations Analysis team via the Cognos query "MANUAL: Rsrc (Raw)" contained within this report.</t>
  </si>
  <si>
    <t>These manually maintaned items are planned to eventually be replaced by additional data within MMS (via ISM).</t>
  </si>
  <si>
    <r>
      <rPr>
        <sz val="10"/>
        <color theme="1"/>
        <rFont val="Andale WT"/>
        <family val="2"/>
      </rPr>
      <t xml:space="preserve">Operating Days: </t>
    </r>
    <r>
      <rPr>
        <b/>
        <sz val="10"/>
        <color theme="1"/>
        <rFont val="Andale WT"/>
        <family val="2"/>
      </rPr>
      <t>May 1, 2016</t>
    </r>
    <r>
      <rPr>
        <b/>
        <sz val="10"/>
        <color theme="1"/>
        <rFont val="Andale WT"/>
        <family val="2"/>
      </rPr>
      <t xml:space="preserve"> - </t>
    </r>
    <r>
      <rPr>
        <b/>
        <sz val="10"/>
        <color theme="1"/>
        <rFont val="Andale WT"/>
        <family val="2"/>
      </rPr>
      <t>May 31, 2016</t>
    </r>
  </si>
  <si>
    <t>Report Contents:</t>
  </si>
  <si>
    <t xml:space="preserve">     HourAhead System-wide STWPF</t>
  </si>
  <si>
    <t xml:space="preserve">     DayAhead System-wide STWPF</t>
  </si>
  <si>
    <t xml:space="preserve">     HourAhead South-Coastal STWPF</t>
  </si>
  <si>
    <t xml:space="preserve">     DayAhead South-Coastal STWPF</t>
  </si>
  <si>
    <t xml:space="preserve">     HourAhead West-North (with Horse Hollow) STWPF</t>
  </si>
  <si>
    <t xml:space="preserve">     DayAhead West-North (with Horse Hollow) STWPF</t>
  </si>
  <si>
    <t xml:space="preserve">     HourAhead Panhandle STWPF</t>
  </si>
  <si>
    <t xml:space="preserve">     DayAhead Panhandle STWPF</t>
  </si>
  <si>
    <r>
      <rPr>
        <sz val="10"/>
        <color theme="1"/>
        <rFont val="Andale WT"/>
        <family val="2"/>
      </rPr>
      <t xml:space="preserve">System time*: </t>
    </r>
    <r>
      <rPr>
        <b/>
        <sz val="10"/>
        <color theme="1"/>
        <rFont val="Andale WT"/>
        <family val="2"/>
      </rPr>
      <t>Jun 1, 2016 4:01:23 PM</t>
    </r>
  </si>
  <si>
    <r>
      <rPr>
        <sz val="10"/>
        <color theme="1"/>
        <rFont val="Andale WT"/>
        <family val="2"/>
      </rPr>
      <t xml:space="preserve">Time of Report Run: </t>
    </r>
    <r>
      <rPr>
        <b/>
        <sz val="10"/>
        <color theme="1"/>
        <rFont val="Andale WT"/>
        <family val="2"/>
      </rPr>
      <t>Jun 1, 2016</t>
    </r>
    <r>
      <rPr>
        <sz val="10"/>
        <color theme="1"/>
        <rFont val="Andale WT"/>
        <family val="2"/>
      </rPr>
      <t xml:space="preserve"> </t>
    </r>
    <r>
      <rPr>
        <b/>
        <sz val="10"/>
        <color theme="1"/>
        <rFont val="Andale WT"/>
        <family val="2"/>
      </rPr>
      <t>4:25:01 PM</t>
    </r>
  </si>
  <si>
    <t>Report code last updated: November 11, 2014</t>
  </si>
  <si>
    <t>*This time value incorporates the maximum database lag from each data source utilized in the report.</t>
  </si>
  <si>
    <t>Wind Power Forecast Daily Report: Resource to Region Mappings</t>
  </si>
  <si>
    <t>*The "Capacity Totals" are derived from the "Resource-level Information" data set on this page. This data set is manually maintained by the Operations Analysis team updating the Cognos query  "MANUAL: Rsrc (Raw)" contained within this report. A resource needs the following to be included in the listed "Capacity Totals" amounts: 1) Part 2 Approval date &lt;= Operating Day (manually maintained). 2) Out Service Date &gt; Operating Day (sourced from OS.EQUIPMENT). 3) CAP_VAL = Y (manually maintained).</t>
  </si>
  <si>
    <t>**The current Region to Resource mapping list is manually maintained. Any unmapped wind resource that currently exists in MF_DELIVERY_POINTS will be listed under "Unmapped Wind Resources". The underlying unit data for unmapped wind resources will be incorporated into the system-wide sections of this report, but unmapped resources will not be part of any of the region-specific sections nor will they be included in the total capacity values until the resource's mapping is added.</t>
  </si>
  <si>
    <t>Capacity Totals (manually maintaned)*:</t>
  </si>
  <si>
    <t>Unmapped Wind Resources**:</t>
  </si>
  <si>
    <t>Operating Day</t>
  </si>
  <si>
    <t>System-Wide</t>
  </si>
  <si>
    <t>West-North</t>
  </si>
  <si>
    <t>South-Coastal</t>
  </si>
  <si>
    <t>Panhandle</t>
  </si>
  <si>
    <t>05/01/2016</t>
  </si>
  <si>
    <t>05/02/2016</t>
  </si>
  <si>
    <t>05/03/2016</t>
  </si>
  <si>
    <t>05/04/2016</t>
  </si>
  <si>
    <t>05/05/2016</t>
  </si>
  <si>
    <t>05/06/2016</t>
  </si>
  <si>
    <t>05/07/2016</t>
  </si>
  <si>
    <t>05/08/2016</t>
  </si>
  <si>
    <t>05/09/2016</t>
  </si>
  <si>
    <t>05/10/2016</t>
  </si>
  <si>
    <t>05/11/2016</t>
  </si>
  <si>
    <t>05/12/2016</t>
  </si>
  <si>
    <t>05/13/2016</t>
  </si>
  <si>
    <t>05/14/2016</t>
  </si>
  <si>
    <t>05/15/2016</t>
  </si>
  <si>
    <t>05/16/2016</t>
  </si>
  <si>
    <t>05/17/2016</t>
  </si>
  <si>
    <t>05/18/2016</t>
  </si>
  <si>
    <t>05/19/2016</t>
  </si>
  <si>
    <t>05/20/2016</t>
  </si>
  <si>
    <t>05/21/2016</t>
  </si>
  <si>
    <t>05/22/2016</t>
  </si>
  <si>
    <t>05/23/2016</t>
  </si>
  <si>
    <t>05/24/2016</t>
  </si>
  <si>
    <t>05/25/2016</t>
  </si>
  <si>
    <t>05/26/2016</t>
  </si>
  <si>
    <t>05/27/2016</t>
  </si>
  <si>
    <t>05/28/2016</t>
  </si>
  <si>
    <t>05/29/2016</t>
  </si>
  <si>
    <t>05/30/2016</t>
  </si>
  <si>
    <t>05/31/2016</t>
  </si>
  <si>
    <t>RES_NAME</t>
  </si>
  <si>
    <t>LV4_UNIT_1</t>
  </si>
  <si>
    <t>SANROMAN_WIND_1</t>
  </si>
  <si>
    <t>WAKEWE_G1</t>
  </si>
  <si>
    <t>WAKEWE_G1_J01</t>
  </si>
  <si>
    <t>WAKEWE_G1_J02</t>
  </si>
  <si>
    <t>WAKEWE_G2</t>
  </si>
  <si>
    <t>WAKEWE_G2_J01</t>
  </si>
  <si>
    <t>WAKEWE_G2_J02</t>
  </si>
  <si>
    <t>Resource-level Information (manually maintaned)*:</t>
  </si>
  <si>
    <t>Resource Name</t>
  </si>
  <si>
    <t>Region</t>
  </si>
  <si>
    <t>Resource Capacity</t>
  </si>
  <si>
    <t>Part 2 Approval Date</t>
  </si>
  <si>
    <t>CAP_VAL</t>
  </si>
  <si>
    <t>Out Service Date</t>
  </si>
  <si>
    <t>ANACACHO_ANA</t>
  </si>
  <si>
    <t>SOUTH-COASTAL</t>
  </si>
  <si>
    <t>Y</t>
  </si>
  <si>
    <t>BAFFIN_UNIT1</t>
  </si>
  <si>
    <t>BAFFIN_UNIT2</t>
  </si>
  <si>
    <t>BCATWIND_WIND_1</t>
  </si>
  <si>
    <t>WEST-NORTH</t>
  </si>
  <si>
    <t>BLSUMMIT_BLSMT1_5</t>
  </si>
  <si>
    <t>BLSUMMIT_BLSMT1_6</t>
  </si>
  <si>
    <t>BORDAS_JAVEL18</t>
  </si>
  <si>
    <t>BORDAS_JAVEL20</t>
  </si>
  <si>
    <t>BRAZ_WND_WND1</t>
  </si>
  <si>
    <t>BRAZ_WND_WND2</t>
  </si>
  <si>
    <t>BRISCOE_WIND</t>
  </si>
  <si>
    <t>PANHANDLE</t>
  </si>
  <si>
    <t>BRTSW_BCW1</t>
  </si>
  <si>
    <t>BUFF_GAP_UNIT1</t>
  </si>
  <si>
    <t>BUFF_GAP_UNIT2_1</t>
  </si>
  <si>
    <t>BUFF_GAP_UNIT2_2</t>
  </si>
  <si>
    <t>BUFF_GAP_UNIT3</t>
  </si>
  <si>
    <t>BULLCRK_WND1</t>
  </si>
  <si>
    <t>BULLCRK_WND2</t>
  </si>
  <si>
    <t>CALLAHAN_WND1</t>
  </si>
  <si>
    <t>CAMWIND_UNIT1</t>
  </si>
  <si>
    <t>CAPRIDG4_CR4</t>
  </si>
  <si>
    <t>CAPRIDGE_CR1</t>
  </si>
  <si>
    <t>CAPRIDGE_CR2</t>
  </si>
  <si>
    <t>CAPRIDGE_CR3</t>
  </si>
  <si>
    <t>CEDROHIL_CHW1</t>
  </si>
  <si>
    <t>CEDROHIL_CHW2</t>
  </si>
  <si>
    <t>CHAMPION_UNIT1</t>
  </si>
  <si>
    <t>COTTON_PAP2</t>
  </si>
  <si>
    <t>CSEC_CSECG1</t>
  </si>
  <si>
    <t>CSEC_CSECG2</t>
  </si>
  <si>
    <t>ELB_ELBCREEK</t>
  </si>
  <si>
    <t>ENAS_ENA1</t>
  </si>
  <si>
    <t>EXGNSND_WIND_1</t>
  </si>
  <si>
    <t>EXGNWTL_WIND_1</t>
  </si>
  <si>
    <t>FLTCK_SSI</t>
  </si>
  <si>
    <t>GOAT_GOATWIN2</t>
  </si>
  <si>
    <t>GOAT_GOATWIND</t>
  </si>
  <si>
    <t>GPASTURE_WIND_I</t>
  </si>
  <si>
    <t>GRANDVW1_COLA</t>
  </si>
  <si>
    <t>GRANDVW1_COLB</t>
  </si>
  <si>
    <t>GRANDVW1_GV1A</t>
  </si>
  <si>
    <t>GRANDVW1_GV1B</t>
  </si>
  <si>
    <t>GUNMTN_G1</t>
  </si>
  <si>
    <t>GWEC_GWEC_G1</t>
  </si>
  <si>
    <t>HHGT_CALLAHAN</t>
  </si>
  <si>
    <t>N</t>
  </si>
  <si>
    <t>HHGT_HHOLLOW1</t>
  </si>
  <si>
    <t>HHGT_HHOLLOW2</t>
  </si>
  <si>
    <t>HHGT_HHOLLOW3</t>
  </si>
  <si>
    <t>HHGT_HHOLLOW4</t>
  </si>
  <si>
    <t>HHOLLOW2_WIND1</t>
  </si>
  <si>
    <t>HHOLLOW3_WND_1</t>
  </si>
  <si>
    <t>HHOLLOW4_WND1</t>
  </si>
  <si>
    <t>HRFDWIND_JRDWIND1</t>
  </si>
  <si>
    <t>HRFDWIND_JRDWIND2</t>
  </si>
  <si>
    <t>HRFDWIND_WIND_G</t>
  </si>
  <si>
    <t>HRFDWIND_WIND_V</t>
  </si>
  <si>
    <t>HWF_HWFG1</t>
  </si>
  <si>
    <t>H_HOLLOW_WND1</t>
  </si>
  <si>
    <t>INDL_INADALE1</t>
  </si>
  <si>
    <t>INDNENR_INDNENR</t>
  </si>
  <si>
    <t>INDNENR_INDNENR_2</t>
  </si>
  <si>
    <t>INDNNWP_INDNNWP</t>
  </si>
  <si>
    <t>KEECHI_U1</t>
  </si>
  <si>
    <t>KEO_KEO_SM1</t>
  </si>
  <si>
    <t>KEO_SHRBINO2</t>
  </si>
  <si>
    <t>KING_NE_KINGNE</t>
  </si>
  <si>
    <t>KING_NW_KINGNW</t>
  </si>
  <si>
    <t>KING_SE_KINGSE</t>
  </si>
  <si>
    <t>KING_SW_KINGSW</t>
  </si>
  <si>
    <t>KUNITZ_WIND_NWP</t>
  </si>
  <si>
    <t>LGD_LANGFORD</t>
  </si>
  <si>
    <t>LGW_UNIT1</t>
  </si>
  <si>
    <t>LGW_UNIT2</t>
  </si>
  <si>
    <t>LHORN_N_UNIT1</t>
  </si>
  <si>
    <t>LHORN_N_UNIT2</t>
  </si>
  <si>
    <t>LNCRK2_G871</t>
  </si>
  <si>
    <t>LNCRK2_G872</t>
  </si>
  <si>
    <t>LNCRK_G83</t>
  </si>
  <si>
    <t>LONEWOLF_G1</t>
  </si>
  <si>
    <t>LONEWOLF_G2</t>
  </si>
  <si>
    <t>LONEWOLF_G3</t>
  </si>
  <si>
    <t>LONEWOLF_G4</t>
  </si>
  <si>
    <t>LV1_LV1A</t>
  </si>
  <si>
    <t>LV1_LV1B</t>
  </si>
  <si>
    <t>LV3_UNIT_1</t>
  </si>
  <si>
    <t>LV5_UNIT_1</t>
  </si>
  <si>
    <t>MCDLD_FCW1</t>
  </si>
  <si>
    <t>MCDLD_SBW1</t>
  </si>
  <si>
    <t>MESQCRK_WND1</t>
  </si>
  <si>
    <t>MESQCRK_WND2</t>
  </si>
  <si>
    <t>MIAM1_G1</t>
  </si>
  <si>
    <t>MIAM1_G2</t>
  </si>
  <si>
    <t>MOZART_WIND_1</t>
  </si>
  <si>
    <t>MWEC_G1</t>
  </si>
  <si>
    <t>NWF_NWF1</t>
  </si>
  <si>
    <t>NWF_NWF2</t>
  </si>
  <si>
    <t>OWF_OWF</t>
  </si>
  <si>
    <t>PAP1_PAP1</t>
  </si>
  <si>
    <t>PC_NORTH_PANTHER1</t>
  </si>
  <si>
    <t>PC_SOUTH_PANTHER2</t>
  </si>
  <si>
    <t>PC_SOUTH_PANTHER3</t>
  </si>
  <si>
    <t>PENA3_UNIT3</t>
  </si>
  <si>
    <t>PENA_UNIT1</t>
  </si>
  <si>
    <t>PENA_UNIT2</t>
  </si>
  <si>
    <t>PH1_UNIT1</t>
  </si>
  <si>
    <t>PH1_UNIT2</t>
  </si>
  <si>
    <t>PH2_UNIT1</t>
  </si>
  <si>
    <t>PH2_UNIT2</t>
  </si>
  <si>
    <t>PYR_PYRON1</t>
  </si>
  <si>
    <t>RDCANYON_RDCNY1</t>
  </si>
  <si>
    <t>REDFISH_MV1A</t>
  </si>
  <si>
    <t>REDFISH_MV1B</t>
  </si>
  <si>
    <t>ROUTE_66_WIND1</t>
  </si>
  <si>
    <t>RSNAKE_G1</t>
  </si>
  <si>
    <t>RSNAKE_G2</t>
  </si>
  <si>
    <t>SENATEWD_UNIT1</t>
  </si>
  <si>
    <t>SGMTN_SIGNALM2</t>
  </si>
  <si>
    <t>SGMTN_SIGNALMT</t>
  </si>
  <si>
    <t>SHANNONW_UNIT_1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</si>
  <si>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</si>
  <si>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</si>
  <si>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</si>
  <si>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</si>
  <si>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</si>
  <si>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</si>
  <si>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</si>
  <si>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</si>
  <si>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</si>
  <si>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</si>
  <si>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</si>
  <si>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</si>
  <si>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</si>
  <si>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</si>
  <si>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</si>
  <si>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</si>
  <si>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</si>
  <si>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SWEETWN4_WND5</t>
  </si>
  <si>
    <t>SWEETWND_WND1</t>
  </si>
  <si>
    <t>SW_MESA_SW_MESA</t>
  </si>
  <si>
    <t>TGW_T1</t>
  </si>
  <si>
    <t>TGW_T2</t>
  </si>
  <si>
    <t>TKWSW1_ROSCOE</t>
  </si>
  <si>
    <t>TRENT_TRENT</t>
  </si>
  <si>
    <t>TRINITY_TH1_BUS1</t>
  </si>
  <si>
    <t>TRINITY_TH1_BUS2</t>
  </si>
  <si>
    <t>TTWEC_G1</t>
  </si>
  <si>
    <t>VERTIGO_WIND_I</t>
  </si>
  <si>
    <t>WEC_WECG1</t>
  </si>
  <si>
    <t>WHTTAIL_WR1</t>
  </si>
  <si>
    <t>WNDTHST2_UNIT1</t>
  </si>
  <si>
    <t>WOODWRD1_WOODWRD1</t>
  </si>
  <si>
    <t>WOODWRD2_WOODWRD2</t>
  </si>
  <si>
    <t>PENA_UNIT2_J02</t>
  </si>
  <si>
    <t>GPASTURE_WIND_II</t>
  </si>
  <si>
    <t>KUNITZ_WIND_LGE_J01</t>
  </si>
  <si>
    <t>INDNNWP_INDNNWP_J02</t>
  </si>
  <si>
    <t>PAP1_PAP1_J01</t>
  </si>
  <si>
    <t>INDNNWP_INDNNWP_J01</t>
  </si>
  <si>
    <t>PENA_UNIT2_J01</t>
  </si>
  <si>
    <t>PAP1_PAP1_J02</t>
  </si>
  <si>
    <t>Wind Power Forecast Daily Report: Resource Status Codes</t>
  </si>
  <si>
    <t xml:space="preserve">**If a new Status Code is added to GS_RLC_RES_STATUS_CODE_S, it will need to be decided if that status code should be added to the status codes considered (USED="Y") for the WIND data in this report. </t>
  </si>
  <si>
    <t>Resource Status Codes Considered:</t>
  </si>
  <si>
    <t>New Status Codes**:</t>
  </si>
  <si>
    <t>TYPE</t>
  </si>
  <si>
    <t>ACRONYM</t>
  </si>
  <si>
    <t>DESCRIPTION</t>
  </si>
  <si>
    <t>USED</t>
  </si>
  <si>
    <t>UNIT</t>
  </si>
  <si>
    <t>EMR</t>
  </si>
  <si>
    <t>AVAILABLE FOR COMMITMENT ONLY FOR EMR</t>
  </si>
  <si>
    <t>FRRSUP</t>
  </si>
  <si>
    <t>OFFLINE - AVAILABLE FOR FRRS UP</t>
  </si>
  <si>
    <t>OFF</t>
  </si>
  <si>
    <t>OFFLINE - AVAILABLE FOR DAM AND RUC COMMITMENT</t>
  </si>
  <si>
    <t>OFFNS</t>
  </si>
  <si>
    <t>OFFLINE - RESERVED FOR NONSPIN</t>
  </si>
  <si>
    <t>ONDSR</t>
  </si>
  <si>
    <t>ONLINE - DYNAMICALLY SCHEDULED RESOURCE</t>
  </si>
  <si>
    <t>ONDSRREG</t>
  </si>
  <si>
    <t>ONLINE - DYNAMICALLY SCHEDULED RESOURCE PROVIDING REGULATION SERVICE</t>
  </si>
  <si>
    <t>ONEMR</t>
  </si>
  <si>
    <t>ONLINE - EMR</t>
  </si>
  <si>
    <t>ONOPTOUT</t>
  </si>
  <si>
    <t>ONLINE - HOUR IS A RUC BUY-BACK HOUR</t>
  </si>
  <si>
    <t>ONREG</t>
  </si>
  <si>
    <t>ONLINE - ENERGY OFFER CURVE PROVIDING REGULATION SERVICE</t>
  </si>
  <si>
    <t>OUT</t>
  </si>
  <si>
    <t>OFFLINE - UNAVAILABLE</t>
  </si>
  <si>
    <t>LOAD</t>
  </si>
  <si>
    <t>FRRSDN</t>
  </si>
  <si>
    <t>AVAILABLE FOR FRRS DOWN</t>
  </si>
  <si>
    <t>NA</t>
  </si>
  <si>
    <t>UNDEFINED RESOURCE STATUS</t>
  </si>
  <si>
    <t>ONCLR</t>
  </si>
  <si>
    <t>AVAILABLE FOR DISPATCH OF RRS and NS AS A CONTROLLABLE LOAD RESOURCE</t>
  </si>
  <si>
    <t>ONRGL</t>
  </si>
  <si>
    <t>AVAILABLE FOR DISPATCH OF REGULATION SERVICE</t>
  </si>
  <si>
    <t>ONRL</t>
  </si>
  <si>
    <t>AVAILABLE FOR RRS OR NON-SPIN EXCLUDING CONTROLLABLE LOAD RESOURCES</t>
  </si>
  <si>
    <t>ONRRCLR</t>
  </si>
  <si>
    <t>AVAILABLE FOR DISPATCH OF RRS AS A CONTROLLABLE LOAD RESOURCE</t>
  </si>
  <si>
    <t>OUTL</t>
  </si>
  <si>
    <t>NOT AVAILABLE</t>
  </si>
  <si>
    <t>ON</t>
  </si>
  <si>
    <t>ONLINE - WITH ENERGY OFFER CURVE</t>
  </si>
  <si>
    <t>ONOS</t>
  </si>
  <si>
    <t>ONLINE - WITH OUTPUT SCHEDULE</t>
  </si>
  <si>
    <t>ONOSREG</t>
  </si>
  <si>
    <t>ONLINE - WITH OUTPUT SCHEDULE PROVIDING REGULATION SERVICE</t>
  </si>
  <si>
    <t>ONRR</t>
  </si>
  <si>
    <t>ONLINE - SYNCH CONDENSER = RESPONSIVE RESERVE YES - SCED DISPATCH NO - RUC YES</t>
  </si>
  <si>
    <t>ONRUC</t>
  </si>
  <si>
    <t>ONLINE - HOUR IS RUC-COMMITTED INTERVAL</t>
  </si>
  <si>
    <t>ONTEST</t>
  </si>
  <si>
    <t>ONLINE - TEST WITH OUTPUT SCHEDULE</t>
  </si>
  <si>
    <t>SHUTDOWN</t>
  </si>
  <si>
    <t>ONLINE - UNIT SHUTTING DOWN</t>
  </si>
  <si>
    <t>STARTUP</t>
  </si>
  <si>
    <t>ONLINE - UNIT STARTING UP</t>
  </si>
  <si>
    <t>Wind Power Forecast Monthly Report</t>
  </si>
  <si>
    <t>HourAhead System-wide STWPF:</t>
  </si>
  <si>
    <t>HourAhead System-wide Daily Average Error:</t>
  </si>
  <si>
    <t>Operating Hour</t>
  </si>
  <si>
    <t>ERCOT Load (MW)</t>
  </si>
  <si>
    <t>STWPF</t>
  </si>
  <si>
    <t>Aggr COP</t>
  </si>
  <si>
    <t>RT Aggr Wind-Output</t>
  </si>
  <si>
    <t>Est. Uncurtailed Output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</si>
  <si>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</si>
  <si>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</si>
  <si>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</si>
  <si>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</si>
  <si>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</si>
  <si>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</si>
  <si>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</si>
  <si>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</si>
  <si>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</si>
  <si>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HourAhead System-wide Monthly Average Error:</t>
  </si>
  <si>
    <t>STWPF Error (w/ curtailment)</t>
  </si>
  <si>
    <t>STWPF Error (w/o curtailment)</t>
  </si>
  <si>
    <t>COP Error (w/ curtailment)</t>
  </si>
  <si>
    <t>COP Error (w/o curtailment)</t>
  </si>
  <si>
    <t>System-wide Total Capacity:</t>
  </si>
  <si>
    <t>Installed (MW)</t>
  </si>
  <si>
    <t>DayAhead System-wide STWPF:</t>
  </si>
  <si>
    <t>DayAhead System-wide Daily Average Error:</t>
  </si>
  <si>
    <t>DayAhead System-wide Monthly Average Error:</t>
  </si>
  <si>
    <t>HourAhead South-Coastal STWPF:</t>
  </si>
  <si>
    <t>HourAhead South-Coastal Daily Average Error:</t>
  </si>
  <si>
    <t>HourAhead South-Coastal Monthly Average Error:</t>
  </si>
  <si>
    <t>South-Coastal Total Capacity:</t>
  </si>
  <si>
    <t>SC Cap</t>
  </si>
  <si>
    <t>DayAhead South-Coastal STWPF:</t>
  </si>
  <si>
    <t>DayAhead South-Coastal Daily Average Error:</t>
  </si>
  <si>
    <t>DayAhead South-Coastal Monthly Average Error:</t>
  </si>
  <si>
    <t>HourAhead West-North (with Horse Hollow) STWPF:</t>
  </si>
  <si>
    <t>HourAhead West-North (with Horse Hollow) Daily Average Error:</t>
  </si>
  <si>
    <t>HourAhead West-North (with Horse Hollow) Monthly Average Error:</t>
  </si>
  <si>
    <t>West-North Total Capacity:</t>
  </si>
  <si>
    <t>DayAhead West-North (with Horse Hollow) STWPF:</t>
  </si>
  <si>
    <t>DayAhead West-North (with Horse Hollow) Daily Average Error:</t>
  </si>
  <si>
    <t>DayAhead West-North (with Horse Hollow) Monthly Average Error:</t>
  </si>
  <si>
    <t>HourAhead Panhandle STWPF:</t>
  </si>
  <si>
    <t>HourAhead Panhandle Daily Average Error:</t>
  </si>
  <si>
    <t>STWPF (w/o curtailment)</t>
  </si>
  <si>
    <t>HourAhead Panhandle Monthly Average Error:</t>
  </si>
  <si>
    <t>Panhandle Total Capacity:</t>
  </si>
  <si>
    <t>DayAhead Panhandle STWPF:</t>
  </si>
  <si>
    <t>DayAhead Panhandle Daily Average Error:</t>
  </si>
  <si>
    <t>DayAhead Panhandle Monthly Average Error:</t>
  </si>
  <si>
    <t>BOARD SLIDE DATA: Estimated Uncurtailed Wind Output vs. Day-Ahead COP HSL</t>
  </si>
  <si>
    <t xml:space="preserve">Aggregated Wind Output [MW]  </t>
  </si>
  <si>
    <t>Estimated Uncurtailed Wind Output (WGRs Aggregated HSL) [MW]</t>
  </si>
  <si>
    <t>Estimated Curtailments [MW]</t>
  </si>
  <si>
    <t>Total Installed Wind Capacity (Part 2 approved, Sum of RARF #Turbines * Turbine RTG) [MW]</t>
  </si>
  <si>
    <t>Day-Ahead COP HSL [MW]</t>
  </si>
  <si>
    <r>
      <t xml:space="preserve">Percent of Hours when:            Estimated Uncurtailed Wind Output &gt;=COP HSL </t>
    </r>
    <r>
      <rPr>
        <sz val="11"/>
        <color rgb="FFFFFF00"/>
        <rFont val="Arial"/>
        <family val="2"/>
      </rPr>
      <t>TARGET 50%</t>
    </r>
  </si>
  <si>
    <t>Monthly Average</t>
  </si>
  <si>
    <t>ROS DATA: Estimated Uncurtailed Wind Power Output as a Percentage of ERCOT Load</t>
  </si>
  <si>
    <t>MONTH-YEAR</t>
  </si>
  <si>
    <t>Estimated Uncurtailed Wind Power Output</t>
  </si>
  <si>
    <t>ERCOT LOAD</t>
  </si>
  <si>
    <t>Estimated Uncurtailed Wind Power Output as a Percentage of ERCOT Load</t>
  </si>
  <si>
    <t>Monthly Mean  [MW]</t>
  </si>
  <si>
    <t>Maximum Hourly Mean [MW]</t>
  </si>
  <si>
    <t>Minimum Hourly Mean [MW]</t>
  </si>
  <si>
    <t>Value @ Maximum Wind Hourly Mean [MW]</t>
  </si>
  <si>
    <t>Value @ Minimum Wind Hourly Mean [MW]</t>
  </si>
  <si>
    <t>Monthly Mean  [%]</t>
  </si>
  <si>
    <t>Value @ Maximum Wind Hourly Mean [%]</t>
  </si>
  <si>
    <t>Value @ Minimum Wind Hourly Mean [%]</t>
  </si>
  <si>
    <t xml:space="preserve">Note: Minimum and Maximum are hourly averaged values not instantaneous values. </t>
  </si>
  <si>
    <r>
      <t xml:space="preserve">QMWG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-Trend</t>
    </r>
  </si>
  <si>
    <t>Monthly Mean Estimated Uncurtailed Power Output [MW]</t>
  </si>
  <si>
    <t>Monthly Mean Absolute Percent Error of Installed Capacity [%]</t>
  </si>
  <si>
    <t>Day-Ahead 1430 Mean</t>
  </si>
  <si>
    <t>Hour-Ahead Mean</t>
  </si>
  <si>
    <t xml:space="preserve"> COP HSL</t>
  </si>
  <si>
    <t>COP HSL</t>
  </si>
  <si>
    <r>
      <t xml:space="preserve">QMWG DATA: </t>
    </r>
    <r>
      <rPr>
        <sz val="14"/>
        <color rgb="FFFFFF00"/>
        <rFont val="Arial"/>
        <family val="2"/>
      </rPr>
      <t>SOUTH-HOUSTON</t>
    </r>
    <r>
      <rPr>
        <sz val="14"/>
        <color theme="0"/>
        <rFont val="Arial"/>
        <family val="2"/>
      </rPr>
      <t xml:space="preserve">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</si>
  <si>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WEST-NORTH</t>
    </r>
    <r>
      <rPr>
        <sz val="14"/>
        <color theme="0"/>
        <rFont val="Arial"/>
        <family val="2"/>
      </rPr>
      <t>: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</si>
  <si>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PANHANDLE</t>
    </r>
    <r>
      <rPr>
        <sz val="14"/>
        <color theme="0"/>
        <rFont val="Arial"/>
        <family val="2"/>
      </rPr>
      <t>: Monthly Mean Absolute Percent Error -Trend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</si>
</sst>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mmm\ d\,\ yyyy\ h:mm:ss\ AM/PM"/>
    <numFmt numFmtId="165" formatCode="#,##0.0"/>
    <numFmt numFmtId="166" formatCode="#,##0.00%"/>
    <numFmt numFmtId="167" formatCode="0.0"/>
    <numFmt numFmtId="168" formatCode="0.0%"/>
  </numFmts>
  <fonts count="29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6"/>
      <color rgb="FF808080"/>
      <name val="Andale WT"/>
      <family val="2"/>
    </font>
    <font>
      <sz val="10"/>
      <color theme="1"/>
      <name val="Andale WT"/>
      <family val="2"/>
    </font>
    <font>
      <b/>
      <sz val="10"/>
      <color theme="1"/>
      <name val="Andale WT"/>
      <family val="2"/>
    </font>
    <font>
      <i/>
      <sz val="10"/>
      <color theme="1"/>
      <name val="Andale WT"/>
      <family val="2"/>
    </font>
    <font>
      <b/>
      <sz val="12"/>
      <color theme="1"/>
      <name val="Andale WT"/>
      <family val="2"/>
    </font>
    <font>
      <b/>
      <i/>
      <sz val="10"/>
      <color rgb="FFFF0000"/>
      <name val="Andale WT"/>
      <family val="2"/>
    </font>
    <font>
      <b/>
      <i/>
      <sz val="10"/>
      <color theme="1"/>
      <name val="Andale WT"/>
      <family val="2"/>
    </font>
    <font>
      <sz val="8"/>
      <color theme="1"/>
      <name val="Andale WT"/>
      <family val="2"/>
    </font>
    <font>
      <b/>
      <sz val="8"/>
      <color rgb="FFFF0000"/>
      <name val="Andale WT"/>
      <family val="2"/>
    </font>
    <font>
      <sz val="10"/>
      <color rgb="FF0000FF"/>
      <name val="Andale WT"/>
      <family val="2"/>
    </font>
    <font>
      <sz val="10"/>
      <color theme="1"/>
      <name val="Tahoma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0"/>
      <name val="Arial"/>
      <family val="2"/>
    </font>
    <font>
      <sz val="11"/>
      <color rgb="FFFFFF0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rgb="FFFFFF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EEFC6C"/>
        <bgColor indexed="64"/>
      </patternFill>
    </fill>
    <fill>
      <patternFill patternType="solid">
        <fgColor rgb="FF60B8A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F6EA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685BE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0" fontId="12" fillId="0" borderId="0"/>
  </cellStyleXfs>
  <cellXfs count="142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1" fillId="0" borderId="0" xfId="0" applyFont="1"/>
    <xf numFmtId="0" fontId="3" fillId="0" borderId="0" xfId="0" applyFont="1" applyAlignment="1">
      <alignment vertical="center" wrapText="1"/>
    </xf>
    <xf numFmtId="0" fontId="9" fillId="2" borderId="1" xfId="0" applyFont="1" applyFill="1" applyBorder="1" applyAlignment="1">
      <alignment horizontal="center" vertical="top"/>
    </xf>
    <xf numFmtId="0" fontId="0" fillId="0" borderId="2" xfId="0" applyBorder="1"/>
    <xf numFmtId="0" fontId="9" fillId="0" borderId="2" xfId="0" applyFont="1" applyBorder="1" applyAlignment="1">
      <alignment horizontal="left" vertical="top"/>
    </xf>
    <xf numFmtId="3" fontId="9" fillId="0" borderId="2" xfId="0" applyNumberFormat="1" applyFont="1" applyBorder="1" applyAlignment="1">
      <alignment horizontal="center" vertical="top"/>
    </xf>
    <xf numFmtId="0" fontId="10" fillId="0" borderId="2" xfId="0" applyFont="1" applyBorder="1" applyAlignment="1">
      <alignment horizontal="right" vertical="top"/>
    </xf>
    <xf numFmtId="164" fontId="9" fillId="0" borderId="2" xfId="0" applyNumberFormat="1" applyFont="1" applyBorder="1" applyAlignment="1">
      <alignment horizontal="right" vertical="top"/>
    </xf>
    <xf numFmtId="3" fontId="9" fillId="0" borderId="2" xfId="0" applyNumberFormat="1" applyFont="1" applyBorder="1" applyAlignment="1">
      <alignment horizontal="right" vertical="top"/>
    </xf>
    <xf numFmtId="0" fontId="9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right" vertical="top"/>
    </xf>
    <xf numFmtId="165" fontId="9" fillId="0" borderId="2" xfId="0" applyNumberFormat="1" applyFont="1" applyBorder="1" applyAlignment="1">
      <alignment horizontal="right" vertical="top"/>
    </xf>
    <xf numFmtId="166" fontId="9" fillId="0" borderId="2" xfId="0" applyNumberFormat="1" applyFont="1" applyBorder="1" applyAlignment="1">
      <alignment horizontal="right" vertical="top"/>
    </xf>
    <xf numFmtId="17" fontId="13" fillId="3" borderId="3" xfId="3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14" fillId="0" borderId="0" xfId="3" applyFont="1" applyBorder="1" applyAlignment="1">
      <alignment horizontal="center" vertical="center"/>
    </xf>
    <xf numFmtId="0" fontId="13" fillId="0" borderId="0" xfId="3" applyFont="1" applyBorder="1" applyAlignment="1">
      <alignment horizontal="center" vertical="center" wrapText="1"/>
    </xf>
    <xf numFmtId="0" fontId="13" fillId="0" borderId="0" xfId="3" applyFont="1" applyAlignment="1">
      <alignment horizontal="center" vertical="center" wrapText="1"/>
    </xf>
    <xf numFmtId="0" fontId="20" fillId="4" borderId="9" xfId="3" applyFont="1" applyFill="1" applyBorder="1" applyAlignment="1">
      <alignment horizontal="center" vertical="center"/>
    </xf>
    <xf numFmtId="167" fontId="20" fillId="4" borderId="10" xfId="3" applyNumberFormat="1" applyFont="1" applyFill="1" applyBorder="1" applyAlignment="1">
      <alignment horizontal="center" vertical="center"/>
    </xf>
    <xf numFmtId="9" fontId="20" fillId="7" borderId="11" xfId="4" applyNumberFormat="1" applyFont="1" applyFill="1" applyBorder="1" applyAlignment="1">
      <alignment horizontal="center" vertical="center"/>
    </xf>
    <xf numFmtId="167" fontId="23" fillId="0" borderId="10" xfId="3" applyNumberFormat="1" applyFont="1" applyFill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14" fontId="22" fillId="5" borderId="9" xfId="3" applyNumberFormat="1" applyFont="1" applyFill="1" applyBorder="1" applyAlignment="1">
      <alignment horizontal="center" vertical="center"/>
    </xf>
    <xf numFmtId="168" fontId="23" fillId="0" borderId="11" xfId="4" applyNumberFormat="1" applyFont="1" applyFill="1" applyBorder="1" applyAlignment="1">
      <alignment horizontal="center" vertical="center"/>
    </xf>
    <xf numFmtId="3" fontId="23" fillId="0" borderId="10" xfId="1" applyNumberFormat="1" applyFont="1" applyFill="1" applyBorder="1" applyAlignment="1">
      <alignment horizontal="center" vertical="center"/>
    </xf>
    <xf numFmtId="0" fontId="1" fillId="0" borderId="0" xfId="5"/>
    <xf numFmtId="167" fontId="27" fillId="0" borderId="9" xfId="5" applyNumberFormat="1" applyFont="1" applyFill="1" applyBorder="1" applyAlignment="1">
      <alignment horizontal="center" vertical="center"/>
    </xf>
    <xf numFmtId="167" fontId="27" fillId="0" borderId="10" xfId="5" applyNumberFormat="1" applyFont="1" applyFill="1" applyBorder="1" applyAlignment="1">
      <alignment horizontal="center" vertical="center"/>
    </xf>
    <xf numFmtId="167" fontId="27" fillId="0" borderId="11" xfId="5" applyNumberFormat="1" applyFont="1" applyFill="1" applyBorder="1" applyAlignment="1">
      <alignment horizontal="center" vertical="center"/>
    </xf>
    <xf numFmtId="168" fontId="27" fillId="0" borderId="10" xfId="5" applyNumberFormat="1" applyFont="1" applyFill="1" applyBorder="1" applyAlignment="1">
      <alignment horizontal="center" vertical="center"/>
    </xf>
    <xf numFmtId="168" fontId="27" fillId="0" borderId="11" xfId="5" applyNumberFormat="1" applyFont="1" applyFill="1" applyBorder="1" applyAlignment="1">
      <alignment horizontal="center" vertical="center"/>
    </xf>
    <xf numFmtId="168" fontId="27" fillId="0" borderId="10" xfId="4" applyNumberFormat="1" applyFont="1" applyFill="1" applyBorder="1" applyAlignment="1">
      <alignment horizontal="center" vertical="center"/>
    </xf>
    <xf numFmtId="168" fontId="27" fillId="0" borderId="11" xfId="4" applyNumberFormat="1" applyFont="1" applyFill="1" applyBorder="1" applyAlignment="1">
      <alignment horizontal="center" vertical="center"/>
    </xf>
    <xf numFmtId="167" fontId="27" fillId="0" borderId="22" xfId="5" applyNumberFormat="1" applyFont="1" applyFill="1" applyBorder="1" applyAlignment="1">
      <alignment horizontal="center" vertical="center"/>
    </xf>
    <xf numFmtId="167" fontId="27" fillId="0" borderId="23" xfId="5" applyNumberFormat="1" applyFont="1" applyFill="1" applyBorder="1" applyAlignment="1">
      <alignment horizontal="center" vertical="center"/>
    </xf>
    <xf numFmtId="168" fontId="27" fillId="0" borderId="23" xfId="5" applyNumberFormat="1" applyFont="1" applyFill="1" applyBorder="1" applyAlignment="1">
      <alignment horizontal="center" vertical="center"/>
    </xf>
    <xf numFmtId="0" fontId="26" fillId="7" borderId="25" xfId="5" applyFont="1" applyFill="1" applyBorder="1"/>
    <xf numFmtId="0" fontId="26" fillId="7" borderId="26" xfId="5" applyFont="1" applyFill="1" applyBorder="1"/>
    <xf numFmtId="0" fontId="26" fillId="7" borderId="27" xfId="5" applyFont="1" applyFill="1" applyBorder="1"/>
    <xf numFmtId="17" fontId="26" fillId="9" borderId="10" xfId="5" applyNumberFormat="1" applyFont="1" applyFill="1" applyBorder="1"/>
    <xf numFmtId="17" fontId="26" fillId="0" borderId="10" xfId="5" applyNumberFormat="1" applyFont="1" applyFill="1" applyBorder="1"/>
    <xf numFmtId="17" fontId="26" fillId="9" borderId="28" xfId="5" applyNumberFormat="1" applyFont="1" applyFill="1" applyBorder="1"/>
    <xf numFmtId="17" fontId="26" fillId="0" borderId="28" xfId="5" applyNumberFormat="1" applyFont="1" applyFill="1" applyBorder="1"/>
    <xf numFmtId="17" fontId="26" fillId="0" borderId="29" xfId="5" applyNumberFormat="1" applyFont="1" applyFill="1" applyBorder="1"/>
    <xf numFmtId="167" fontId="27" fillId="0" borderId="30" xfId="5" applyNumberFormat="1" applyFont="1" applyFill="1" applyBorder="1" applyAlignment="1">
      <alignment horizontal="center" vertical="center"/>
    </xf>
    <xf numFmtId="167" fontId="27" fillId="0" borderId="31" xfId="5" applyNumberFormat="1" applyFont="1" applyFill="1" applyBorder="1" applyAlignment="1">
      <alignment horizontal="center" vertical="center"/>
    </xf>
    <xf numFmtId="167" fontId="27" fillId="0" borderId="32" xfId="5" applyNumberFormat="1" applyFont="1" applyFill="1" applyBorder="1" applyAlignment="1">
      <alignment horizontal="center" vertical="center"/>
    </xf>
    <xf numFmtId="168" fontId="27" fillId="0" borderId="30" xfId="4" applyNumberFormat="1" applyFont="1" applyFill="1" applyBorder="1" applyAlignment="1">
      <alignment horizontal="center" vertical="center"/>
    </xf>
    <xf numFmtId="168" fontId="27" fillId="0" borderId="31" xfId="5" applyNumberFormat="1" applyFont="1" applyFill="1" applyBorder="1" applyAlignment="1">
      <alignment horizontal="center" vertical="center"/>
    </xf>
    <xf numFmtId="168" fontId="27" fillId="0" borderId="32" xfId="5" applyNumberFormat="1" applyFont="1" applyFill="1" applyBorder="1" applyAlignment="1">
      <alignment horizontal="center" vertical="center"/>
    </xf>
    <xf numFmtId="168" fontId="27" fillId="0" borderId="9" xfId="4" applyNumberFormat="1" applyFont="1" applyFill="1" applyBorder="1" applyAlignment="1">
      <alignment horizontal="center" vertical="center"/>
    </xf>
    <xf numFmtId="168" fontId="27" fillId="0" borderId="22" xfId="4" applyNumberFormat="1" applyFont="1" applyFill="1" applyBorder="1" applyAlignment="1">
      <alignment horizontal="center" vertical="center"/>
    </xf>
    <xf numFmtId="165" fontId="9" fillId="7" borderId="2" xfId="0" applyNumberFormat="1" applyFont="1" applyFill="1" applyBorder="1" applyAlignment="1">
      <alignment horizontal="right" vertical="top"/>
    </xf>
    <xf numFmtId="168" fontId="27" fillId="0" borderId="24" xfId="2" applyNumberFormat="1" applyFont="1" applyFill="1" applyBorder="1" applyAlignment="1">
      <alignment horizontal="center" vertical="center"/>
    </xf>
    <xf numFmtId="10" fontId="1" fillId="0" borderId="0" xfId="5" applyNumberFormat="1"/>
    <xf numFmtId="167" fontId="27" fillId="0" borderId="44" xfId="5" applyNumberFormat="1" applyFont="1" applyFill="1" applyBorder="1" applyAlignment="1">
      <alignment horizontal="center" vertical="center"/>
    </xf>
    <xf numFmtId="166" fontId="9" fillId="0" borderId="0" xfId="0" applyNumberFormat="1" applyFont="1" applyBorder="1" applyAlignment="1">
      <alignment horizontal="right" vertical="top"/>
    </xf>
    <xf numFmtId="17" fontId="26" fillId="7" borderId="10" xfId="5" applyNumberFormat="1" applyFont="1" applyFill="1" applyBorder="1"/>
    <xf numFmtId="17" fontId="26" fillId="0" borderId="22" xfId="5" applyNumberFormat="1" applyFont="1" applyFill="1" applyBorder="1"/>
    <xf numFmtId="168" fontId="27" fillId="0" borderId="23" xfId="5" applyNumberFormat="1" applyFont="1" applyBorder="1" applyAlignment="1">
      <alignment horizontal="center" vertical="center"/>
    </xf>
    <xf numFmtId="166" fontId="9" fillId="0" borderId="0" xfId="6" applyNumberFormat="1" applyFont="1" applyBorder="1" applyAlignment="1">
      <alignment horizontal="right" vertical="top"/>
    </xf>
    <xf numFmtId="17" fontId="26" fillId="7" borderId="22" xfId="5" applyNumberFormat="1" applyFont="1" applyFill="1" applyBorder="1"/>
    <xf numFmtId="0" fontId="18" fillId="5" borderId="20" xfId="5" applyFont="1" applyFill="1" applyBorder="1" applyAlignment="1">
      <alignment vertical="center" wrapText="1"/>
    </xf>
    <xf numFmtId="168" fontId="27" fillId="0" borderId="24" xfId="5" applyNumberFormat="1" applyFont="1" applyBorder="1" applyAlignment="1">
      <alignment horizontal="center" vertical="center"/>
    </xf>
    <xf numFmtId="0" fontId="18" fillId="5" borderId="0" xfId="5" applyFont="1" applyFill="1" applyBorder="1" applyAlignment="1">
      <alignment vertical="center" wrapText="1"/>
    </xf>
    <xf numFmtId="10" fontId="27" fillId="0" borderId="23" xfId="5" applyNumberFormat="1" applyFont="1" applyBorder="1" applyAlignment="1">
      <alignment horizontal="center" vertical="center"/>
    </xf>
    <xf numFmtId="0" fontId="18" fillId="5" borderId="45" xfId="5" applyFont="1" applyFill="1" applyBorder="1" applyAlignment="1">
      <alignment vertical="center" wrapText="1"/>
    </xf>
    <xf numFmtId="17" fontId="26" fillId="9" borderId="22" xfId="5" applyNumberFormat="1" applyFont="1" applyFill="1" applyBorder="1"/>
    <xf numFmtId="10" fontId="0" fillId="0" borderId="0" xfId="2" applyNumberFormat="1" applyFont="1"/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15" fillId="4" borderId="4" xfId="3" applyFont="1" applyFill="1" applyBorder="1" applyAlignment="1">
      <alignment horizontal="center" vertical="center"/>
    </xf>
    <xf numFmtId="0" fontId="15" fillId="4" borderId="5" xfId="3" applyFont="1" applyFill="1" applyBorder="1" applyAlignment="1">
      <alignment horizontal="center" vertical="center"/>
    </xf>
    <xf numFmtId="0" fontId="15" fillId="4" borderId="6" xfId="3" applyFont="1" applyFill="1" applyBorder="1" applyAlignment="1">
      <alignment horizontal="center" vertical="center"/>
    </xf>
    <xf numFmtId="0" fontId="16" fillId="5" borderId="7" xfId="3" applyFont="1" applyFill="1" applyBorder="1" applyAlignment="1">
      <alignment horizontal="center" vertical="center" wrapText="1"/>
    </xf>
    <xf numFmtId="0" fontId="16" fillId="5" borderId="0" xfId="3" applyFont="1" applyFill="1" applyBorder="1" applyAlignment="1">
      <alignment horizontal="center" vertical="center" wrapText="1"/>
    </xf>
    <xf numFmtId="0" fontId="16" fillId="5" borderId="8" xfId="3" applyFont="1" applyFill="1" applyBorder="1" applyAlignment="1">
      <alignment horizontal="center" vertical="center" wrapText="1"/>
    </xf>
    <xf numFmtId="0" fontId="15" fillId="4" borderId="7" xfId="3" applyFont="1" applyFill="1" applyBorder="1" applyAlignment="1">
      <alignment horizontal="center" vertical="center"/>
    </xf>
    <xf numFmtId="0" fontId="15" fillId="4" borderId="0" xfId="3" applyFont="1" applyFill="1" applyBorder="1" applyAlignment="1">
      <alignment horizontal="center" vertical="center"/>
    </xf>
    <xf numFmtId="0" fontId="15" fillId="4" borderId="8" xfId="3" applyFont="1" applyFill="1" applyBorder="1" applyAlignment="1">
      <alignment horizontal="center" vertical="center"/>
    </xf>
    <xf numFmtId="0" fontId="18" fillId="5" borderId="9" xfId="3" applyFont="1" applyFill="1" applyBorder="1" applyAlignment="1">
      <alignment horizontal="center" vertical="center" wrapText="1"/>
    </xf>
    <xf numFmtId="0" fontId="18" fillId="6" borderId="10" xfId="3" applyFont="1" applyFill="1" applyBorder="1" applyAlignment="1">
      <alignment horizontal="center" vertical="center" wrapText="1"/>
    </xf>
    <xf numFmtId="0" fontId="18" fillId="5" borderId="11" xfId="3" applyFont="1" applyFill="1" applyBorder="1" applyAlignment="1">
      <alignment horizontal="center" vertical="center" wrapText="1"/>
    </xf>
    <xf numFmtId="0" fontId="25" fillId="8" borderId="18" xfId="5" applyFont="1" applyFill="1" applyBorder="1" applyAlignment="1">
      <alignment horizontal="center" vertical="center" wrapText="1"/>
    </xf>
    <xf numFmtId="0" fontId="25" fillId="8" borderId="21" xfId="5" applyFont="1" applyFill="1" applyBorder="1" applyAlignment="1">
      <alignment horizontal="center" vertical="center" wrapText="1"/>
    </xf>
    <xf numFmtId="0" fontId="15" fillId="4" borderId="4" xfId="5" applyFont="1" applyFill="1" applyBorder="1" applyAlignment="1">
      <alignment horizontal="center" vertical="center"/>
    </xf>
    <xf numFmtId="0" fontId="15" fillId="4" borderId="5" xfId="5" applyFont="1" applyFill="1" applyBorder="1" applyAlignment="1">
      <alignment horizontal="center" vertical="center"/>
    </xf>
    <xf numFmtId="0" fontId="15" fillId="4" borderId="6" xfId="5" applyFont="1" applyFill="1" applyBorder="1" applyAlignment="1">
      <alignment horizontal="center" vertical="center"/>
    </xf>
    <xf numFmtId="0" fontId="16" fillId="5" borderId="4" xfId="5" applyFont="1" applyFill="1" applyBorder="1" applyAlignment="1">
      <alignment horizontal="center" vertical="center" wrapText="1"/>
    </xf>
    <xf numFmtId="0" fontId="16" fillId="5" borderId="5" xfId="5" applyFont="1" applyFill="1" applyBorder="1" applyAlignment="1">
      <alignment horizontal="center" vertical="center" wrapText="1"/>
    </xf>
    <xf numFmtId="0" fontId="16" fillId="5" borderId="6" xfId="5" applyFont="1" applyFill="1" applyBorder="1" applyAlignment="1">
      <alignment horizontal="center" vertical="center" wrapText="1"/>
    </xf>
    <xf numFmtId="0" fontId="15" fillId="4" borderId="12" xfId="5" applyFont="1" applyFill="1" applyBorder="1" applyAlignment="1">
      <alignment horizontal="center" vertical="center"/>
    </xf>
    <xf numFmtId="0" fontId="15" fillId="4" borderId="13" xfId="5" applyFont="1" applyFill="1" applyBorder="1" applyAlignment="1">
      <alignment horizontal="center" vertical="center"/>
    </xf>
    <xf numFmtId="0" fontId="15" fillId="4" borderId="14" xfId="5" applyFont="1" applyFill="1" applyBorder="1" applyAlignment="1">
      <alignment horizontal="center" vertical="center"/>
    </xf>
    <xf numFmtId="0" fontId="25" fillId="8" borderId="3" xfId="5" applyFont="1" applyFill="1" applyBorder="1" applyAlignment="1">
      <alignment horizontal="center" vertical="center" wrapText="1"/>
    </xf>
    <xf numFmtId="0" fontId="25" fillId="8" borderId="15" xfId="5" applyFont="1" applyFill="1" applyBorder="1" applyAlignment="1">
      <alignment horizontal="center" vertical="center" wrapText="1"/>
    </xf>
    <xf numFmtId="0" fontId="25" fillId="8" borderId="4" xfId="5" applyFont="1" applyFill="1" applyBorder="1" applyAlignment="1">
      <alignment horizontal="center" vertical="center" wrapText="1"/>
    </xf>
    <xf numFmtId="0" fontId="25" fillId="8" borderId="5" xfId="5" applyFont="1" applyFill="1" applyBorder="1" applyAlignment="1">
      <alignment horizontal="center" vertical="center" wrapText="1"/>
    </xf>
    <xf numFmtId="0" fontId="25" fillId="8" borderId="6" xfId="5" applyFont="1" applyFill="1" applyBorder="1" applyAlignment="1">
      <alignment horizontal="center" vertical="center" wrapText="1"/>
    </xf>
    <xf numFmtId="0" fontId="25" fillId="8" borderId="7" xfId="5" applyFont="1" applyFill="1" applyBorder="1" applyAlignment="1">
      <alignment horizontal="center" vertical="center" wrapText="1"/>
    </xf>
    <xf numFmtId="0" fontId="25" fillId="8" borderId="0" xfId="5" applyFont="1" applyFill="1" applyBorder="1" applyAlignment="1">
      <alignment horizontal="center" vertical="center" wrapText="1"/>
    </xf>
    <xf numFmtId="0" fontId="25" fillId="8" borderId="8" xfId="5" applyFont="1" applyFill="1" applyBorder="1" applyAlignment="1">
      <alignment horizontal="center" vertical="center" wrapText="1"/>
    </xf>
    <xf numFmtId="0" fontId="25" fillId="8" borderId="16" xfId="5" applyFont="1" applyFill="1" applyBorder="1" applyAlignment="1">
      <alignment horizontal="center" vertical="center" wrapText="1"/>
    </xf>
    <xf numFmtId="0" fontId="25" fillId="8" borderId="19" xfId="5" applyFont="1" applyFill="1" applyBorder="1" applyAlignment="1">
      <alignment horizontal="center" vertical="center" wrapText="1"/>
    </xf>
    <xf numFmtId="0" fontId="25" fillId="8" borderId="17" xfId="5" applyFont="1" applyFill="1" applyBorder="1" applyAlignment="1">
      <alignment horizontal="center" vertical="center" wrapText="1"/>
    </xf>
    <xf numFmtId="0" fontId="25" fillId="8" borderId="20" xfId="5" applyFont="1" applyFill="1" applyBorder="1" applyAlignment="1">
      <alignment horizontal="center" vertical="center" wrapText="1"/>
    </xf>
    <xf numFmtId="0" fontId="18" fillId="8" borderId="10" xfId="5" applyFont="1" applyFill="1" applyBorder="1" applyAlignment="1">
      <alignment horizontal="center" vertical="center" wrapText="1"/>
    </xf>
    <xf numFmtId="0" fontId="18" fillId="8" borderId="11" xfId="5" applyFont="1" applyFill="1" applyBorder="1" applyAlignment="1">
      <alignment horizontal="center" vertical="center" wrapText="1"/>
    </xf>
    <xf numFmtId="0" fontId="15" fillId="4" borderId="33" xfId="5" applyFont="1" applyFill="1" applyBorder="1" applyAlignment="1">
      <alignment horizontal="center" vertical="center"/>
    </xf>
    <xf numFmtId="0" fontId="15" fillId="4" borderId="34" xfId="5" applyFont="1" applyFill="1" applyBorder="1" applyAlignment="1">
      <alignment horizontal="center" vertical="center"/>
    </xf>
    <xf numFmtId="0" fontId="15" fillId="4" borderId="35" xfId="5" applyFont="1" applyFill="1" applyBorder="1" applyAlignment="1">
      <alignment horizontal="center" vertical="center"/>
    </xf>
    <xf numFmtId="0" fontId="16" fillId="5" borderId="33" xfId="5" applyFont="1" applyFill="1" applyBorder="1" applyAlignment="1">
      <alignment horizontal="center" vertical="center" wrapText="1"/>
    </xf>
    <xf numFmtId="0" fontId="16" fillId="5" borderId="34" xfId="5" applyFont="1" applyFill="1" applyBorder="1" applyAlignment="1">
      <alignment horizontal="center" vertical="center" wrapText="1"/>
    </xf>
    <xf numFmtId="0" fontId="16" fillId="5" borderId="35" xfId="5" applyFont="1" applyFill="1" applyBorder="1" applyAlignment="1">
      <alignment horizontal="center" vertical="center" wrapText="1"/>
    </xf>
    <xf numFmtId="0" fontId="15" fillId="4" borderId="36" xfId="5" applyFont="1" applyFill="1" applyBorder="1" applyAlignment="1">
      <alignment horizontal="center" vertical="center"/>
    </xf>
    <xf numFmtId="0" fontId="15" fillId="4" borderId="37" xfId="5" applyFont="1" applyFill="1" applyBorder="1" applyAlignment="1">
      <alignment horizontal="center" vertical="center"/>
    </xf>
    <xf numFmtId="0" fontId="15" fillId="4" borderId="38" xfId="5" applyFont="1" applyFill="1" applyBorder="1" applyAlignment="1">
      <alignment horizontal="center" vertical="center"/>
    </xf>
    <xf numFmtId="0" fontId="18" fillId="5" borderId="4" xfId="5" applyFont="1" applyFill="1" applyBorder="1" applyAlignment="1">
      <alignment horizontal="center" vertical="center" wrapText="1"/>
    </xf>
    <xf numFmtId="0" fontId="18" fillId="5" borderId="7" xfId="5" applyFont="1" applyFill="1" applyBorder="1" applyAlignment="1">
      <alignment horizontal="center" vertical="center" wrapText="1"/>
    </xf>
    <xf numFmtId="0" fontId="18" fillId="5" borderId="42" xfId="5" applyFont="1" applyFill="1" applyBorder="1" applyAlignment="1">
      <alignment horizontal="center" vertical="center" wrapText="1"/>
    </xf>
    <xf numFmtId="0" fontId="18" fillId="5" borderId="34" xfId="5" applyFont="1" applyFill="1" applyBorder="1" applyAlignment="1">
      <alignment horizontal="center" vertical="center" wrapText="1"/>
    </xf>
    <xf numFmtId="0" fontId="18" fillId="5" borderId="20" xfId="5" applyFont="1" applyFill="1" applyBorder="1" applyAlignment="1">
      <alignment horizontal="center" vertical="center" wrapText="1"/>
    </xf>
    <xf numFmtId="0" fontId="18" fillId="5" borderId="43" xfId="5" applyFont="1" applyFill="1" applyBorder="1" applyAlignment="1">
      <alignment horizontal="center" vertical="center" wrapText="1"/>
    </xf>
    <xf numFmtId="0" fontId="25" fillId="8" borderId="39" xfId="5" applyFont="1" applyFill="1" applyBorder="1" applyAlignment="1">
      <alignment horizontal="center" vertical="center"/>
    </xf>
    <xf numFmtId="0" fontId="25" fillId="8" borderId="40" xfId="5" applyFont="1" applyFill="1" applyBorder="1" applyAlignment="1">
      <alignment horizontal="center" vertical="center"/>
    </xf>
    <xf numFmtId="0" fontId="25" fillId="8" borderId="41" xfId="5" applyFont="1" applyFill="1" applyBorder="1" applyAlignment="1">
      <alignment horizontal="center" vertical="center"/>
    </xf>
    <xf numFmtId="0" fontId="25" fillId="8" borderId="10" xfId="5" applyFont="1" applyFill="1" applyBorder="1" applyAlignment="1">
      <alignment horizontal="center" vertical="center"/>
    </xf>
    <xf numFmtId="0" fontId="25" fillId="8" borderId="10" xfId="5" applyFont="1" applyFill="1" applyBorder="1" applyAlignment="1">
      <alignment horizontal="center" vertical="center" wrapText="1"/>
    </xf>
    <xf numFmtId="0" fontId="25" fillId="8" borderId="11" xfId="5" applyFont="1" applyFill="1" applyBorder="1" applyAlignment="1">
      <alignment horizontal="center" vertical="center" wrapText="1"/>
    </xf>
    <xf numFmtId="0" fontId="18" fillId="8" borderId="10" xfId="5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</cellXfs>
  <cellStyles count="7">
    <cellStyle name="Comma" xfId="1" builtinId="3"/>
    <cellStyle name="Normal" xfId="0" builtinId="0"/>
    <cellStyle name="Normal 123 4" xfId="3"/>
    <cellStyle name="Normal 137 4" xfId="5"/>
    <cellStyle name="Normal 156" xfId="6"/>
    <cellStyle name="Percent" xfId="2" builtinId="5"/>
    <cellStyle name="Percent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3.xml"/><Relationship Id="rId18" Type="http://schemas.openxmlformats.org/officeDocument/2006/relationships/worksheet" Target="worksheets/sheet1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2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4.xml"/><Relationship Id="rId23" Type="http://schemas.openxmlformats.org/officeDocument/2006/relationships/worksheet" Target="worksheets/sheet19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5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worksheet" Target="worksheets/sheet11.xml"/><Relationship Id="rId22" Type="http://schemas.openxmlformats.org/officeDocument/2006/relationships/worksheet" Target="worksheets/sheet18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28527847047322E-2"/>
          <c:y val="2.8489938757655292E-2"/>
          <c:w val="0.77617058443909792"/>
          <c:h val="0.85020663326175161"/>
        </c:manualLayout>
      </c:layout>
      <c:barChart>
        <c:barDir val="col"/>
        <c:grouping val="stacked"/>
        <c:varyColors val="0"/>
        <c:ser>
          <c:idx val="0"/>
          <c:order val="0"/>
          <c:tx>
            <c:v>Daily Averaged Aggregated Wind Output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'BOARD SLIDE DATA'!$A$9:$A$38</c:f>
              <c:numCache>
                <c:formatCode>m/d/yyyy</c:formatCode>
                <c:ptCount val="30"/>
                <c:pt idx="0">
                  <c:v>42491</c:v>
                </c:pt>
                <c:pt idx="1">
                  <c:v>42492</c:v>
                </c:pt>
                <c:pt idx="2">
                  <c:v>42493</c:v>
                </c:pt>
                <c:pt idx="3">
                  <c:v>42494</c:v>
                </c:pt>
                <c:pt idx="4">
                  <c:v>42495</c:v>
                </c:pt>
                <c:pt idx="5">
                  <c:v>42496</c:v>
                </c:pt>
                <c:pt idx="6">
                  <c:v>42497</c:v>
                </c:pt>
                <c:pt idx="7">
                  <c:v>42498</c:v>
                </c:pt>
                <c:pt idx="8">
                  <c:v>42499</c:v>
                </c:pt>
                <c:pt idx="9">
                  <c:v>42500</c:v>
                </c:pt>
                <c:pt idx="10">
                  <c:v>42501</c:v>
                </c:pt>
                <c:pt idx="11">
                  <c:v>42502</c:v>
                </c:pt>
                <c:pt idx="12">
                  <c:v>42503</c:v>
                </c:pt>
                <c:pt idx="13">
                  <c:v>42504</c:v>
                </c:pt>
                <c:pt idx="14">
                  <c:v>42505</c:v>
                </c:pt>
                <c:pt idx="15">
                  <c:v>42506</c:v>
                </c:pt>
                <c:pt idx="16">
                  <c:v>42507</c:v>
                </c:pt>
                <c:pt idx="17">
                  <c:v>42508</c:v>
                </c:pt>
                <c:pt idx="18">
                  <c:v>42509</c:v>
                </c:pt>
                <c:pt idx="19">
                  <c:v>42510</c:v>
                </c:pt>
                <c:pt idx="20">
                  <c:v>42511</c:v>
                </c:pt>
                <c:pt idx="21">
                  <c:v>42512</c:v>
                </c:pt>
                <c:pt idx="22">
                  <c:v>42513</c:v>
                </c:pt>
                <c:pt idx="23">
                  <c:v>42514</c:v>
                </c:pt>
                <c:pt idx="24">
                  <c:v>42515</c:v>
                </c:pt>
                <c:pt idx="25">
                  <c:v>42516</c:v>
                </c:pt>
                <c:pt idx="26">
                  <c:v>42517</c:v>
                </c:pt>
                <c:pt idx="27">
                  <c:v>42518</c:v>
                </c:pt>
                <c:pt idx="28">
                  <c:v>42519</c:v>
                </c:pt>
                <c:pt idx="29">
                  <c:v>42520</c:v>
                </c:pt>
              </c:numCache>
            </c:numRef>
          </c:cat>
          <c:val>
            <c:numRef>
              <c:f>'BOARD SLIDE DATA'!$B$9:$B$38</c:f>
              <c:numCache>
                <c:formatCode>0.0</c:formatCode>
                <c:ptCount val="30"/>
                <c:pt idx="0">
                  <c:v>8577.7239350828459</c:v>
                </c:pt>
                <c:pt idx="1">
                  <c:v>4164.2327253306185</c:v>
                </c:pt>
                <c:pt idx="2">
                  <c:v>2367.0540715565003</c:v>
                </c:pt>
                <c:pt idx="3">
                  <c:v>1833.4296226954104</c:v>
                </c:pt>
                <c:pt idx="4">
                  <c:v>2939.955604688103</c:v>
                </c:pt>
                <c:pt idx="5">
                  <c:v>9176.2557648086895</c:v>
                </c:pt>
                <c:pt idx="6">
                  <c:v>11784.787609636587</c:v>
                </c:pt>
                <c:pt idx="7">
                  <c:v>10393.247071166039</c:v>
                </c:pt>
                <c:pt idx="8">
                  <c:v>9326.4768394459988</c:v>
                </c:pt>
                <c:pt idx="9">
                  <c:v>7765.014204128639</c:v>
                </c:pt>
                <c:pt idx="10">
                  <c:v>7358.8009532819333</c:v>
                </c:pt>
                <c:pt idx="11">
                  <c:v>4539.9632713503579</c:v>
                </c:pt>
                <c:pt idx="12">
                  <c:v>4797.4071940088252</c:v>
                </c:pt>
                <c:pt idx="13">
                  <c:v>5942.4568764166843</c:v>
                </c:pt>
                <c:pt idx="14">
                  <c:v>3298.0452976541624</c:v>
                </c:pt>
                <c:pt idx="15">
                  <c:v>5993.3328210964164</c:v>
                </c:pt>
                <c:pt idx="16">
                  <c:v>8467.6908881599829</c:v>
                </c:pt>
                <c:pt idx="17">
                  <c:v>4205.3781585063471</c:v>
                </c:pt>
                <c:pt idx="18">
                  <c:v>1684.3132318633707</c:v>
                </c:pt>
                <c:pt idx="19">
                  <c:v>4446.4178765328861</c:v>
                </c:pt>
                <c:pt idx="20">
                  <c:v>8309.0614363187742</c:v>
                </c:pt>
                <c:pt idx="21">
                  <c:v>8403.032461194598</c:v>
                </c:pt>
                <c:pt idx="22">
                  <c:v>8859.740033327229</c:v>
                </c:pt>
                <c:pt idx="23">
                  <c:v>9114.9726857112692</c:v>
                </c:pt>
                <c:pt idx="24">
                  <c:v>7451.1900182149047</c:v>
                </c:pt>
                <c:pt idx="25">
                  <c:v>9316.1902638081247</c:v>
                </c:pt>
                <c:pt idx="26">
                  <c:v>5593.3878842051299</c:v>
                </c:pt>
                <c:pt idx="27">
                  <c:v>5202.4764987145254</c:v>
                </c:pt>
                <c:pt idx="28">
                  <c:v>7387.7971672583908</c:v>
                </c:pt>
                <c:pt idx="29">
                  <c:v>4191.7095530645256</c:v>
                </c:pt>
              </c:numCache>
            </c:numRef>
          </c:val>
        </c:ser>
        <c:ser>
          <c:idx val="1"/>
          <c:order val="1"/>
          <c:tx>
            <c:v>Estimated Wind Curtailment</c:v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'BOARD SLIDE DATA'!$A$9:$A$38</c:f>
              <c:numCache>
                <c:formatCode>m/d/yyyy</c:formatCode>
                <c:ptCount val="30"/>
                <c:pt idx="0">
                  <c:v>42491</c:v>
                </c:pt>
                <c:pt idx="1">
                  <c:v>42492</c:v>
                </c:pt>
                <c:pt idx="2">
                  <c:v>42493</c:v>
                </c:pt>
                <c:pt idx="3">
                  <c:v>42494</c:v>
                </c:pt>
                <c:pt idx="4">
                  <c:v>42495</c:v>
                </c:pt>
                <c:pt idx="5">
                  <c:v>42496</c:v>
                </c:pt>
                <c:pt idx="6">
                  <c:v>42497</c:v>
                </c:pt>
                <c:pt idx="7">
                  <c:v>42498</c:v>
                </c:pt>
                <c:pt idx="8">
                  <c:v>42499</c:v>
                </c:pt>
                <c:pt idx="9">
                  <c:v>42500</c:v>
                </c:pt>
                <c:pt idx="10">
                  <c:v>42501</c:v>
                </c:pt>
                <c:pt idx="11">
                  <c:v>42502</c:v>
                </c:pt>
                <c:pt idx="12">
                  <c:v>42503</c:v>
                </c:pt>
                <c:pt idx="13">
                  <c:v>42504</c:v>
                </c:pt>
                <c:pt idx="14">
                  <c:v>42505</c:v>
                </c:pt>
                <c:pt idx="15">
                  <c:v>42506</c:v>
                </c:pt>
                <c:pt idx="16">
                  <c:v>42507</c:v>
                </c:pt>
                <c:pt idx="17">
                  <c:v>42508</c:v>
                </c:pt>
                <c:pt idx="18">
                  <c:v>42509</c:v>
                </c:pt>
                <c:pt idx="19">
                  <c:v>42510</c:v>
                </c:pt>
                <c:pt idx="20">
                  <c:v>42511</c:v>
                </c:pt>
                <c:pt idx="21">
                  <c:v>42512</c:v>
                </c:pt>
                <c:pt idx="22">
                  <c:v>42513</c:v>
                </c:pt>
                <c:pt idx="23">
                  <c:v>42514</c:v>
                </c:pt>
                <c:pt idx="24">
                  <c:v>42515</c:v>
                </c:pt>
                <c:pt idx="25">
                  <c:v>42516</c:v>
                </c:pt>
                <c:pt idx="26">
                  <c:v>42517</c:v>
                </c:pt>
                <c:pt idx="27">
                  <c:v>42518</c:v>
                </c:pt>
                <c:pt idx="28">
                  <c:v>42519</c:v>
                </c:pt>
                <c:pt idx="29">
                  <c:v>42520</c:v>
                </c:pt>
              </c:numCache>
            </c:numRef>
          </c:cat>
          <c:val>
            <c:numRef>
              <c:f>'BOARD SLIDE DATA'!$D$9:$D$38</c:f>
              <c:numCache>
                <c:formatCode>0.0</c:formatCode>
                <c:ptCount val="30"/>
                <c:pt idx="0">
                  <c:v>324.45095669777044</c:v>
                </c:pt>
                <c:pt idx="1">
                  <c:v>30.128593294780909</c:v>
                </c:pt>
                <c:pt idx="2">
                  <c:v>31.691386409468077</c:v>
                </c:pt>
                <c:pt idx="3">
                  <c:v>26.010769014766719</c:v>
                </c:pt>
                <c:pt idx="4">
                  <c:v>41.099672498396949</c:v>
                </c:pt>
                <c:pt idx="5">
                  <c:v>126.82502957589878</c:v>
                </c:pt>
                <c:pt idx="6">
                  <c:v>965.02692718033313</c:v>
                </c:pt>
                <c:pt idx="7">
                  <c:v>128.81307130461161</c:v>
                </c:pt>
                <c:pt idx="8">
                  <c:v>104.9309539828779</c:v>
                </c:pt>
                <c:pt idx="9">
                  <c:v>98.121570497729351</c:v>
                </c:pt>
                <c:pt idx="10">
                  <c:v>96.852748482547383</c:v>
                </c:pt>
                <c:pt idx="11">
                  <c:v>48.586914303187335</c:v>
                </c:pt>
                <c:pt idx="12">
                  <c:v>25.565848483820091</c:v>
                </c:pt>
                <c:pt idx="13">
                  <c:v>30.825687286061413</c:v>
                </c:pt>
                <c:pt idx="14">
                  <c:v>23.857371430006083</c:v>
                </c:pt>
                <c:pt idx="15">
                  <c:v>48.635184824051045</c:v>
                </c:pt>
                <c:pt idx="16">
                  <c:v>211.70566813576838</c:v>
                </c:pt>
                <c:pt idx="17">
                  <c:v>29.376797144456248</c:v>
                </c:pt>
                <c:pt idx="18">
                  <c:v>0.2579024630554167</c:v>
                </c:pt>
                <c:pt idx="19">
                  <c:v>0.41427703667974997</c:v>
                </c:pt>
                <c:pt idx="20">
                  <c:v>6.5540375273222073</c:v>
                </c:pt>
                <c:pt idx="21">
                  <c:v>0.31173192715012504</c:v>
                </c:pt>
                <c:pt idx="22">
                  <c:v>47.368816178674372</c:v>
                </c:pt>
                <c:pt idx="23">
                  <c:v>230.38362354344486</c:v>
                </c:pt>
                <c:pt idx="24">
                  <c:v>123.26994151718218</c:v>
                </c:pt>
                <c:pt idx="25">
                  <c:v>226.983386771125</c:v>
                </c:pt>
                <c:pt idx="26">
                  <c:v>25.48412166403433</c:v>
                </c:pt>
                <c:pt idx="27">
                  <c:v>121.77570153049408</c:v>
                </c:pt>
                <c:pt idx="28">
                  <c:v>170.62890675361882</c:v>
                </c:pt>
                <c:pt idx="29">
                  <c:v>26.910438573639794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100"/>
        <c:axId val="486341360"/>
        <c:axId val="486341752"/>
      </c:barChart>
      <c:lineChart>
        <c:grouping val="standard"/>
        <c:varyColors val="0"/>
        <c:ser>
          <c:idx val="2"/>
          <c:order val="2"/>
          <c:tx>
            <c:v>Daily Averaged Day-Ahead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'BOARD SLIDE DATA'!$A$9:$A$38</c:f>
              <c:numCache>
                <c:formatCode>m/d/yyyy</c:formatCode>
                <c:ptCount val="30"/>
                <c:pt idx="0">
                  <c:v>42491</c:v>
                </c:pt>
                <c:pt idx="1">
                  <c:v>42492</c:v>
                </c:pt>
                <c:pt idx="2">
                  <c:v>42493</c:v>
                </c:pt>
                <c:pt idx="3">
                  <c:v>42494</c:v>
                </c:pt>
                <c:pt idx="4">
                  <c:v>42495</c:v>
                </c:pt>
                <c:pt idx="5">
                  <c:v>42496</c:v>
                </c:pt>
                <c:pt idx="6">
                  <c:v>42497</c:v>
                </c:pt>
                <c:pt idx="7">
                  <c:v>42498</c:v>
                </c:pt>
                <c:pt idx="8">
                  <c:v>42499</c:v>
                </c:pt>
                <c:pt idx="9">
                  <c:v>42500</c:v>
                </c:pt>
                <c:pt idx="10">
                  <c:v>42501</c:v>
                </c:pt>
                <c:pt idx="11">
                  <c:v>42502</c:v>
                </c:pt>
                <c:pt idx="12">
                  <c:v>42503</c:v>
                </c:pt>
                <c:pt idx="13">
                  <c:v>42504</c:v>
                </c:pt>
                <c:pt idx="14">
                  <c:v>42505</c:v>
                </c:pt>
                <c:pt idx="15">
                  <c:v>42506</c:v>
                </c:pt>
                <c:pt idx="16">
                  <c:v>42507</c:v>
                </c:pt>
                <c:pt idx="17">
                  <c:v>42508</c:v>
                </c:pt>
                <c:pt idx="18">
                  <c:v>42509</c:v>
                </c:pt>
                <c:pt idx="19">
                  <c:v>42510</c:v>
                </c:pt>
                <c:pt idx="20">
                  <c:v>42511</c:v>
                </c:pt>
                <c:pt idx="21">
                  <c:v>42512</c:v>
                </c:pt>
                <c:pt idx="22">
                  <c:v>42513</c:v>
                </c:pt>
                <c:pt idx="23">
                  <c:v>42514</c:v>
                </c:pt>
                <c:pt idx="24">
                  <c:v>42515</c:v>
                </c:pt>
                <c:pt idx="25">
                  <c:v>42516</c:v>
                </c:pt>
                <c:pt idx="26">
                  <c:v>42517</c:v>
                </c:pt>
                <c:pt idx="27">
                  <c:v>42518</c:v>
                </c:pt>
                <c:pt idx="28">
                  <c:v>42519</c:v>
                </c:pt>
                <c:pt idx="29">
                  <c:v>42520</c:v>
                </c:pt>
              </c:numCache>
            </c:numRef>
          </c:cat>
          <c:val>
            <c:numRef>
              <c:f>'BOARD SLIDE DATA'!$F$9:$F$38</c:f>
              <c:numCache>
                <c:formatCode>0.0</c:formatCode>
                <c:ptCount val="30"/>
                <c:pt idx="0">
                  <c:v>6630.0166666666664</c:v>
                </c:pt>
                <c:pt idx="1">
                  <c:v>3951.7666666666664</c:v>
                </c:pt>
                <c:pt idx="2">
                  <c:v>2619.25</c:v>
                </c:pt>
                <c:pt idx="3">
                  <c:v>2267.4833333333331</c:v>
                </c:pt>
                <c:pt idx="4">
                  <c:v>3326.3041666666672</c:v>
                </c:pt>
                <c:pt idx="5">
                  <c:v>8220.220833333331</c:v>
                </c:pt>
                <c:pt idx="6">
                  <c:v>10759.800000000001</c:v>
                </c:pt>
                <c:pt idx="7">
                  <c:v>10476.008333333331</c:v>
                </c:pt>
                <c:pt idx="8">
                  <c:v>9020.5124999999989</c:v>
                </c:pt>
                <c:pt idx="9">
                  <c:v>7041.7208333333328</c:v>
                </c:pt>
                <c:pt idx="10">
                  <c:v>6655.8250000000007</c:v>
                </c:pt>
                <c:pt idx="11">
                  <c:v>4631.5541666666668</c:v>
                </c:pt>
                <c:pt idx="12">
                  <c:v>3537.3374999999996</c:v>
                </c:pt>
                <c:pt idx="13">
                  <c:v>5282.6833333333334</c:v>
                </c:pt>
                <c:pt idx="14">
                  <c:v>4287.05</c:v>
                </c:pt>
                <c:pt idx="15">
                  <c:v>7826.4666666666672</c:v>
                </c:pt>
                <c:pt idx="16">
                  <c:v>7324.5958333333328</c:v>
                </c:pt>
                <c:pt idx="17">
                  <c:v>4514.1916666666657</c:v>
                </c:pt>
                <c:pt idx="18">
                  <c:v>2297.9291666666668</c:v>
                </c:pt>
                <c:pt idx="19">
                  <c:v>4580.791666666667</c:v>
                </c:pt>
                <c:pt idx="20">
                  <c:v>6693.0416666666652</c:v>
                </c:pt>
                <c:pt idx="21">
                  <c:v>7796.5541666666659</c:v>
                </c:pt>
                <c:pt idx="22">
                  <c:v>8140.4541666666664</c:v>
                </c:pt>
                <c:pt idx="23">
                  <c:v>8826.7916666666679</c:v>
                </c:pt>
                <c:pt idx="24">
                  <c:v>8047.820833333335</c:v>
                </c:pt>
                <c:pt idx="25">
                  <c:v>9359.0208333333339</c:v>
                </c:pt>
                <c:pt idx="26">
                  <c:v>7783.5250000000005</c:v>
                </c:pt>
                <c:pt idx="27">
                  <c:v>5365.6541666666662</c:v>
                </c:pt>
                <c:pt idx="28">
                  <c:v>6575.4833333333336</c:v>
                </c:pt>
                <c:pt idx="29">
                  <c:v>6069.5416666666652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41360"/>
        <c:axId val="486341752"/>
      </c:lineChart>
      <c:dateAx>
        <c:axId val="486341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Operating Day</a:t>
                </a:r>
              </a:p>
            </c:rich>
          </c:tx>
          <c:layout>
            <c:manualLayout>
              <c:xMode val="edge"/>
              <c:yMode val="edge"/>
              <c:x val="0.38323292603628606"/>
              <c:y val="0.97042607018176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41752"/>
        <c:crosses val="autoZero"/>
        <c:auto val="1"/>
        <c:lblOffset val="100"/>
        <c:baseTimeUnit val="days"/>
      </c:dateAx>
      <c:valAx>
        <c:axId val="4863417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4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785909609999345E-2"/>
          <c:y val="5.361485630624744E-2"/>
          <c:w val="0.79937949063839386"/>
          <c:h val="3.40610121133580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Estimated Uncurtailed Wind Power Output as a Percentage of ERCOT Load - TREND</a:t>
            </a:r>
          </a:p>
        </c:rich>
      </c:tx>
      <c:layout>
        <c:manualLayout>
          <c:xMode val="edge"/>
          <c:yMode val="edge"/>
          <c:x val="0.13957420410733931"/>
          <c:y val="3.43130757452803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03665926652434E-2"/>
          <c:y val="0.11336909899584591"/>
          <c:w val="0.8945603512711815"/>
          <c:h val="0.69437962912308415"/>
        </c:manualLayout>
      </c:layout>
      <c:lineChart>
        <c:grouping val="standard"/>
        <c:varyColors val="0"/>
        <c:ser>
          <c:idx val="6"/>
          <c:order val="0"/>
          <c:tx>
            <c:strRef>
              <c:f>'ROS DATA'!$H$6:$H$9</c:f>
              <c:strCache>
                <c:ptCount val="4"/>
                <c:pt idx="0">
                  <c:v>Monthly Mean  [%]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'ROS DATA'!$A$10:$A$22</c:f>
              <c:numCache>
                <c:formatCode>mmm\-yy</c:formatCode>
                <c:ptCount val="13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'ROS DATA'!$H$10:$H$22</c:f>
              <c:numCache>
                <c:formatCode>0.0%</c:formatCode>
                <c:ptCount val="13"/>
                <c:pt idx="0">
                  <c:v>0.14497345476167395</c:v>
                </c:pt>
                <c:pt idx="1">
                  <c:v>9.4275996675740131E-2</c:v>
                </c:pt>
                <c:pt idx="2">
                  <c:v>0.10204593065327795</c:v>
                </c:pt>
                <c:pt idx="3">
                  <c:v>8.0067836341572635E-2</c:v>
                </c:pt>
                <c:pt idx="4">
                  <c:v>9.6153307187409817E-2</c:v>
                </c:pt>
                <c:pt idx="5">
                  <c:v>0.12391524314301258</c:v>
                </c:pt>
                <c:pt idx="6">
                  <c:v>0.18606490350730182</c:v>
                </c:pt>
                <c:pt idx="7">
                  <c:v>0.17812675703889444</c:v>
                </c:pt>
                <c:pt idx="8">
                  <c:v>0.15099179139573218</c:v>
                </c:pt>
                <c:pt idx="9">
                  <c:v>0.20268427791369004</c:v>
                </c:pt>
                <c:pt idx="10">
                  <c:v>0.22066581938757077</c:v>
                </c:pt>
                <c:pt idx="11">
                  <c:v>0.18899767499450471</c:v>
                </c:pt>
                <c:pt idx="12">
                  <c:v>0.16892070406074433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'ROS DATA'!$I$6:$I$9</c:f>
              <c:strCache>
                <c:ptCount val="4"/>
                <c:pt idx="0">
                  <c:v>Value @ Maximum Wind Hourly Mean [%]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'ROS DATA'!$A$10:$A$22</c:f>
              <c:numCache>
                <c:formatCode>mmm\-yy</c:formatCode>
                <c:ptCount val="13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'ROS DATA'!$I$10:$I$22</c:f>
              <c:numCache>
                <c:formatCode>0.0%</c:formatCode>
                <c:ptCount val="13"/>
                <c:pt idx="0">
                  <c:v>0.24078469224194912</c:v>
                </c:pt>
                <c:pt idx="1">
                  <c:v>0.26798138193864351</c:v>
                </c:pt>
                <c:pt idx="2">
                  <c:v>0.24786348229836558</c:v>
                </c:pt>
                <c:pt idx="3">
                  <c:v>0.23090840226600381</c:v>
                </c:pt>
                <c:pt idx="4">
                  <c:v>0.30956408417211762</c:v>
                </c:pt>
                <c:pt idx="5">
                  <c:v>0.35604584290354635</c:v>
                </c:pt>
                <c:pt idx="6">
                  <c:v>0.34165512519905866</c:v>
                </c:pt>
                <c:pt idx="7">
                  <c:v>0.42794846503751993</c:v>
                </c:pt>
                <c:pt idx="8">
                  <c:v>0.36173921110608465</c:v>
                </c:pt>
                <c:pt idx="9">
                  <c:v>0.39695219977990948</c:v>
                </c:pt>
                <c:pt idx="10">
                  <c:v>0.4354960613167681</c:v>
                </c:pt>
                <c:pt idx="11">
                  <c:v>0.4697389967005125</c:v>
                </c:pt>
                <c:pt idx="12">
                  <c:v>0.31472807312374246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'ROS DATA'!$J$6:$J$9</c:f>
              <c:strCache>
                <c:ptCount val="4"/>
                <c:pt idx="0">
                  <c:v>Value @ Minimum Wind Hourly Mean [%]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'ROS DATA'!$A$10:$A$22</c:f>
              <c:numCache>
                <c:formatCode>mmm\-yy</c:formatCode>
                <c:ptCount val="13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'ROS DATA'!$J$10:$J$22</c:f>
              <c:numCache>
                <c:formatCode>0.0%</c:formatCode>
                <c:ptCount val="13"/>
                <c:pt idx="0">
                  <c:v>9.2331274659205754E-3</c:v>
                </c:pt>
                <c:pt idx="1">
                  <c:v>4.4394839435615806E-3</c:v>
                </c:pt>
                <c:pt idx="2">
                  <c:v>7.9558816310914288E-3</c:v>
                </c:pt>
                <c:pt idx="3">
                  <c:v>3.6213266995397944E-3</c:v>
                </c:pt>
                <c:pt idx="4">
                  <c:v>6.7486126630662792E-3</c:v>
                </c:pt>
                <c:pt idx="5">
                  <c:v>1.2333290624677685E-2</c:v>
                </c:pt>
                <c:pt idx="6">
                  <c:v>5.4360773582286925E-3</c:v>
                </c:pt>
                <c:pt idx="7">
                  <c:v>1.2713943305290866E-2</c:v>
                </c:pt>
                <c:pt idx="8">
                  <c:v>3.6119289638987277E-3</c:v>
                </c:pt>
                <c:pt idx="9">
                  <c:v>2.5902097478192072E-2</c:v>
                </c:pt>
                <c:pt idx="10">
                  <c:v>1.8472629475766351E-2</c:v>
                </c:pt>
                <c:pt idx="11">
                  <c:v>9.0957670118461554E-3</c:v>
                </c:pt>
                <c:pt idx="12">
                  <c:v>1.4759672773953261E-2</c:v>
                </c:pt>
              </c:numCache>
            </c:numRef>
          </c:val>
          <c:smooth val="0"/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6342536"/>
        <c:axId val="486342928"/>
      </c:lineChart>
      <c:dateAx>
        <c:axId val="4863425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42928"/>
        <c:crosses val="autoZero"/>
        <c:auto val="1"/>
        <c:lblOffset val="100"/>
        <c:baseTimeUnit val="months"/>
      </c:dateAx>
      <c:valAx>
        <c:axId val="48634292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4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28520528327579"/>
          <c:y val="0.89125758773514951"/>
          <c:w val="0.79356537540677863"/>
          <c:h val="3.4061012113358075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SYSTEM-WIDE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strRef>
              <c:f>'QMWG SYSTEM-WIDE DATA'!$B$4:$B$9</c:f>
              <c:strCache>
                <c:ptCount val="6"/>
                <c:pt idx="0">
                  <c:v>Monthly Mean Estimated Uncurtailed Power Output [MW]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val>
            <c:numRef>
              <c:f>'QMWG SYSTEM-WIDE DATA'!$B$10:$B$22</c:f>
              <c:numCache>
                <c:formatCode>0.0</c:formatCode>
                <c:ptCount val="13"/>
                <c:pt idx="0">
                  <c:v>5431.6098197815481</c:v>
                </c:pt>
                <c:pt idx="1">
                  <c:v>4234.2267870404085</c:v>
                </c:pt>
                <c:pt idx="2">
                  <c:v>5072.862139035261</c:v>
                </c:pt>
                <c:pt idx="3">
                  <c:v>3977.5731568397287</c:v>
                </c:pt>
                <c:pt idx="4">
                  <c:v>4291.4492694610017</c:v>
                </c:pt>
                <c:pt idx="5">
                  <c:v>4579.0069253242991</c:v>
                </c:pt>
                <c:pt idx="6">
                  <c:v>6198.5</c:v>
                </c:pt>
                <c:pt idx="7">
                  <c:v>6184.0385599325582</c:v>
                </c:pt>
                <c:pt idx="8">
                  <c:v>5584.1027825497213</c:v>
                </c:pt>
                <c:pt idx="9">
                  <c:v>6866.7693131716196</c:v>
                </c:pt>
                <c:pt idx="10">
                  <c:v>7225.3018344166949</c:v>
                </c:pt>
                <c:pt idx="11">
                  <c:v>6346.3825428357995</c:v>
                </c:pt>
                <c:pt idx="12">
                  <c:v>6483.9479229884846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430296"/>
        <c:axId val="489429904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DATA'!$A$10:$A$35</c:f>
              <c:numCache>
                <c:formatCode>mmm\-yy</c:formatCode>
                <c:ptCount val="26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SYSTEM-WIDE DATA'!$C$10:$C$35</c:f>
              <c:numCache>
                <c:formatCode>0.0%</c:formatCode>
                <c:ptCount val="26"/>
                <c:pt idx="0">
                  <c:v>7.6300000000000007E-2</c:v>
                </c:pt>
                <c:pt idx="1">
                  <c:v>5.6399999999999999E-2</c:v>
                </c:pt>
                <c:pt idx="2">
                  <c:v>4.7199999999999999E-2</c:v>
                </c:pt>
                <c:pt idx="3">
                  <c:v>4.4499999999999998E-2</c:v>
                </c:pt>
                <c:pt idx="4">
                  <c:v>5.0099999999999999E-2</c:v>
                </c:pt>
                <c:pt idx="5">
                  <c:v>5.0299999999999997E-2</c:v>
                </c:pt>
                <c:pt idx="6">
                  <c:v>6.6799999999999998E-2</c:v>
                </c:pt>
                <c:pt idx="7">
                  <c:v>7.1900000000000006E-2</c:v>
                </c:pt>
                <c:pt idx="8">
                  <c:v>6.0343295695999999E-2</c:v>
                </c:pt>
                <c:pt idx="9">
                  <c:v>5.6734688010999998E-2</c:v>
                </c:pt>
                <c:pt idx="10">
                  <c:v>6.7110660779000006E-2</c:v>
                </c:pt>
                <c:pt idx="11">
                  <c:v>5.9616413729999998E-2</c:v>
                </c:pt>
                <c:pt idx="12">
                  <c:v>6.8772283377000004E-2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DATA'!$A$10:$A$35</c:f>
              <c:numCache>
                <c:formatCode>mmm\-yy</c:formatCode>
                <c:ptCount val="26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SYSTEM-WIDE DATA'!$D$10:$D$35</c:f>
              <c:numCache>
                <c:formatCode>0.0%</c:formatCode>
                <c:ptCount val="26"/>
                <c:pt idx="0">
                  <c:v>7.8600000000000003E-2</c:v>
                </c:pt>
                <c:pt idx="1">
                  <c:v>5.8799999999999998E-2</c:v>
                </c:pt>
                <c:pt idx="2">
                  <c:v>5.3400000000000003E-2</c:v>
                </c:pt>
                <c:pt idx="3">
                  <c:v>5.2499999999999998E-2</c:v>
                </c:pt>
                <c:pt idx="4">
                  <c:v>6.2799999999999995E-2</c:v>
                </c:pt>
                <c:pt idx="5">
                  <c:v>5.2699999999999997E-2</c:v>
                </c:pt>
                <c:pt idx="6">
                  <c:v>7.5999999999999998E-2</c:v>
                </c:pt>
                <c:pt idx="7">
                  <c:v>7.5700000000000003E-2</c:v>
                </c:pt>
                <c:pt idx="8">
                  <c:v>6.36301388E-2</c:v>
                </c:pt>
                <c:pt idx="9">
                  <c:v>5.8945208954000003E-2</c:v>
                </c:pt>
                <c:pt idx="10">
                  <c:v>6.8757042921000003E-2</c:v>
                </c:pt>
                <c:pt idx="11">
                  <c:v>5.6516370803000003E-2</c:v>
                </c:pt>
                <c:pt idx="12">
                  <c:v>6.9617632055000003E-2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DATA'!$A$10:$A$35</c:f>
              <c:numCache>
                <c:formatCode>mmm\-yy</c:formatCode>
                <c:ptCount val="26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SYSTEM-WIDE DATA'!$E$10:$E$35</c:f>
              <c:numCache>
                <c:formatCode>0.0%</c:formatCode>
                <c:ptCount val="26"/>
                <c:pt idx="0">
                  <c:v>5.2299999999999999E-2</c:v>
                </c:pt>
                <c:pt idx="1">
                  <c:v>3.95E-2</c:v>
                </c:pt>
                <c:pt idx="2">
                  <c:v>3.39E-2</c:v>
                </c:pt>
                <c:pt idx="3">
                  <c:v>3.3599999999999998E-2</c:v>
                </c:pt>
                <c:pt idx="4">
                  <c:v>2.8400000000000002E-2</c:v>
                </c:pt>
                <c:pt idx="5">
                  <c:v>3.8399999999999997E-2</c:v>
                </c:pt>
                <c:pt idx="6">
                  <c:v>4.0099999999999997E-2</c:v>
                </c:pt>
                <c:pt idx="7">
                  <c:v>4.4699999999999997E-2</c:v>
                </c:pt>
                <c:pt idx="8">
                  <c:v>3.8364296979999997E-2</c:v>
                </c:pt>
                <c:pt idx="9">
                  <c:v>3.5248709199E-2</c:v>
                </c:pt>
                <c:pt idx="10">
                  <c:v>3.8072479045000003E-2</c:v>
                </c:pt>
                <c:pt idx="11">
                  <c:v>4.2558540939000002E-2</c:v>
                </c:pt>
                <c:pt idx="12">
                  <c:v>4.5081637467000002E-2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DATA'!$A$10:$A$35</c:f>
              <c:numCache>
                <c:formatCode>mmm\-yy</c:formatCode>
                <c:ptCount val="26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SYSTEM-WIDE DATA'!$F$10:$F$35</c:f>
              <c:numCache>
                <c:formatCode>0.0%</c:formatCode>
                <c:ptCount val="26"/>
                <c:pt idx="0">
                  <c:v>5.67E-2</c:v>
                </c:pt>
                <c:pt idx="1">
                  <c:v>4.1500000000000002E-2</c:v>
                </c:pt>
                <c:pt idx="2">
                  <c:v>4.1700000000000001E-2</c:v>
                </c:pt>
                <c:pt idx="3">
                  <c:v>3.8899999999999997E-2</c:v>
                </c:pt>
                <c:pt idx="4">
                  <c:v>3.5400000000000001E-2</c:v>
                </c:pt>
                <c:pt idx="5">
                  <c:v>3.9E-2</c:v>
                </c:pt>
                <c:pt idx="6">
                  <c:v>4.5900000000000003E-2</c:v>
                </c:pt>
                <c:pt idx="7">
                  <c:v>4.4600000000000001E-2</c:v>
                </c:pt>
                <c:pt idx="8">
                  <c:v>3.9507119792999999E-2</c:v>
                </c:pt>
                <c:pt idx="9">
                  <c:v>3.545788657E-2</c:v>
                </c:pt>
                <c:pt idx="10">
                  <c:v>3.7389453500000003E-2</c:v>
                </c:pt>
                <c:pt idx="11">
                  <c:v>3.8714761051000003E-2</c:v>
                </c:pt>
                <c:pt idx="12">
                  <c:v>4.4954364006000003E-2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43712"/>
        <c:axId val="489429512"/>
      </c:lineChart>
      <c:dateAx>
        <c:axId val="48634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29512"/>
        <c:crosses val="autoZero"/>
        <c:auto val="1"/>
        <c:lblOffset val="100"/>
        <c:baseTimeUnit val="months"/>
      </c:dateAx>
      <c:valAx>
        <c:axId val="489429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43712"/>
        <c:crosses val="autoZero"/>
        <c:crossBetween val="between"/>
      </c:valAx>
      <c:valAx>
        <c:axId val="489429904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30296"/>
        <c:crosses val="max"/>
        <c:crossBetween val="between"/>
      </c:valAx>
      <c:catAx>
        <c:axId val="48943029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29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SOUTH-HOUSTON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SOUTH-HOUSTON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SOUTH-HOUSTON DATA'!$C$10:$C$34</c:f>
              <c:numCache>
                <c:formatCode>0.0%</c:formatCode>
                <c:ptCount val="25"/>
                <c:pt idx="0">
                  <c:v>8.3000000000000004E-2</c:v>
                </c:pt>
                <c:pt idx="1">
                  <c:v>6.0499999999999998E-2</c:v>
                </c:pt>
                <c:pt idx="2">
                  <c:v>6.2E-2</c:v>
                </c:pt>
                <c:pt idx="3">
                  <c:v>5.62E-2</c:v>
                </c:pt>
                <c:pt idx="4">
                  <c:v>5.0599999999999999E-2</c:v>
                </c:pt>
                <c:pt idx="5">
                  <c:v>5.1400000000000001E-2</c:v>
                </c:pt>
                <c:pt idx="6">
                  <c:v>6.1800000000000001E-2</c:v>
                </c:pt>
                <c:pt idx="7">
                  <c:v>7.8600000000000003E-2</c:v>
                </c:pt>
                <c:pt idx="8">
                  <c:v>7.7675354328000004E-2</c:v>
                </c:pt>
                <c:pt idx="9">
                  <c:v>7.7106706450999998E-2</c:v>
                </c:pt>
                <c:pt idx="10">
                  <c:v>7.8832412332000001E-2</c:v>
                </c:pt>
                <c:pt idx="11">
                  <c:v>7.2685660151000003E-2</c:v>
                </c:pt>
                <c:pt idx="12">
                  <c:v>9.1727190040000003E-2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SOUTH-HOUSTON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SOUTH-HOUSTON DATA'!$D$10:$D$34</c:f>
              <c:numCache>
                <c:formatCode>0.0%</c:formatCode>
                <c:ptCount val="25"/>
                <c:pt idx="0">
                  <c:v>0.11269999999999999</c:v>
                </c:pt>
                <c:pt idx="1">
                  <c:v>6.1199999999999997E-2</c:v>
                </c:pt>
                <c:pt idx="2">
                  <c:v>7.4099999999999999E-2</c:v>
                </c:pt>
                <c:pt idx="3">
                  <c:v>6.7100000000000007E-2</c:v>
                </c:pt>
                <c:pt idx="4">
                  <c:v>5.6800000000000003E-2</c:v>
                </c:pt>
                <c:pt idx="5">
                  <c:v>5.1400000000000001E-2</c:v>
                </c:pt>
                <c:pt idx="6">
                  <c:v>5.8400000000000001E-2</c:v>
                </c:pt>
                <c:pt idx="7">
                  <c:v>0.1037</c:v>
                </c:pt>
                <c:pt idx="8">
                  <c:v>8.5966131405999999E-2</c:v>
                </c:pt>
                <c:pt idx="9">
                  <c:v>8.1638985632000005E-2</c:v>
                </c:pt>
                <c:pt idx="10">
                  <c:v>7.8197908615999998E-2</c:v>
                </c:pt>
                <c:pt idx="11">
                  <c:v>7.1709743356E-2</c:v>
                </c:pt>
                <c:pt idx="12">
                  <c:v>9.2081099836000005E-2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SOUTH-HOUSTON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SOUTH-HOUSTON DATA'!$E$10:$E$34</c:f>
              <c:numCache>
                <c:formatCode>0.0%</c:formatCode>
                <c:ptCount val="25"/>
                <c:pt idx="0">
                  <c:v>6.8199999999999997E-2</c:v>
                </c:pt>
                <c:pt idx="1">
                  <c:v>4.5400000000000003E-2</c:v>
                </c:pt>
                <c:pt idx="2">
                  <c:v>0.05</c:v>
                </c:pt>
                <c:pt idx="3">
                  <c:v>4.9000000000000002E-2</c:v>
                </c:pt>
                <c:pt idx="4">
                  <c:v>3.9E-2</c:v>
                </c:pt>
                <c:pt idx="5">
                  <c:v>4.3999999999999997E-2</c:v>
                </c:pt>
                <c:pt idx="6">
                  <c:v>4.6899999999999997E-2</c:v>
                </c:pt>
                <c:pt idx="7">
                  <c:v>5.3699999999999998E-2</c:v>
                </c:pt>
                <c:pt idx="8">
                  <c:v>5.5158024118999997E-2</c:v>
                </c:pt>
                <c:pt idx="9">
                  <c:v>5.6081388074000003E-2</c:v>
                </c:pt>
                <c:pt idx="10">
                  <c:v>6.0450950761000002E-2</c:v>
                </c:pt>
                <c:pt idx="11">
                  <c:v>5.2497701373999998E-2</c:v>
                </c:pt>
                <c:pt idx="12">
                  <c:v>6.6124436891000005E-2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SOUTH-HOUSTON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SOUTH-HOUSTON DATA'!$F$10:$F$34</c:f>
              <c:numCache>
                <c:formatCode>0.0%</c:formatCode>
                <c:ptCount val="25"/>
                <c:pt idx="0">
                  <c:v>9.4700000000000006E-2</c:v>
                </c:pt>
                <c:pt idx="1">
                  <c:v>4.8099999999999997E-2</c:v>
                </c:pt>
                <c:pt idx="2">
                  <c:v>6.0100000000000001E-2</c:v>
                </c:pt>
                <c:pt idx="3">
                  <c:v>5.7299999999999997E-2</c:v>
                </c:pt>
                <c:pt idx="4">
                  <c:v>4.0399999999999998E-2</c:v>
                </c:pt>
                <c:pt idx="5">
                  <c:v>4.4200000000000003E-2</c:v>
                </c:pt>
                <c:pt idx="6">
                  <c:v>4.2599999999999999E-2</c:v>
                </c:pt>
                <c:pt idx="7">
                  <c:v>6.9099999999999995E-2</c:v>
                </c:pt>
                <c:pt idx="8">
                  <c:v>6.3032407779999994E-2</c:v>
                </c:pt>
                <c:pt idx="9">
                  <c:v>5.7114617814999998E-2</c:v>
                </c:pt>
                <c:pt idx="10">
                  <c:v>6.0602404603000003E-2</c:v>
                </c:pt>
                <c:pt idx="11">
                  <c:v>5.3010641756000003E-2</c:v>
                </c:pt>
                <c:pt idx="12">
                  <c:v>6.6096584971000003E-2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30688"/>
        <c:axId val="489431080"/>
      </c:lineChart>
      <c:dateAx>
        <c:axId val="48943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31080"/>
        <c:crosses val="autoZero"/>
        <c:auto val="1"/>
        <c:lblOffset val="100"/>
        <c:baseTimeUnit val="months"/>
      </c:dateAx>
      <c:valAx>
        <c:axId val="48943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3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WEST-NORTH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WEST-NORTH DATA'!$C$10:$C$34</c:f>
              <c:numCache>
                <c:formatCode>0.0%</c:formatCode>
                <c:ptCount val="25"/>
                <c:pt idx="0">
                  <c:v>9.7699999999999995E-2</c:v>
                </c:pt>
                <c:pt idx="1">
                  <c:v>6.6100000000000006E-2</c:v>
                </c:pt>
                <c:pt idx="2">
                  <c:v>6.1600000000000002E-2</c:v>
                </c:pt>
                <c:pt idx="3">
                  <c:v>5.5800000000000002E-2</c:v>
                </c:pt>
                <c:pt idx="4">
                  <c:v>6.2300000000000001E-2</c:v>
                </c:pt>
                <c:pt idx="5">
                  <c:v>7.0699999999999999E-2</c:v>
                </c:pt>
                <c:pt idx="6">
                  <c:v>8.2000000000000003E-2</c:v>
                </c:pt>
                <c:pt idx="7">
                  <c:v>9.3299999999999994E-2</c:v>
                </c:pt>
                <c:pt idx="8">
                  <c:v>7.4644261382000004E-2</c:v>
                </c:pt>
                <c:pt idx="9">
                  <c:v>7.7106706450999998E-2</c:v>
                </c:pt>
                <c:pt idx="10">
                  <c:v>8.9979174657999997E-2</c:v>
                </c:pt>
                <c:pt idx="11">
                  <c:v>7.7732491057999994E-2</c:v>
                </c:pt>
                <c:pt idx="12">
                  <c:v>7.9944851969000003E-2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WEST-NORTH DATA'!$D$10:$D$34</c:f>
              <c:numCache>
                <c:formatCode>0.0%</c:formatCode>
                <c:ptCount val="25"/>
                <c:pt idx="0">
                  <c:v>9.8000000000000004E-2</c:v>
                </c:pt>
                <c:pt idx="1">
                  <c:v>6.8900000000000003E-2</c:v>
                </c:pt>
                <c:pt idx="2">
                  <c:v>6.5500000000000003E-2</c:v>
                </c:pt>
                <c:pt idx="3">
                  <c:v>6.1100000000000002E-2</c:v>
                </c:pt>
                <c:pt idx="4">
                  <c:v>7.0800000000000002E-2</c:v>
                </c:pt>
                <c:pt idx="5">
                  <c:v>6.8099999999999994E-2</c:v>
                </c:pt>
                <c:pt idx="6">
                  <c:v>8.7800000000000003E-2</c:v>
                </c:pt>
                <c:pt idx="7">
                  <c:v>9.5899999999999999E-2</c:v>
                </c:pt>
                <c:pt idx="8">
                  <c:v>7.6360350798999999E-2</c:v>
                </c:pt>
                <c:pt idx="9">
                  <c:v>8.1638985632000005E-2</c:v>
                </c:pt>
                <c:pt idx="10">
                  <c:v>9.0832773882999998E-2</c:v>
                </c:pt>
                <c:pt idx="11">
                  <c:v>7.6407997322000001E-2</c:v>
                </c:pt>
                <c:pt idx="12">
                  <c:v>7.9944851969000003E-2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WEST-NORTH DATA'!$E$10:$E$34</c:f>
              <c:numCache>
                <c:formatCode>0.0%</c:formatCode>
                <c:ptCount val="25"/>
                <c:pt idx="0">
                  <c:v>6.6600000000000006E-2</c:v>
                </c:pt>
                <c:pt idx="1">
                  <c:v>4.87E-2</c:v>
                </c:pt>
                <c:pt idx="2">
                  <c:v>4.3499999999999997E-2</c:v>
                </c:pt>
                <c:pt idx="3">
                  <c:v>4.2599999999999999E-2</c:v>
                </c:pt>
                <c:pt idx="4">
                  <c:v>3.6299999999999999E-2</c:v>
                </c:pt>
                <c:pt idx="5">
                  <c:v>5.0700000000000002E-2</c:v>
                </c:pt>
                <c:pt idx="6">
                  <c:v>4.8399999999999999E-2</c:v>
                </c:pt>
                <c:pt idx="7">
                  <c:v>5.45E-2</c:v>
                </c:pt>
                <c:pt idx="8">
                  <c:v>4.9999967218999998E-2</c:v>
                </c:pt>
                <c:pt idx="9">
                  <c:v>4.3405193388000002E-2</c:v>
                </c:pt>
                <c:pt idx="10">
                  <c:v>4.9536884029E-2</c:v>
                </c:pt>
                <c:pt idx="11">
                  <c:v>5.6309538605000001E-2</c:v>
                </c:pt>
                <c:pt idx="12">
                  <c:v>5.5199419552000001E-2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WEST-NORTH DATA'!$F$10:$F$34</c:f>
              <c:numCache>
                <c:formatCode>0.0%</c:formatCode>
                <c:ptCount val="25"/>
                <c:pt idx="0">
                  <c:v>6.8199999999999997E-2</c:v>
                </c:pt>
                <c:pt idx="1">
                  <c:v>4.9799999999999997E-2</c:v>
                </c:pt>
                <c:pt idx="2">
                  <c:v>4.7800000000000002E-2</c:v>
                </c:pt>
                <c:pt idx="3">
                  <c:v>4.5100000000000001E-2</c:v>
                </c:pt>
                <c:pt idx="4">
                  <c:v>4.0599999999999997E-2</c:v>
                </c:pt>
                <c:pt idx="5">
                  <c:v>4.8099999999999997E-2</c:v>
                </c:pt>
                <c:pt idx="6">
                  <c:v>5.2400000000000002E-2</c:v>
                </c:pt>
                <c:pt idx="7">
                  <c:v>5.5500000000000001E-2</c:v>
                </c:pt>
                <c:pt idx="8">
                  <c:v>5.0522451163999997E-2</c:v>
                </c:pt>
                <c:pt idx="9">
                  <c:v>4.3448405405000001E-2</c:v>
                </c:pt>
                <c:pt idx="10">
                  <c:v>4.9831910714999997E-2</c:v>
                </c:pt>
                <c:pt idx="11">
                  <c:v>5.5065686113000001E-2</c:v>
                </c:pt>
                <c:pt idx="12">
                  <c:v>5.5199419552000001E-2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31864"/>
        <c:axId val="489432256"/>
      </c:lineChart>
      <c:dateAx>
        <c:axId val="48943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32256"/>
        <c:crosses val="autoZero"/>
        <c:auto val="1"/>
        <c:lblOffset val="100"/>
        <c:baseTimeUnit val="months"/>
      </c:dateAx>
      <c:valAx>
        <c:axId val="4894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3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WEST-NORTH DATA'!$C$10:$C$34</c:f>
              <c:numCache>
                <c:formatCode>0.0%</c:formatCode>
                <c:ptCount val="25"/>
                <c:pt idx="0">
                  <c:v>9.7699999999999995E-2</c:v>
                </c:pt>
                <c:pt idx="1">
                  <c:v>6.6100000000000006E-2</c:v>
                </c:pt>
                <c:pt idx="2">
                  <c:v>6.1600000000000002E-2</c:v>
                </c:pt>
                <c:pt idx="3">
                  <c:v>5.5800000000000002E-2</c:v>
                </c:pt>
                <c:pt idx="4">
                  <c:v>6.2300000000000001E-2</c:v>
                </c:pt>
                <c:pt idx="5">
                  <c:v>7.0699999999999999E-2</c:v>
                </c:pt>
                <c:pt idx="6">
                  <c:v>8.2000000000000003E-2</c:v>
                </c:pt>
                <c:pt idx="7">
                  <c:v>9.3299999999999994E-2</c:v>
                </c:pt>
                <c:pt idx="8">
                  <c:v>7.4644261382000004E-2</c:v>
                </c:pt>
                <c:pt idx="9">
                  <c:v>7.7106706450999998E-2</c:v>
                </c:pt>
                <c:pt idx="10">
                  <c:v>8.9979174657999997E-2</c:v>
                </c:pt>
                <c:pt idx="11">
                  <c:v>7.7732491057999994E-2</c:v>
                </c:pt>
                <c:pt idx="12">
                  <c:v>7.9944851969000003E-2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PANHANDLE DATA'!$D$10:$D$34</c:f>
              <c:numCache>
                <c:formatCode>0.0%</c:formatCode>
                <c:ptCount val="25"/>
                <c:pt idx="0">
                  <c:v>0.12920000000000001</c:v>
                </c:pt>
                <c:pt idx="1">
                  <c:v>0.11360000000000001</c:v>
                </c:pt>
                <c:pt idx="2">
                  <c:v>0.1089</c:v>
                </c:pt>
                <c:pt idx="3">
                  <c:v>0.108</c:v>
                </c:pt>
                <c:pt idx="4">
                  <c:v>0.1241</c:v>
                </c:pt>
                <c:pt idx="5">
                  <c:v>0.127</c:v>
                </c:pt>
                <c:pt idx="6">
                  <c:v>0.14949999999999999</c:v>
                </c:pt>
                <c:pt idx="7">
                  <c:v>0.1205</c:v>
                </c:pt>
                <c:pt idx="8">
                  <c:v>0.104433361517</c:v>
                </c:pt>
                <c:pt idx="9">
                  <c:v>0.111959109589</c:v>
                </c:pt>
                <c:pt idx="10">
                  <c:v>0.106355752182</c:v>
                </c:pt>
                <c:pt idx="11" formatCode="0.00%">
                  <c:v>0.132959871491</c:v>
                </c:pt>
                <c:pt idx="12" formatCode="0.00%">
                  <c:v>0.13179956441499999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WEST-NORTH DATA'!$E$10:$E$34</c:f>
              <c:numCache>
                <c:formatCode>0.0%</c:formatCode>
                <c:ptCount val="25"/>
                <c:pt idx="0">
                  <c:v>6.6600000000000006E-2</c:v>
                </c:pt>
                <c:pt idx="1">
                  <c:v>4.87E-2</c:v>
                </c:pt>
                <c:pt idx="2">
                  <c:v>4.3499999999999997E-2</c:v>
                </c:pt>
                <c:pt idx="3">
                  <c:v>4.2599999999999999E-2</c:v>
                </c:pt>
                <c:pt idx="4">
                  <c:v>3.6299999999999999E-2</c:v>
                </c:pt>
                <c:pt idx="5">
                  <c:v>5.0700000000000002E-2</c:v>
                </c:pt>
                <c:pt idx="6">
                  <c:v>4.8399999999999999E-2</c:v>
                </c:pt>
                <c:pt idx="7">
                  <c:v>5.45E-2</c:v>
                </c:pt>
                <c:pt idx="8">
                  <c:v>4.9999967218999998E-2</c:v>
                </c:pt>
                <c:pt idx="9">
                  <c:v>4.3405193388000002E-2</c:v>
                </c:pt>
                <c:pt idx="10">
                  <c:v>4.9536884029E-2</c:v>
                </c:pt>
                <c:pt idx="11">
                  <c:v>5.6309538605000001E-2</c:v>
                </c:pt>
                <c:pt idx="12">
                  <c:v>5.5199419552000001E-2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DATA'!$A$10:$A$34</c:f>
              <c:numCache>
                <c:formatCode>mmm\-yy</c:formatCode>
                <c:ptCount val="25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</c:numCache>
            </c:numRef>
          </c:cat>
          <c:val>
            <c:numRef>
              <c:f>'QMWG PANHANDLE DATA'!$F$10:$F$34</c:f>
              <c:numCache>
                <c:formatCode>0.0%</c:formatCode>
                <c:ptCount val="25"/>
                <c:pt idx="0">
                  <c:v>0.1</c:v>
                </c:pt>
                <c:pt idx="1">
                  <c:v>8.6499999999999994E-2</c:v>
                </c:pt>
                <c:pt idx="2">
                  <c:v>9.7100000000000006E-2</c:v>
                </c:pt>
                <c:pt idx="3">
                  <c:v>8.2199999999999995E-2</c:v>
                </c:pt>
                <c:pt idx="4">
                  <c:v>9.1600000000000001E-2</c:v>
                </c:pt>
                <c:pt idx="5">
                  <c:v>0.11210000000000001</c:v>
                </c:pt>
                <c:pt idx="6">
                  <c:v>0.1099</c:v>
                </c:pt>
                <c:pt idx="7">
                  <c:v>7.85E-2</c:v>
                </c:pt>
                <c:pt idx="8">
                  <c:v>6.8209579849000002E-2</c:v>
                </c:pt>
                <c:pt idx="9">
                  <c:v>7.6332140027000006E-2</c:v>
                </c:pt>
                <c:pt idx="10">
                  <c:v>6.9236001007999995E-2</c:v>
                </c:pt>
                <c:pt idx="11" formatCode="0.00%">
                  <c:v>9.1858325980999994E-2</c:v>
                </c:pt>
                <c:pt idx="12" formatCode="0.00%">
                  <c:v>0.1010096023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33040"/>
        <c:axId val="490647216"/>
      </c:lineChart>
      <c:dateAx>
        <c:axId val="489433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647216"/>
        <c:crosses val="autoZero"/>
        <c:auto val="1"/>
        <c:lblOffset val="100"/>
        <c:baseTimeUnit val="months"/>
      </c:dateAx>
      <c:valAx>
        <c:axId val="49064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3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752475"/>
    <xdr:pic>
      <xdr:nvPicPr>
        <xdr:cNvPr id="2" name="BIA_internal_header_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7772400" cy="752475"/>
    <xdr:pic>
      <xdr:nvPicPr>
        <xdr:cNvPr id="3" name="BIA_internal_footer_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62075" y="142875"/>
    <xdr:ext cx="8666807" cy="629027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1133475" y="76200"/>
    <xdr:ext cx="8666807" cy="629027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5"/>
  <sheetViews>
    <sheetView workbookViewId="0">
      <selection sqref="A1:A5"/>
    </sheetView>
  </sheetViews>
  <sheetFormatPr defaultRowHeight="12.75" customHeight="1"/>
  <cols>
    <col min="1" max="1" width="129" bestFit="1" customWidth="1"/>
  </cols>
  <sheetData>
    <row r="1" spans="1:1" ht="12.75" customHeight="1">
      <c r="A1" s="78"/>
    </row>
    <row r="2" spans="1:1" ht="12.75" customHeight="1">
      <c r="A2" s="78"/>
    </row>
    <row r="3" spans="1:1" ht="12.75" customHeight="1">
      <c r="A3" s="78"/>
    </row>
    <row r="4" spans="1:1" ht="12.75" customHeight="1">
      <c r="A4" s="78"/>
    </row>
    <row r="5" spans="1:1" ht="12.75" customHeight="1">
      <c r="A5" s="78"/>
    </row>
    <row r="6" spans="1:1" ht="26.25" customHeight="1">
      <c r="A6" s="1" t="s">
        <v>0</v>
      </c>
    </row>
    <row r="8" spans="1:1" ht="31.5" customHeight="1">
      <c r="A8" s="7" t="s">
        <v>1</v>
      </c>
    </row>
    <row r="9" spans="1:1" ht="31.5" customHeight="1">
      <c r="A9" s="7" t="s">
        <v>2</v>
      </c>
    </row>
    <row r="10" spans="1:1">
      <c r="A10" s="2" t="s">
        <v>3</v>
      </c>
    </row>
    <row r="12" spans="1:1">
      <c r="A12" s="2" t="s">
        <v>4</v>
      </c>
    </row>
    <row r="14" spans="1:1">
      <c r="A14" s="2" t="s">
        <v>5</v>
      </c>
    </row>
    <row r="15" spans="1:1">
      <c r="A15" s="6" t="s">
        <v>6</v>
      </c>
    </row>
    <row r="16" spans="1:1">
      <c r="A16" s="6" t="s">
        <v>7</v>
      </c>
    </row>
    <row r="17" spans="1:1">
      <c r="A17" s="6" t="s">
        <v>8</v>
      </c>
    </row>
    <row r="18" spans="1:1">
      <c r="A18" s="6" t="s">
        <v>9</v>
      </c>
    </row>
    <row r="19" spans="1:1">
      <c r="A19" s="6" t="s">
        <v>10</v>
      </c>
    </row>
    <row r="20" spans="1:1">
      <c r="A20" s="6" t="s">
        <v>11</v>
      </c>
    </row>
    <row r="21" spans="1:1">
      <c r="A21" s="6" t="s">
        <v>12</v>
      </c>
    </row>
    <row r="22" spans="1:1">
      <c r="A22" s="6" t="s">
        <v>13</v>
      </c>
    </row>
    <row r="24" spans="1:1">
      <c r="A24" s="2" t="s">
        <v>14</v>
      </c>
    </row>
    <row r="25" spans="1:1">
      <c r="A25" s="2" t="s">
        <v>15</v>
      </c>
    </row>
    <row r="27" spans="1:1">
      <c r="A27" s="2" t="s">
        <v>16</v>
      </c>
    </row>
    <row r="29" spans="1:1">
      <c r="A29" s="3" t="s">
        <v>17</v>
      </c>
    </row>
    <row r="31" spans="1:1" ht="12.75" customHeight="1">
      <c r="A31" s="78"/>
    </row>
    <row r="32" spans="1:1" ht="12.75" customHeight="1">
      <c r="A32" s="78"/>
    </row>
    <row r="33" spans="1:1" ht="12.75" customHeight="1">
      <c r="A33" s="78"/>
    </row>
    <row r="34" spans="1:1" ht="12.75" customHeight="1">
      <c r="A34" s="78"/>
    </row>
    <row r="35" spans="1:1" ht="12.75" customHeight="1">
      <c r="A35" s="78"/>
    </row>
  </sheetData>
  <mergeCells count="2">
    <mergeCell ref="A1:A5"/>
    <mergeCell ref="A31:A35"/>
  </mergeCells>
  <hyperlinks>
    <hyperlink ref="A15" location="TOC_1" display="     HourAhead System-wide STWPF"/>
    <hyperlink ref="A16" location="TOC_2" display="     DayAhead System-wide STWPF"/>
    <hyperlink ref="A17" location="TOC_3" display="     HourAhead South-Coastal STWPF"/>
    <hyperlink ref="A18" location="TOC_4" display="     DayAhead South-Coastal STWPF"/>
    <hyperlink ref="A19" location="TOC_5" display="     HourAhead West-North (with Horse Hollow) STWPF"/>
    <hyperlink ref="A20" location="TOC_6" display="     DayAhead West-North (with Horse Hollow) STWPF"/>
    <hyperlink ref="A21" location="TOC_7" display="     HourAhead Panhandle STWPF"/>
    <hyperlink ref="A22" location="TOC_8" display="     DayAhead Panhandle STWPF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D24" sqref="D24"/>
    </sheetView>
  </sheetViews>
  <sheetFormatPr defaultRowHeight="15"/>
  <cols>
    <col min="1" max="1" width="18.28515625" style="34" bestFit="1" customWidth="1"/>
    <col min="2" max="2" width="18.28515625" style="34" customWidth="1"/>
    <col min="3" max="6" width="21" style="34" customWidth="1"/>
    <col min="7" max="16384" width="9.140625" style="34"/>
  </cols>
  <sheetData>
    <row r="1" spans="1:6" ht="9.75" customHeight="1" thickBot="1">
      <c r="A1" s="119"/>
      <c r="B1" s="120"/>
      <c r="C1" s="120"/>
      <c r="D1" s="120"/>
      <c r="E1" s="120"/>
      <c r="F1" s="121"/>
    </row>
    <row r="2" spans="1:6" ht="18.75" customHeight="1" thickBot="1">
      <c r="A2" s="122" t="s">
        <v>381</v>
      </c>
      <c r="B2" s="123"/>
      <c r="C2" s="123"/>
      <c r="D2" s="123"/>
      <c r="E2" s="123"/>
      <c r="F2" s="124"/>
    </row>
    <row r="3" spans="1:6" ht="10.5" customHeight="1" thickBot="1">
      <c r="A3" s="125"/>
      <c r="B3" s="126"/>
      <c r="C3" s="126"/>
      <c r="D3" s="126"/>
      <c r="E3" s="126"/>
      <c r="F3" s="127"/>
    </row>
    <row r="4" spans="1:6" ht="35.25" customHeight="1">
      <c r="A4" s="128" t="s">
        <v>360</v>
      </c>
      <c r="B4" s="131"/>
      <c r="C4" s="134" t="s">
        <v>375</v>
      </c>
      <c r="D4" s="135"/>
      <c r="E4" s="135"/>
      <c r="F4" s="136"/>
    </row>
    <row r="5" spans="1:6" ht="15" customHeight="1">
      <c r="A5" s="129"/>
      <c r="B5" s="132"/>
      <c r="C5" s="137" t="s">
        <v>376</v>
      </c>
      <c r="D5" s="137"/>
      <c r="E5" s="138" t="s">
        <v>377</v>
      </c>
      <c r="F5" s="139"/>
    </row>
    <row r="6" spans="1:6">
      <c r="A6" s="129"/>
      <c r="B6" s="132"/>
      <c r="C6" s="137"/>
      <c r="D6" s="137"/>
      <c r="E6" s="138"/>
      <c r="F6" s="139"/>
    </row>
    <row r="7" spans="1:6">
      <c r="A7" s="129"/>
      <c r="B7" s="132"/>
      <c r="C7" s="137"/>
      <c r="D7" s="137"/>
      <c r="E7" s="138"/>
      <c r="F7" s="139"/>
    </row>
    <row r="8" spans="1:6" ht="15" customHeight="1">
      <c r="A8" s="129"/>
      <c r="B8" s="132"/>
      <c r="C8" s="140" t="s">
        <v>305</v>
      </c>
      <c r="D8" s="140" t="s">
        <v>378</v>
      </c>
      <c r="E8" s="117" t="s">
        <v>305</v>
      </c>
      <c r="F8" s="118" t="s">
        <v>379</v>
      </c>
    </row>
    <row r="9" spans="1:6">
      <c r="A9" s="130"/>
      <c r="B9" s="133"/>
      <c r="C9" s="140"/>
      <c r="D9" s="140"/>
      <c r="E9" s="117"/>
      <c r="F9" s="118"/>
    </row>
    <row r="10" spans="1:6" ht="16.5" thickBot="1">
      <c r="A10" s="67">
        <v>42125</v>
      </c>
      <c r="B10" s="71"/>
      <c r="C10" s="68">
        <v>9.7699999999999995E-2</v>
      </c>
      <c r="D10" s="68">
        <v>9.8000000000000004E-2</v>
      </c>
      <c r="E10" s="68">
        <v>6.6600000000000006E-2</v>
      </c>
      <c r="F10" s="72">
        <v>6.8199999999999997E-2</v>
      </c>
    </row>
    <row r="11" spans="1:6" ht="16.5" thickBot="1">
      <c r="A11" s="67">
        <v>42156</v>
      </c>
      <c r="B11" s="71"/>
      <c r="C11" s="68">
        <v>6.6100000000000006E-2</v>
      </c>
      <c r="D11" s="68">
        <v>6.8900000000000003E-2</v>
      </c>
      <c r="E11" s="68">
        <v>4.87E-2</v>
      </c>
      <c r="F11" s="72">
        <v>4.9799999999999997E-2</v>
      </c>
    </row>
    <row r="12" spans="1:6" ht="16.5" thickBot="1">
      <c r="A12" s="67">
        <v>42186</v>
      </c>
      <c r="B12" s="71"/>
      <c r="C12" s="68">
        <v>6.1600000000000002E-2</v>
      </c>
      <c r="D12" s="68">
        <v>6.5500000000000003E-2</v>
      </c>
      <c r="E12" s="68">
        <v>4.3499999999999997E-2</v>
      </c>
      <c r="F12" s="72">
        <v>4.7800000000000002E-2</v>
      </c>
    </row>
    <row r="13" spans="1:6" ht="16.5" thickBot="1">
      <c r="A13" s="67">
        <v>42217</v>
      </c>
      <c r="B13" s="71"/>
      <c r="C13" s="68">
        <v>5.5800000000000002E-2</v>
      </c>
      <c r="D13" s="68">
        <v>6.1100000000000002E-2</v>
      </c>
      <c r="E13" s="68">
        <v>4.2599999999999999E-2</v>
      </c>
      <c r="F13" s="72">
        <v>4.5100000000000001E-2</v>
      </c>
    </row>
    <row r="14" spans="1:6" ht="16.5" thickBot="1">
      <c r="A14" s="67">
        <v>42248</v>
      </c>
      <c r="B14" s="71"/>
      <c r="C14" s="68">
        <v>6.2300000000000001E-2</v>
      </c>
      <c r="D14" s="68">
        <v>7.0800000000000002E-2</v>
      </c>
      <c r="E14" s="68">
        <v>3.6299999999999999E-2</v>
      </c>
      <c r="F14" s="72">
        <v>4.0599999999999997E-2</v>
      </c>
    </row>
    <row r="15" spans="1:6" ht="16.5" thickBot="1">
      <c r="A15" s="67">
        <v>42278</v>
      </c>
      <c r="B15" s="71"/>
      <c r="C15" s="68">
        <v>7.0699999999999999E-2</v>
      </c>
      <c r="D15" s="68">
        <v>6.8099999999999994E-2</v>
      </c>
      <c r="E15" s="68">
        <v>5.0700000000000002E-2</v>
      </c>
      <c r="F15" s="72">
        <v>4.8099999999999997E-2</v>
      </c>
    </row>
    <row r="16" spans="1:6" ht="16.5" thickBot="1">
      <c r="A16" s="67">
        <v>42309</v>
      </c>
      <c r="B16" s="71"/>
      <c r="C16" s="68">
        <v>8.2000000000000003E-2</v>
      </c>
      <c r="D16" s="68">
        <v>8.7800000000000003E-2</v>
      </c>
      <c r="E16" s="68">
        <v>4.8399999999999999E-2</v>
      </c>
      <c r="F16" s="72">
        <v>5.2400000000000002E-2</v>
      </c>
    </row>
    <row r="17" spans="1:6" ht="16.5" thickBot="1">
      <c r="A17" s="67">
        <v>42339</v>
      </c>
      <c r="B17" s="71"/>
      <c r="C17" s="68">
        <v>9.3299999999999994E-2</v>
      </c>
      <c r="D17" s="68">
        <v>9.5899999999999999E-2</v>
      </c>
      <c r="E17" s="68">
        <v>5.45E-2</v>
      </c>
      <c r="F17" s="72">
        <v>5.5500000000000001E-2</v>
      </c>
    </row>
    <row r="18" spans="1:6" ht="16.5" thickBot="1">
      <c r="A18" s="67">
        <v>42370</v>
      </c>
      <c r="B18" s="71"/>
      <c r="C18" s="68">
        <v>7.4644261382000004E-2</v>
      </c>
      <c r="D18" s="68">
        <v>7.6360350798999999E-2</v>
      </c>
      <c r="E18" s="68">
        <v>4.9999967218999998E-2</v>
      </c>
      <c r="F18" s="72">
        <v>5.0522451163999997E-2</v>
      </c>
    </row>
    <row r="19" spans="1:6" ht="16.5" thickBot="1">
      <c r="A19" s="67">
        <v>42401</v>
      </c>
      <c r="B19" s="71"/>
      <c r="C19" s="68">
        <v>7.7106706450999998E-2</v>
      </c>
      <c r="D19" s="68">
        <v>8.1638985632000005E-2</v>
      </c>
      <c r="E19" s="68">
        <v>4.3405193388000002E-2</v>
      </c>
      <c r="F19" s="72">
        <v>4.3448405405000001E-2</v>
      </c>
    </row>
    <row r="20" spans="1:6" ht="16.5" thickBot="1">
      <c r="A20" s="76">
        <v>42430</v>
      </c>
      <c r="B20" s="71"/>
      <c r="C20" s="68">
        <v>8.9979174657999997E-2</v>
      </c>
      <c r="D20" s="68">
        <v>9.0832773882999998E-2</v>
      </c>
      <c r="E20" s="68">
        <v>4.9536884029E-2</v>
      </c>
      <c r="F20" s="72">
        <v>4.9831910714999997E-2</v>
      </c>
    </row>
    <row r="21" spans="1:6" ht="16.5" thickBot="1">
      <c r="A21" s="76">
        <v>42461</v>
      </c>
      <c r="B21" s="71"/>
      <c r="C21" s="72">
        <v>7.7732491057999994E-2</v>
      </c>
      <c r="D21" s="72">
        <v>7.6407997322000001E-2</v>
      </c>
      <c r="E21" s="72">
        <v>5.6309538605000001E-2</v>
      </c>
      <c r="F21" s="72">
        <v>5.5065686113000001E-2</v>
      </c>
    </row>
    <row r="22" spans="1:6" ht="16.5" thickBot="1">
      <c r="A22" s="70">
        <v>42491</v>
      </c>
      <c r="B22" s="71"/>
      <c r="C22" s="68">
        <f>'DA West-North wHH_STWPF_9'!O38</f>
        <v>7.9944851969000003E-2</v>
      </c>
      <c r="D22" s="68">
        <f>'DA West-North wHH_STWPF_9'!O38</f>
        <v>7.9944851969000003E-2</v>
      </c>
      <c r="E22" s="68">
        <f>'HA West-North wHH_STWPF_8'!O38</f>
        <v>5.5199419552000001E-2</v>
      </c>
      <c r="F22" s="68">
        <f>'HA West-North wHH_STWPF_8'!O38</f>
        <v>5.5199419552000001E-2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G25" sqref="G25"/>
    </sheetView>
  </sheetViews>
  <sheetFormatPr defaultRowHeight="15"/>
  <cols>
    <col min="1" max="1" width="18.28515625" style="34" bestFit="1" customWidth="1"/>
    <col min="2" max="2" width="18.28515625" style="34" customWidth="1"/>
    <col min="3" max="6" width="21" style="34" customWidth="1"/>
    <col min="7" max="16384" width="9.140625" style="34"/>
  </cols>
  <sheetData>
    <row r="1" spans="1:6" ht="9.75" customHeight="1" thickBot="1">
      <c r="A1" s="119"/>
      <c r="B1" s="120"/>
      <c r="C1" s="120"/>
      <c r="D1" s="120"/>
      <c r="E1" s="120"/>
      <c r="F1" s="121"/>
    </row>
    <row r="2" spans="1:6" ht="18.75" customHeight="1" thickBot="1">
      <c r="A2" s="122" t="s">
        <v>382</v>
      </c>
      <c r="B2" s="123"/>
      <c r="C2" s="123"/>
      <c r="D2" s="123"/>
      <c r="E2" s="123"/>
      <c r="F2" s="124"/>
    </row>
    <row r="3" spans="1:6" ht="10.5" customHeight="1" thickBot="1">
      <c r="A3" s="125"/>
      <c r="B3" s="126"/>
      <c r="C3" s="126"/>
      <c r="D3" s="126"/>
      <c r="E3" s="126"/>
      <c r="F3" s="127"/>
    </row>
    <row r="4" spans="1:6" ht="35.25" customHeight="1">
      <c r="A4" s="128" t="s">
        <v>360</v>
      </c>
      <c r="B4" s="131"/>
      <c r="C4" s="134" t="s">
        <v>375</v>
      </c>
      <c r="D4" s="135"/>
      <c r="E4" s="135"/>
      <c r="F4" s="136"/>
    </row>
    <row r="5" spans="1:6" ht="15" customHeight="1">
      <c r="A5" s="129"/>
      <c r="B5" s="132"/>
      <c r="C5" s="137" t="s">
        <v>376</v>
      </c>
      <c r="D5" s="137"/>
      <c r="E5" s="138" t="s">
        <v>377</v>
      </c>
      <c r="F5" s="139"/>
    </row>
    <row r="6" spans="1:6">
      <c r="A6" s="129"/>
      <c r="B6" s="132"/>
      <c r="C6" s="137"/>
      <c r="D6" s="137"/>
      <c r="E6" s="138"/>
      <c r="F6" s="139"/>
    </row>
    <row r="7" spans="1:6">
      <c r="A7" s="129"/>
      <c r="B7" s="132"/>
      <c r="C7" s="137"/>
      <c r="D7" s="137"/>
      <c r="E7" s="138"/>
      <c r="F7" s="139"/>
    </row>
    <row r="8" spans="1:6" ht="15" customHeight="1">
      <c r="A8" s="129"/>
      <c r="B8" s="132"/>
      <c r="C8" s="140" t="s">
        <v>305</v>
      </c>
      <c r="D8" s="140" t="s">
        <v>378</v>
      </c>
      <c r="E8" s="117" t="s">
        <v>305</v>
      </c>
      <c r="F8" s="118" t="s">
        <v>379</v>
      </c>
    </row>
    <row r="9" spans="1:6">
      <c r="A9" s="130"/>
      <c r="B9" s="133"/>
      <c r="C9" s="140"/>
      <c r="D9" s="140"/>
      <c r="E9" s="117"/>
      <c r="F9" s="118"/>
    </row>
    <row r="10" spans="1:6" ht="16.5" thickBot="1">
      <c r="A10" s="67">
        <v>42125</v>
      </c>
      <c r="B10" s="73"/>
      <c r="C10" s="74">
        <v>0.115</v>
      </c>
      <c r="D10" s="68">
        <v>0.12920000000000001</v>
      </c>
      <c r="E10" s="68">
        <v>8.5800000000000001E-2</v>
      </c>
      <c r="F10" s="72">
        <v>0.1</v>
      </c>
    </row>
    <row r="11" spans="1:6" ht="16.5" thickBot="1">
      <c r="A11" s="67">
        <v>42156</v>
      </c>
      <c r="B11" s="73"/>
      <c r="C11" s="74">
        <v>0.1021</v>
      </c>
      <c r="D11" s="68">
        <v>0.11360000000000001</v>
      </c>
      <c r="E11" s="68">
        <v>7.4899999999999994E-2</v>
      </c>
      <c r="F11" s="72">
        <v>8.6499999999999994E-2</v>
      </c>
    </row>
    <row r="12" spans="1:6" ht="16.5" thickBot="1">
      <c r="A12" s="67">
        <v>42186</v>
      </c>
      <c r="B12" s="73"/>
      <c r="C12" s="74">
        <v>9.9699999999999997E-2</v>
      </c>
      <c r="D12" s="68">
        <v>0.1089</v>
      </c>
      <c r="E12" s="68">
        <v>7.7499999999999999E-2</v>
      </c>
      <c r="F12" s="72">
        <v>9.7100000000000006E-2</v>
      </c>
    </row>
    <row r="13" spans="1:6" ht="16.5" thickBot="1">
      <c r="A13" s="67">
        <v>42217</v>
      </c>
      <c r="B13" s="73"/>
      <c r="C13" s="74">
        <v>0.1009</v>
      </c>
      <c r="D13" s="68">
        <v>0.108</v>
      </c>
      <c r="E13" s="68">
        <v>7.5200000000000003E-2</v>
      </c>
      <c r="F13" s="72">
        <v>8.2199999999999995E-2</v>
      </c>
    </row>
    <row r="14" spans="1:6" ht="16.5" thickBot="1">
      <c r="A14" s="67">
        <v>42248</v>
      </c>
      <c r="B14" s="73"/>
      <c r="C14" s="74">
        <v>9.1200000000000003E-2</v>
      </c>
      <c r="D14" s="68">
        <v>0.1241</v>
      </c>
      <c r="E14" s="68">
        <v>6.0400000000000002E-2</v>
      </c>
      <c r="F14" s="72">
        <v>9.1600000000000001E-2</v>
      </c>
    </row>
    <row r="15" spans="1:6" ht="16.5" thickBot="1">
      <c r="A15" s="67">
        <v>42278</v>
      </c>
      <c r="B15" s="73"/>
      <c r="C15" s="74">
        <v>8.6499999999999994E-2</v>
      </c>
      <c r="D15" s="68">
        <v>0.127</v>
      </c>
      <c r="E15" s="68">
        <v>6.7400000000000002E-2</v>
      </c>
      <c r="F15" s="72">
        <v>0.11210000000000001</v>
      </c>
    </row>
    <row r="16" spans="1:6" ht="16.5" thickBot="1">
      <c r="A16" s="67">
        <v>42309</v>
      </c>
      <c r="B16" s="73"/>
      <c r="C16" s="74">
        <v>0.1263</v>
      </c>
      <c r="D16" s="68">
        <v>0.14949999999999999</v>
      </c>
      <c r="E16" s="68">
        <v>8.8900000000000007E-2</v>
      </c>
      <c r="F16" s="72">
        <v>0.1099</v>
      </c>
    </row>
    <row r="17" spans="1:6" ht="16.5" thickBot="1">
      <c r="A17" s="67">
        <v>42339</v>
      </c>
      <c r="B17" s="73"/>
      <c r="C17" s="74">
        <v>0.1152</v>
      </c>
      <c r="D17" s="68">
        <v>0.1205</v>
      </c>
      <c r="E17" s="68">
        <v>0.08</v>
      </c>
      <c r="F17" s="72">
        <v>7.85E-2</v>
      </c>
    </row>
    <row r="18" spans="1:6" ht="16.5" thickBot="1">
      <c r="A18" s="67">
        <v>42370</v>
      </c>
      <c r="B18" s="73"/>
      <c r="C18" s="74">
        <v>9.8422102891999999E-2</v>
      </c>
      <c r="D18" s="68">
        <v>0.104433361517</v>
      </c>
      <c r="E18" s="68">
        <v>6.4290254155000004E-2</v>
      </c>
      <c r="F18" s="72">
        <v>6.8209579849000002E-2</v>
      </c>
    </row>
    <row r="19" spans="1:6" ht="16.5" thickBot="1">
      <c r="A19" s="67">
        <v>42401</v>
      </c>
      <c r="B19" s="73"/>
      <c r="C19" s="74">
        <v>0.10796882877699999</v>
      </c>
      <c r="D19" s="68">
        <v>0.111959109589</v>
      </c>
      <c r="E19" s="74">
        <v>7.2790407239999994E-2</v>
      </c>
      <c r="F19" s="72">
        <v>7.6332140027000006E-2</v>
      </c>
    </row>
    <row r="20" spans="1:6" ht="16.5" thickBot="1">
      <c r="A20" s="76">
        <v>42430</v>
      </c>
      <c r="B20" s="73"/>
      <c r="C20" s="74">
        <v>0.105346061856</v>
      </c>
      <c r="D20" s="68">
        <v>0.106355752182</v>
      </c>
      <c r="E20" s="74">
        <v>6.8134351078000005E-2</v>
      </c>
      <c r="F20" s="72">
        <v>6.9236001007999995E-2</v>
      </c>
    </row>
    <row r="21" spans="1:6" ht="16.5" thickBot="1">
      <c r="A21" s="76">
        <v>42461</v>
      </c>
      <c r="B21" s="73"/>
      <c r="C21" s="74">
        <v>0.123621818009</v>
      </c>
      <c r="D21" s="74">
        <v>0.132959871491</v>
      </c>
      <c r="E21" s="74">
        <v>7.3990859514000001E-2</v>
      </c>
      <c r="F21" s="74">
        <v>9.1858325980999994E-2</v>
      </c>
    </row>
    <row r="22" spans="1:6" ht="16.5" thickBot="1">
      <c r="A22" s="70">
        <v>42491</v>
      </c>
      <c r="B22" s="73"/>
      <c r="C22" s="74">
        <f>'DA Panhandle STWPF_11'!O38</f>
        <v>0.120187212886</v>
      </c>
      <c r="D22" s="74">
        <f>'DA Panhandle STWPF_11'!Q38</f>
        <v>0.13179956441499999</v>
      </c>
      <c r="E22" s="74">
        <f>'HA Panhandle STWPF_10'!O38</f>
        <v>8.4066870350999995E-2</v>
      </c>
      <c r="F22" s="74">
        <f>'HA Panhandle STWPF_10'!Q38</f>
        <v>0.1010096023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9"/>
  <sheetViews>
    <sheetView workbookViewId="0">
      <selection activeCell="I13" sqref="I13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4.7109375" hidden="1" customWidth="1"/>
    <col min="9" max="9" width="16.28515625" bestFit="1" customWidth="1"/>
    <col min="10" max="10" width="23.85546875" bestFit="1" customWidth="1"/>
    <col min="11" max="11" width="25.140625" bestFit="1" customWidth="1"/>
    <col min="12" max="12" width="22.5703125" bestFit="1" customWidth="1"/>
    <col min="13" max="13" width="23.85546875" bestFit="1" customWidth="1"/>
    <col min="15" max="15" width="30.140625" bestFit="1" customWidth="1"/>
    <col min="16" max="16" width="23.85546875" bestFit="1" customWidth="1"/>
    <col min="17" max="17" width="21.28515625" bestFit="1" customWidth="1"/>
    <col min="18" max="18" width="22.5703125" bestFit="1" customWidth="1"/>
    <col min="19" max="19" width="18.85546875" bestFit="1" customWidth="1"/>
  </cols>
  <sheetData>
    <row r="1" spans="1:19" ht="21" customHeight="1">
      <c r="A1" s="79" t="s">
        <v>300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O1" s="78"/>
      <c r="P1" s="78"/>
      <c r="Q1" s="78"/>
      <c r="R1" s="78"/>
      <c r="S1" s="78"/>
    </row>
    <row r="2" spans="1:19">
      <c r="A2" s="141" t="s">
        <v>301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O2" s="141" t="s">
        <v>302</v>
      </c>
      <c r="P2" s="78"/>
      <c r="Q2" s="78"/>
      <c r="R2" s="78"/>
      <c r="S2" s="78"/>
    </row>
    <row r="3" spans="1:19">
      <c r="A3" s="8" t="s">
        <v>23</v>
      </c>
      <c r="B3" s="8" t="s">
        <v>303</v>
      </c>
      <c r="C3" s="8" t="s">
        <v>304</v>
      </c>
      <c r="D3" s="8" t="s">
        <v>305</v>
      </c>
      <c r="E3" s="8" t="s">
        <v>306</v>
      </c>
      <c r="F3" s="8" t="s">
        <v>307</v>
      </c>
      <c r="G3" s="8" t="s">
        <v>308</v>
      </c>
      <c r="H3" s="8"/>
      <c r="I3" s="8" t="s">
        <v>309</v>
      </c>
      <c r="J3" s="8" t="s">
        <v>310</v>
      </c>
      <c r="K3" s="8" t="s">
        <v>311</v>
      </c>
      <c r="L3" s="8" t="s">
        <v>312</v>
      </c>
      <c r="M3" s="8" t="s">
        <v>313</v>
      </c>
      <c r="N3" s="78"/>
      <c r="O3" s="8" t="s">
        <v>23</v>
      </c>
      <c r="P3" s="8" t="s">
        <v>314</v>
      </c>
      <c r="Q3" s="8" t="s">
        <v>315</v>
      </c>
      <c r="R3" s="8" t="s">
        <v>316</v>
      </c>
      <c r="S3" s="8" t="s">
        <v>317</v>
      </c>
    </row>
    <row r="4" spans="1:19">
      <c r="A4" s="16" t="s">
        <v>28</v>
      </c>
      <c r="B4" s="14">
        <v>1</v>
      </c>
      <c r="C4" s="17">
        <v>33396.0078125</v>
      </c>
      <c r="D4" s="17">
        <v>9129.9</v>
      </c>
      <c r="E4" s="17">
        <v>8672.2999999999993</v>
      </c>
      <c r="F4" s="17">
        <v>9178.7758537331501</v>
      </c>
      <c r="G4" s="17">
        <v>9201.5457961227403</v>
      </c>
      <c r="H4" s="17">
        <f>IF(G4&gt;E4,1,0)</f>
        <v>1</v>
      </c>
      <c r="I4" s="17">
        <v>22.769942389594998</v>
      </c>
      <c r="J4" s="18">
        <v>4.3298359889999997E-3</v>
      </c>
      <c r="K4" s="18">
        <v>2.9537592149999998E-3</v>
      </c>
      <c r="L4" s="18">
        <v>3.1984395727999999E-2</v>
      </c>
      <c r="M4" s="18">
        <v>3.0608318953999999E-2</v>
      </c>
      <c r="N4" s="78"/>
      <c r="O4" s="16" t="s">
        <v>28</v>
      </c>
      <c r="P4" s="18">
        <v>8.9362582873000002E-2</v>
      </c>
      <c r="Q4" s="18">
        <v>7.6200827858999995E-2</v>
      </c>
      <c r="R4" s="18">
        <v>0.10388560819500001</v>
      </c>
      <c r="S4" s="18">
        <v>8.4512405755000006E-2</v>
      </c>
    </row>
    <row r="5" spans="1:19">
      <c r="A5" s="16" t="s">
        <v>28</v>
      </c>
      <c r="B5" s="14">
        <v>2</v>
      </c>
      <c r="C5" s="17">
        <v>31390.2734375</v>
      </c>
      <c r="D5" s="17">
        <v>9265.5</v>
      </c>
      <c r="E5" s="17">
        <v>8772.9</v>
      </c>
      <c r="F5" s="17">
        <v>8598.6305372676907</v>
      </c>
      <c r="G5" s="17">
        <v>8621.5828800809704</v>
      </c>
      <c r="H5" s="17">
        <f t="shared" ref="H5:H68" si="0">IF(G5&gt;E5,1,0)</f>
        <v>0</v>
      </c>
      <c r="I5" s="17">
        <v>22.952342813279</v>
      </c>
      <c r="J5" s="18">
        <v>3.8914432822000002E-2</v>
      </c>
      <c r="K5" s="18">
        <v>4.0301532768999997E-2</v>
      </c>
      <c r="L5" s="18">
        <v>9.1446860400000007E-3</v>
      </c>
      <c r="M5" s="18">
        <v>1.0531785986999999E-2</v>
      </c>
      <c r="N5" s="78"/>
      <c r="O5" s="16" t="s">
        <v>29</v>
      </c>
      <c r="P5" s="18">
        <v>2.6578942828999998E-2</v>
      </c>
      <c r="Q5" s="18">
        <v>2.6049481065000001E-2</v>
      </c>
      <c r="R5" s="18">
        <v>2.9035368121999999E-2</v>
      </c>
      <c r="S5" s="18">
        <v>2.8217822962999999E-2</v>
      </c>
    </row>
    <row r="6" spans="1:19">
      <c r="A6" s="16" t="s">
        <v>28</v>
      </c>
      <c r="B6" s="14">
        <v>3</v>
      </c>
      <c r="C6" s="17">
        <v>30046.806640625</v>
      </c>
      <c r="D6" s="17">
        <v>8939.5</v>
      </c>
      <c r="E6" s="17">
        <v>8541.2999999999993</v>
      </c>
      <c r="F6" s="17">
        <v>8339.4853472978502</v>
      </c>
      <c r="G6" s="17">
        <v>8363.1239155614403</v>
      </c>
      <c r="H6" s="17">
        <f t="shared" si="0"/>
        <v>0</v>
      </c>
      <c r="I6" s="17">
        <v>23.638568263583998</v>
      </c>
      <c r="J6" s="18">
        <v>3.483266359E-2</v>
      </c>
      <c r="K6" s="18">
        <v>3.6261234827999998E-2</v>
      </c>
      <c r="L6" s="18">
        <v>1.0767878433E-2</v>
      </c>
      <c r="M6" s="18">
        <v>1.219644967E-2</v>
      </c>
      <c r="N6" s="78"/>
      <c r="O6" s="16" t="s">
        <v>30</v>
      </c>
      <c r="P6" s="18">
        <v>2.9935026872E-2</v>
      </c>
      <c r="Q6" s="18">
        <v>3.0156799227999999E-2</v>
      </c>
      <c r="R6" s="18">
        <v>3.1801133115999997E-2</v>
      </c>
      <c r="S6" s="18">
        <v>3.1408577100000001E-2</v>
      </c>
    </row>
    <row r="7" spans="1:19">
      <c r="A7" s="16" t="s">
        <v>28</v>
      </c>
      <c r="B7" s="14">
        <v>4</v>
      </c>
      <c r="C7" s="17">
        <v>29266.203125</v>
      </c>
      <c r="D7" s="17">
        <v>9239.2999999999993</v>
      </c>
      <c r="E7" s="17">
        <v>8813.6</v>
      </c>
      <c r="F7" s="17">
        <v>9265.0567145937894</v>
      </c>
      <c r="G7" s="17">
        <v>9314.2540689589496</v>
      </c>
      <c r="H7" s="17">
        <f t="shared" si="0"/>
        <v>1</v>
      </c>
      <c r="I7" s="17">
        <v>49.197354365164998</v>
      </c>
      <c r="J7" s="18">
        <v>4.5297678699999996E-3</v>
      </c>
      <c r="K7" s="18">
        <v>1.556579113E-3</v>
      </c>
      <c r="L7" s="18">
        <v>3.0256485704E-2</v>
      </c>
      <c r="M7" s="18">
        <v>2.7283296947000001E-2</v>
      </c>
      <c r="N7" s="78"/>
      <c r="O7" s="16" t="s">
        <v>31</v>
      </c>
      <c r="P7" s="18">
        <v>3.0320404166000001E-2</v>
      </c>
      <c r="Q7" s="18">
        <v>3.1657648105999997E-2</v>
      </c>
      <c r="R7" s="18">
        <v>2.463754512E-2</v>
      </c>
      <c r="S7" s="18">
        <v>2.5834218619E-2</v>
      </c>
    </row>
    <row r="8" spans="1:19">
      <c r="A8" s="16" t="s">
        <v>28</v>
      </c>
      <c r="B8" s="14">
        <v>5</v>
      </c>
      <c r="C8" s="17">
        <v>28761.939453125</v>
      </c>
      <c r="D8" s="17">
        <v>9722.5</v>
      </c>
      <c r="E8" s="17">
        <v>9297.7999999999993</v>
      </c>
      <c r="F8" s="17">
        <v>9540.8733610368909</v>
      </c>
      <c r="G8" s="17">
        <v>10516.6080477168</v>
      </c>
      <c r="H8" s="17">
        <f t="shared" si="0"/>
        <v>1</v>
      </c>
      <c r="I8" s="17">
        <v>975.73468667993302</v>
      </c>
      <c r="J8" s="18">
        <v>4.7991058663999997E-2</v>
      </c>
      <c r="K8" s="18">
        <v>1.0976408954000001E-2</v>
      </c>
      <c r="L8" s="18">
        <v>7.3657342582000004E-2</v>
      </c>
      <c r="M8" s="18">
        <v>1.4689874964E-2</v>
      </c>
      <c r="N8" s="78"/>
      <c r="O8" s="16" t="s">
        <v>32</v>
      </c>
      <c r="P8" s="18">
        <v>2.1919050488E-2</v>
      </c>
      <c r="Q8" s="18">
        <v>2.3640133543999998E-2</v>
      </c>
      <c r="R8" s="18">
        <v>1.8221774563E-2</v>
      </c>
      <c r="S8" s="18">
        <v>1.884075931E-2</v>
      </c>
    </row>
    <row r="9" spans="1:19">
      <c r="A9" s="16" t="s">
        <v>28</v>
      </c>
      <c r="B9" s="14">
        <v>6</v>
      </c>
      <c r="C9" s="17">
        <v>28763.515625</v>
      </c>
      <c r="D9" s="17">
        <v>10000.4</v>
      </c>
      <c r="E9" s="17">
        <v>9556</v>
      </c>
      <c r="F9" s="17">
        <v>9693.7251137604908</v>
      </c>
      <c r="G9" s="17">
        <v>11216.039327558199</v>
      </c>
      <c r="H9" s="17">
        <f t="shared" si="0"/>
        <v>1</v>
      </c>
      <c r="I9" s="17">
        <v>1522.3142137976999</v>
      </c>
      <c r="J9" s="18">
        <v>7.3465844416000001E-2</v>
      </c>
      <c r="K9" s="18">
        <v>1.8533564164999999E-2</v>
      </c>
      <c r="L9" s="18">
        <v>0.10032267647</v>
      </c>
      <c r="M9" s="18">
        <v>8.3232678890000009E-3</v>
      </c>
      <c r="N9" s="78"/>
      <c r="O9" s="16" t="s">
        <v>33</v>
      </c>
      <c r="P9" s="18">
        <v>3.2000504344000001E-2</v>
      </c>
      <c r="Q9" s="18">
        <v>2.765360993E-2</v>
      </c>
      <c r="R9" s="18">
        <v>4.5579865572E-2</v>
      </c>
      <c r="S9" s="18">
        <v>3.8720414294E-2</v>
      </c>
    </row>
    <row r="10" spans="1:19">
      <c r="A10" s="16" t="s">
        <v>28</v>
      </c>
      <c r="B10" s="14">
        <v>7</v>
      </c>
      <c r="C10" s="17">
        <v>29161.8046875</v>
      </c>
      <c r="D10" s="17">
        <v>10176.799999999999</v>
      </c>
      <c r="E10" s="17">
        <v>9722.7000000000007</v>
      </c>
      <c r="F10" s="17">
        <v>10017.0069097827</v>
      </c>
      <c r="G10" s="17">
        <v>11556.8554462556</v>
      </c>
      <c r="H10" s="17">
        <f t="shared" si="0"/>
        <v>1</v>
      </c>
      <c r="I10" s="17">
        <v>1539.8485364728999</v>
      </c>
      <c r="J10" s="18">
        <v>8.3402154241999996E-2</v>
      </c>
      <c r="K10" s="18">
        <v>9.6569221130000001E-3</v>
      </c>
      <c r="L10" s="18">
        <v>0.110845195277</v>
      </c>
      <c r="M10" s="18">
        <v>1.778611892E-2</v>
      </c>
      <c r="N10" s="78"/>
      <c r="O10" s="16" t="s">
        <v>34</v>
      </c>
      <c r="P10" s="18">
        <v>4.3144034895000002E-2</v>
      </c>
      <c r="Q10" s="18">
        <v>5.0534876197999998E-2</v>
      </c>
      <c r="R10" s="18">
        <v>7.2634367665000005E-2</v>
      </c>
      <c r="S10" s="18">
        <v>4.8728394505000001E-2</v>
      </c>
    </row>
    <row r="11" spans="1:19">
      <c r="A11" s="16" t="s">
        <v>28</v>
      </c>
      <c r="B11" s="14">
        <v>8</v>
      </c>
      <c r="C11" s="17">
        <v>29513.1015625</v>
      </c>
      <c r="D11" s="17">
        <v>10388</v>
      </c>
      <c r="E11" s="17">
        <v>9932.2999999999993</v>
      </c>
      <c r="F11" s="17">
        <v>9955.1261641473702</v>
      </c>
      <c r="G11" s="17">
        <v>11426.3144704634</v>
      </c>
      <c r="H11" s="17">
        <f t="shared" si="0"/>
        <v>1</v>
      </c>
      <c r="I11" s="17">
        <v>1471.1883063159901</v>
      </c>
      <c r="J11" s="18">
        <v>6.2749408983999999E-2</v>
      </c>
      <c r="K11" s="18">
        <v>2.6160260822999999E-2</v>
      </c>
      <c r="L11" s="18">
        <v>9.0289144283E-2</v>
      </c>
      <c r="M11" s="18">
        <v>1.3794744749999999E-3</v>
      </c>
      <c r="N11" s="78"/>
      <c r="O11" s="16" t="s">
        <v>35</v>
      </c>
      <c r="P11" s="18">
        <v>4.0729363143999997E-2</v>
      </c>
      <c r="Q11" s="18">
        <v>4.5736678978000003E-2</v>
      </c>
      <c r="R11" s="18">
        <v>3.9445448387000002E-2</v>
      </c>
      <c r="S11" s="18">
        <v>3.6159028033000001E-2</v>
      </c>
    </row>
    <row r="12" spans="1:19">
      <c r="A12" s="16" t="s">
        <v>28</v>
      </c>
      <c r="B12" s="14">
        <v>9</v>
      </c>
      <c r="C12" s="17">
        <v>31405.40625</v>
      </c>
      <c r="D12" s="17">
        <v>10199.5</v>
      </c>
      <c r="E12" s="17">
        <v>9682.6</v>
      </c>
      <c r="F12" s="17">
        <v>10047.0986045726</v>
      </c>
      <c r="G12" s="17">
        <v>11304.8379236401</v>
      </c>
      <c r="H12" s="17">
        <f t="shared" si="0"/>
        <v>1</v>
      </c>
      <c r="I12" s="17">
        <v>1257.73931906757</v>
      </c>
      <c r="J12" s="18">
        <v>6.6799898691000004E-2</v>
      </c>
      <c r="K12" s="18">
        <v>9.2102130549999994E-3</v>
      </c>
      <c r="L12" s="18">
        <v>9.8038189619000002E-2</v>
      </c>
      <c r="M12" s="18">
        <v>2.2028077872999999E-2</v>
      </c>
      <c r="N12" s="78"/>
      <c r="O12" s="16" t="s">
        <v>36</v>
      </c>
      <c r="P12" s="18">
        <v>6.9612541074000001E-2</v>
      </c>
      <c r="Q12" s="18">
        <v>6.6663921631000003E-2</v>
      </c>
      <c r="R12" s="18">
        <v>7.0568620774000002E-2</v>
      </c>
      <c r="S12" s="18">
        <v>6.6672447898999995E-2</v>
      </c>
    </row>
    <row r="13" spans="1:19">
      <c r="A13" s="16" t="s">
        <v>28</v>
      </c>
      <c r="B13" s="14">
        <v>10</v>
      </c>
      <c r="C13" s="17">
        <v>33464.16796875</v>
      </c>
      <c r="D13" s="17">
        <v>9654.2999999999993</v>
      </c>
      <c r="E13" s="17">
        <v>9234.7999999999993</v>
      </c>
      <c r="F13" s="17">
        <v>9868.6238891268295</v>
      </c>
      <c r="G13" s="17">
        <v>10425.449244179699</v>
      </c>
      <c r="H13" s="17">
        <f t="shared" si="0"/>
        <v>1</v>
      </c>
      <c r="I13" s="17">
        <v>556.82535505289195</v>
      </c>
      <c r="J13" s="18">
        <v>4.660356827E-2</v>
      </c>
      <c r="K13" s="18">
        <v>1.2952431807E-2</v>
      </c>
      <c r="L13" s="18">
        <v>7.1955595827999999E-2</v>
      </c>
      <c r="M13" s="18">
        <v>3.8304459365000001E-2</v>
      </c>
      <c r="N13" s="78"/>
      <c r="O13" s="16" t="s">
        <v>37</v>
      </c>
      <c r="P13" s="18">
        <v>4.6507309963000003E-2</v>
      </c>
      <c r="Q13" s="18">
        <v>4.8256039782E-2</v>
      </c>
      <c r="R13" s="18">
        <v>4.5228166867999998E-2</v>
      </c>
      <c r="S13" s="18">
        <v>4.6130469469999998E-2</v>
      </c>
    </row>
    <row r="14" spans="1:19">
      <c r="A14" s="16" t="s">
        <v>28</v>
      </c>
      <c r="B14" s="14">
        <v>11</v>
      </c>
      <c r="C14" s="17">
        <v>35304.00390625</v>
      </c>
      <c r="D14" s="17">
        <v>8625.6</v>
      </c>
      <c r="E14" s="17">
        <v>8229.2999999999993</v>
      </c>
      <c r="F14" s="17">
        <v>9012.3519960363701</v>
      </c>
      <c r="G14" s="17">
        <v>9113.4060225972098</v>
      </c>
      <c r="H14" s="17">
        <f t="shared" si="0"/>
        <v>1</v>
      </c>
      <c r="I14" s="17">
        <v>101.054026560842</v>
      </c>
      <c r="J14" s="18">
        <v>2.9480027956E-2</v>
      </c>
      <c r="K14" s="18">
        <v>2.3372937452999999E-2</v>
      </c>
      <c r="L14" s="18">
        <v>5.3429988673999999E-2</v>
      </c>
      <c r="M14" s="18">
        <v>4.7322898171000001E-2</v>
      </c>
      <c r="N14" s="78"/>
      <c r="O14" s="16" t="s">
        <v>38</v>
      </c>
      <c r="P14" s="18">
        <v>4.1432695540000002E-2</v>
      </c>
      <c r="Q14" s="18">
        <v>4.3489236245E-2</v>
      </c>
      <c r="R14" s="18">
        <v>5.2167128677999997E-2</v>
      </c>
      <c r="S14" s="18">
        <v>4.8135012017000003E-2</v>
      </c>
    </row>
    <row r="15" spans="1:19">
      <c r="A15" s="16" t="s">
        <v>28</v>
      </c>
      <c r="B15" s="14">
        <v>12</v>
      </c>
      <c r="C15" s="17">
        <v>36807.49609375</v>
      </c>
      <c r="D15" s="17">
        <v>7588.9</v>
      </c>
      <c r="E15" s="17">
        <v>7230</v>
      </c>
      <c r="F15" s="17">
        <v>8825.7107520515001</v>
      </c>
      <c r="G15" s="17">
        <v>8848.9624271485209</v>
      </c>
      <c r="H15" s="17">
        <f t="shared" si="0"/>
        <v>1</v>
      </c>
      <c r="I15" s="17">
        <v>23.251675097022002</v>
      </c>
      <c r="J15" s="18">
        <v>7.6150506263000003E-2</v>
      </c>
      <c r="K15" s="18">
        <v>7.4745316495000005E-2</v>
      </c>
      <c r="L15" s="18">
        <v>9.7840238541000005E-2</v>
      </c>
      <c r="M15" s="18">
        <v>9.6435048773000007E-2</v>
      </c>
      <c r="N15" s="78"/>
      <c r="O15" s="16" t="s">
        <v>39</v>
      </c>
      <c r="P15" s="18">
        <v>2.5406730852999999E-2</v>
      </c>
      <c r="Q15" s="18">
        <v>2.7678873579999999E-2</v>
      </c>
      <c r="R15" s="18">
        <v>2.0967451028E-2</v>
      </c>
      <c r="S15" s="18">
        <v>2.2330021671000001E-2</v>
      </c>
    </row>
    <row r="16" spans="1:19">
      <c r="A16" s="16" t="s">
        <v>28</v>
      </c>
      <c r="B16" s="14">
        <v>13</v>
      </c>
      <c r="C16" s="17">
        <v>38095.84765625</v>
      </c>
      <c r="D16" s="17">
        <v>6701.9</v>
      </c>
      <c r="E16" s="17">
        <v>6377.6</v>
      </c>
      <c r="F16" s="17">
        <v>8419.6690772762904</v>
      </c>
      <c r="G16" s="17">
        <v>8436.5496516086405</v>
      </c>
      <c r="H16" s="17">
        <f t="shared" si="0"/>
        <v>1</v>
      </c>
      <c r="I16" s="17">
        <v>16.880574332344001</v>
      </c>
      <c r="J16" s="18">
        <v>0.10483167049</v>
      </c>
      <c r="K16" s="18">
        <v>0.103811511287</v>
      </c>
      <c r="L16" s="18">
        <v>0.124430389291</v>
      </c>
      <c r="M16" s="18">
        <v>0.12341023008800001</v>
      </c>
      <c r="N16" s="78"/>
      <c r="O16" s="16" t="s">
        <v>40</v>
      </c>
      <c r="P16" s="18">
        <v>2.2528099921000001E-2</v>
      </c>
      <c r="Q16" s="18">
        <v>2.2231275976000001E-2</v>
      </c>
      <c r="R16" s="18">
        <v>3.6129534271999997E-2</v>
      </c>
      <c r="S16" s="18">
        <v>3.4821750997000002E-2</v>
      </c>
    </row>
    <row r="17" spans="1:19">
      <c r="A17" s="16" t="s">
        <v>28</v>
      </c>
      <c r="B17" s="14">
        <v>14</v>
      </c>
      <c r="C17" s="17">
        <v>39020.08984375</v>
      </c>
      <c r="D17" s="17">
        <v>5805.8</v>
      </c>
      <c r="E17" s="17">
        <v>5546.6</v>
      </c>
      <c r="F17" s="17">
        <v>7555.7865282887296</v>
      </c>
      <c r="G17" s="17">
        <v>7578.8279875630196</v>
      </c>
      <c r="H17" s="17">
        <f t="shared" si="0"/>
        <v>1</v>
      </c>
      <c r="I17" s="17">
        <v>23.041459274293</v>
      </c>
      <c r="J17" s="18">
        <v>0.107151023603</v>
      </c>
      <c r="K17" s="18">
        <v>0.105758538</v>
      </c>
      <c r="L17" s="18">
        <v>0.12281549450400001</v>
      </c>
      <c r="M17" s="18">
        <v>0.121423008901</v>
      </c>
      <c r="N17" s="78"/>
      <c r="O17" s="16" t="s">
        <v>41</v>
      </c>
      <c r="P17" s="18">
        <v>4.5774482133999997E-2</v>
      </c>
      <c r="Q17" s="18">
        <v>4.5637050121999999E-2</v>
      </c>
      <c r="R17" s="18">
        <v>5.3222663688999999E-2</v>
      </c>
      <c r="S17" s="18">
        <v>5.2985532017E-2</v>
      </c>
    </row>
    <row r="18" spans="1:19">
      <c r="A18" s="16" t="s">
        <v>28</v>
      </c>
      <c r="B18" s="14">
        <v>15</v>
      </c>
      <c r="C18" s="17">
        <v>40080.74609375</v>
      </c>
      <c r="D18" s="17">
        <v>5387.8</v>
      </c>
      <c r="E18" s="17">
        <v>5175.5</v>
      </c>
      <c r="F18" s="17">
        <v>6980.6265560697302</v>
      </c>
      <c r="G18" s="17">
        <v>7003.5671248156596</v>
      </c>
      <c r="H18" s="17">
        <f t="shared" si="0"/>
        <v>1</v>
      </c>
      <c r="I18" s="17">
        <v>22.940568745930999</v>
      </c>
      <c r="J18" s="18">
        <v>9.7647133910000003E-2</v>
      </c>
      <c r="K18" s="18">
        <v>9.6260745516000001E-2</v>
      </c>
      <c r="L18" s="18">
        <v>0.110477254173</v>
      </c>
      <c r="M18" s="18">
        <v>0.10909086578</v>
      </c>
      <c r="N18" s="78"/>
      <c r="O18" s="16" t="s">
        <v>42</v>
      </c>
      <c r="P18" s="18">
        <v>4.7606922837999999E-2</v>
      </c>
      <c r="Q18" s="18">
        <v>4.9046889726999998E-2</v>
      </c>
      <c r="R18" s="18">
        <v>3.9523569384999999E-2</v>
      </c>
      <c r="S18" s="18">
        <v>4.0963536274999997E-2</v>
      </c>
    </row>
    <row r="19" spans="1:19">
      <c r="A19" s="16" t="s">
        <v>28</v>
      </c>
      <c r="B19" s="14">
        <v>16</v>
      </c>
      <c r="C19" s="17">
        <v>40972.1640625</v>
      </c>
      <c r="D19" s="17">
        <v>5096.2</v>
      </c>
      <c r="E19" s="17">
        <v>4922.8</v>
      </c>
      <c r="F19" s="17">
        <v>6774.07197357114</v>
      </c>
      <c r="G19" s="17">
        <v>6795.65774895498</v>
      </c>
      <c r="H19" s="17">
        <f t="shared" si="0"/>
        <v>1</v>
      </c>
      <c r="I19" s="17">
        <v>21.585775383841</v>
      </c>
      <c r="J19" s="18">
        <v>0.102704886018</v>
      </c>
      <c r="K19" s="18">
        <v>0.101400373093</v>
      </c>
      <c r="L19" s="18">
        <v>0.113184126968</v>
      </c>
      <c r="M19" s="18">
        <v>0.11187961404299999</v>
      </c>
      <c r="N19" s="78"/>
      <c r="O19" s="16" t="s">
        <v>43</v>
      </c>
      <c r="P19" s="18">
        <v>6.3559105795000001E-2</v>
      </c>
      <c r="Q19" s="18">
        <v>6.2699985737000002E-2</v>
      </c>
      <c r="R19" s="18">
        <v>6.2883271389999995E-2</v>
      </c>
      <c r="S19" s="18">
        <v>6.1909040927000003E-2</v>
      </c>
    </row>
    <row r="20" spans="1:19">
      <c r="A20" s="16" t="s">
        <v>28</v>
      </c>
      <c r="B20" s="14">
        <v>17</v>
      </c>
      <c r="C20" s="17">
        <v>41650.859375</v>
      </c>
      <c r="D20" s="17">
        <v>4440.1000000000004</v>
      </c>
      <c r="E20" s="17">
        <v>4309.8999999999996</v>
      </c>
      <c r="F20" s="17">
        <v>7617.9024028903796</v>
      </c>
      <c r="G20" s="17">
        <v>7640.8837009301396</v>
      </c>
      <c r="H20" s="17">
        <f t="shared" si="0"/>
        <v>1</v>
      </c>
      <c r="I20" s="17">
        <v>22.981298039754002</v>
      </c>
      <c r="J20" s="18">
        <v>0.19343589175799999</v>
      </c>
      <c r="K20" s="18">
        <v>0.19204704193399999</v>
      </c>
      <c r="L20" s="18">
        <v>0.20130438755800001</v>
      </c>
      <c r="M20" s="18">
        <v>0.199915537734</v>
      </c>
      <c r="N20" s="78"/>
      <c r="O20" s="16" t="s">
        <v>44</v>
      </c>
      <c r="P20" s="18">
        <v>7.6948879013000002E-2</v>
      </c>
      <c r="Q20" s="18">
        <v>7.1645572781999997E-2</v>
      </c>
      <c r="R20" s="18">
        <v>9.1206401265000001E-2</v>
      </c>
      <c r="S20" s="18">
        <v>8.0441632232999993E-2</v>
      </c>
    </row>
    <row r="21" spans="1:19">
      <c r="A21" s="16" t="s">
        <v>28</v>
      </c>
      <c r="B21" s="14">
        <v>18</v>
      </c>
      <c r="C21" s="17">
        <v>41758.09375</v>
      </c>
      <c r="D21" s="17">
        <v>4429.6000000000004</v>
      </c>
      <c r="E21" s="17">
        <v>4270.1000000000004</v>
      </c>
      <c r="F21" s="17">
        <v>8190.4657395161503</v>
      </c>
      <c r="G21" s="17">
        <v>8211.7723960314906</v>
      </c>
      <c r="H21" s="17">
        <f t="shared" si="0"/>
        <v>1</v>
      </c>
      <c r="I21" s="17">
        <v>21.306656515334002</v>
      </c>
      <c r="J21" s="18">
        <v>0.22857148703800001</v>
      </c>
      <c r="K21" s="18">
        <v>0.22728384235900001</v>
      </c>
      <c r="L21" s="18">
        <v>0.23821069656300001</v>
      </c>
      <c r="M21" s="18">
        <v>0.236923051883</v>
      </c>
      <c r="N21" s="78"/>
      <c r="O21" s="16" t="s">
        <v>45</v>
      </c>
      <c r="P21" s="18">
        <v>5.2552652516999997E-2</v>
      </c>
      <c r="Q21" s="18">
        <v>5.1840674064000003E-2</v>
      </c>
      <c r="R21" s="18">
        <v>5.2843979031E-2</v>
      </c>
      <c r="S21" s="18">
        <v>5.1993887263999998E-2</v>
      </c>
    </row>
    <row r="22" spans="1:19">
      <c r="A22" s="16" t="s">
        <v>28</v>
      </c>
      <c r="B22" s="14">
        <v>19</v>
      </c>
      <c r="C22" s="17">
        <v>41051.87890625</v>
      </c>
      <c r="D22" s="17">
        <v>4622.6000000000004</v>
      </c>
      <c r="E22" s="17">
        <v>4449.2</v>
      </c>
      <c r="F22" s="17">
        <v>8300.2129854453997</v>
      </c>
      <c r="G22" s="17">
        <v>8315.0094035845395</v>
      </c>
      <c r="H22" s="17">
        <f t="shared" si="0"/>
        <v>1</v>
      </c>
      <c r="I22" s="17">
        <v>14.796418139139</v>
      </c>
      <c r="J22" s="18">
        <v>0.22314675793700001</v>
      </c>
      <c r="K22" s="18">
        <v>0.22225255245299999</v>
      </c>
      <c r="L22" s="18">
        <v>0.233625998887</v>
      </c>
      <c r="M22" s="18">
        <v>0.23273179340299999</v>
      </c>
      <c r="N22" s="78"/>
      <c r="O22" s="16" t="s">
        <v>46</v>
      </c>
      <c r="P22" s="18">
        <v>2.1250758041999999E-2</v>
      </c>
      <c r="Q22" s="18">
        <v>2.1262240012E-2</v>
      </c>
      <c r="R22" s="18">
        <v>2.0639388735999999E-2</v>
      </c>
      <c r="S22" s="18">
        <v>2.0650870705000001E-2</v>
      </c>
    </row>
    <row r="23" spans="1:19">
      <c r="A23" s="16" t="s">
        <v>28</v>
      </c>
      <c r="B23" s="14">
        <v>20</v>
      </c>
      <c r="C23" s="17">
        <v>40321.44140625</v>
      </c>
      <c r="D23" s="17">
        <v>5535.3</v>
      </c>
      <c r="E23" s="17">
        <v>5343.3</v>
      </c>
      <c r="F23" s="17">
        <v>8468.1296035688501</v>
      </c>
      <c r="G23" s="17">
        <v>8467.9633345674192</v>
      </c>
      <c r="H23" s="17">
        <f t="shared" si="0"/>
        <v>1</v>
      </c>
      <c r="I23" s="17">
        <v>-0.166269001429</v>
      </c>
      <c r="J23" s="18">
        <v>0.17723232819000001</v>
      </c>
      <c r="K23" s="18">
        <v>0.177242376477</v>
      </c>
      <c r="L23" s="18">
        <v>0.18883563996899999</v>
      </c>
      <c r="M23" s="18">
        <v>0.188845688255</v>
      </c>
      <c r="N23" s="78"/>
      <c r="O23" s="16" t="s">
        <v>47</v>
      </c>
      <c r="P23" s="18">
        <v>1.5718790311999999E-2</v>
      </c>
      <c r="Q23" s="18">
        <v>1.5742858447000001E-2</v>
      </c>
      <c r="R23" s="18">
        <v>1.9859994579999998E-2</v>
      </c>
      <c r="S23" s="18">
        <v>1.9835110656E-2</v>
      </c>
    </row>
    <row r="24" spans="1:19">
      <c r="A24" s="16" t="s">
        <v>28</v>
      </c>
      <c r="B24" s="14">
        <v>21</v>
      </c>
      <c r="C24" s="17">
        <v>40635.140625</v>
      </c>
      <c r="D24" s="17">
        <v>6085.8</v>
      </c>
      <c r="E24" s="17">
        <v>5891.9</v>
      </c>
      <c r="F24" s="17">
        <v>7946.3097706055596</v>
      </c>
      <c r="G24" s="17">
        <v>7965.2609661677097</v>
      </c>
      <c r="H24" s="17">
        <f t="shared" si="0"/>
        <v>1</v>
      </c>
      <c r="I24" s="17">
        <v>18.951195562151</v>
      </c>
      <c r="J24" s="18">
        <v>0.11358318524</v>
      </c>
      <c r="K24" s="18">
        <v>0.112437890288</v>
      </c>
      <c r="L24" s="18">
        <v>0.12530132145799999</v>
      </c>
      <c r="M24" s="18">
        <v>0.12415602650599999</v>
      </c>
      <c r="N24" s="78"/>
      <c r="O24" s="16" t="s">
        <v>48</v>
      </c>
      <c r="P24" s="18">
        <v>3.8577624114000002E-2</v>
      </c>
      <c r="Q24" s="18">
        <v>3.8702376089999997E-2</v>
      </c>
      <c r="R24" s="18">
        <v>4.0543526041999997E-2</v>
      </c>
      <c r="S24" s="18">
        <v>4.0219808086000002E-2</v>
      </c>
    </row>
    <row r="25" spans="1:19">
      <c r="A25" s="16" t="s">
        <v>28</v>
      </c>
      <c r="B25" s="14">
        <v>22</v>
      </c>
      <c r="C25" s="17">
        <v>39960.80859375</v>
      </c>
      <c r="D25" s="17">
        <v>6471</v>
      </c>
      <c r="E25" s="17">
        <v>6300.3</v>
      </c>
      <c r="F25" s="17">
        <v>8022.6460114175397</v>
      </c>
      <c r="G25" s="17">
        <v>8043.4532156089599</v>
      </c>
      <c r="H25" s="17">
        <f t="shared" si="0"/>
        <v>1</v>
      </c>
      <c r="I25" s="17">
        <v>20.807204191419999</v>
      </c>
      <c r="J25" s="18">
        <v>9.5029504779999996E-2</v>
      </c>
      <c r="K25" s="18">
        <v>9.3772043959999996E-2</v>
      </c>
      <c r="L25" s="18">
        <v>0.105345574158</v>
      </c>
      <c r="M25" s="18">
        <v>0.104088113338</v>
      </c>
      <c r="N25" s="78"/>
      <c r="O25" s="16" t="s">
        <v>49</v>
      </c>
      <c r="P25" s="18">
        <v>5.4861405564000001E-2</v>
      </c>
      <c r="Q25" s="18">
        <v>5.4848294901000003E-2</v>
      </c>
      <c r="R25" s="18">
        <v>5.7927742857000003E-2</v>
      </c>
      <c r="S25" s="18">
        <v>5.7913665539E-2</v>
      </c>
    </row>
    <row r="26" spans="1:19">
      <c r="A26" s="16" t="s">
        <v>28</v>
      </c>
      <c r="B26" s="14">
        <v>23</v>
      </c>
      <c r="C26" s="17">
        <v>37387.7109375</v>
      </c>
      <c r="D26" s="17">
        <v>6629.8</v>
      </c>
      <c r="E26" s="17">
        <v>6462.2</v>
      </c>
      <c r="F26" s="17">
        <v>7419.2134575878299</v>
      </c>
      <c r="G26" s="17">
        <v>7436.9160399874099</v>
      </c>
      <c r="H26" s="17">
        <f t="shared" si="0"/>
        <v>1</v>
      </c>
      <c r="I26" s="17">
        <v>17.702582399579999</v>
      </c>
      <c r="J26" s="18">
        <v>4.8777182570000001E-2</v>
      </c>
      <c r="K26" s="18">
        <v>4.77073462E-2</v>
      </c>
      <c r="L26" s="18">
        <v>5.8905906809999999E-2</v>
      </c>
      <c r="M26" s="18">
        <v>5.7836070440999997E-2</v>
      </c>
      <c r="N26" s="78"/>
      <c r="O26" s="16" t="s">
        <v>50</v>
      </c>
      <c r="P26" s="18">
        <v>3.3769591398000003E-2</v>
      </c>
      <c r="Q26" s="18">
        <v>3.557153289E-2</v>
      </c>
      <c r="R26" s="18">
        <v>3.1896290442999999E-2</v>
      </c>
      <c r="S26" s="18">
        <v>3.2436197957999999E-2</v>
      </c>
    </row>
    <row r="27" spans="1:19">
      <c r="A27" s="16" t="s">
        <v>28</v>
      </c>
      <c r="B27" s="14">
        <v>24</v>
      </c>
      <c r="C27" s="17">
        <v>34155.90234375</v>
      </c>
      <c r="D27" s="17">
        <v>6468.3</v>
      </c>
      <c r="E27" s="17">
        <v>6320.3</v>
      </c>
      <c r="F27" s="17">
        <v>7827.87509234349</v>
      </c>
      <c r="G27" s="17">
        <v>7847.3562626311495</v>
      </c>
      <c r="H27" s="17">
        <f t="shared" si="0"/>
        <v>1</v>
      </c>
      <c r="I27" s="17">
        <v>19.481170287661001</v>
      </c>
      <c r="J27" s="18">
        <v>8.3341769664000004E-2</v>
      </c>
      <c r="K27" s="18">
        <v>8.2164446264000005E-2</v>
      </c>
      <c r="L27" s="18">
        <v>9.2285989159999998E-2</v>
      </c>
      <c r="M27" s="18">
        <v>9.1108665759999999E-2</v>
      </c>
      <c r="N27" s="78"/>
      <c r="O27" s="16" t="s">
        <v>51</v>
      </c>
      <c r="P27" s="18">
        <v>4.4802235576999999E-2</v>
      </c>
      <c r="Q27" s="18">
        <v>5.0550653132000002E-2</v>
      </c>
      <c r="R27" s="18">
        <v>4.0002873102999999E-2</v>
      </c>
      <c r="S27" s="18">
        <v>4.1161209402E-2</v>
      </c>
    </row>
    <row r="28" spans="1:19">
      <c r="A28" s="16" t="s">
        <v>29</v>
      </c>
      <c r="B28" s="14">
        <v>1</v>
      </c>
      <c r="C28" s="17">
        <v>31661.72265625</v>
      </c>
      <c r="D28" s="17">
        <v>6314</v>
      </c>
      <c r="E28" s="17">
        <v>6174.3</v>
      </c>
      <c r="F28" s="17">
        <v>7738.7481699504397</v>
      </c>
      <c r="G28" s="17">
        <v>7760.4454939424304</v>
      </c>
      <c r="H28" s="17">
        <f t="shared" si="0"/>
        <v>1</v>
      </c>
      <c r="I28" s="17">
        <v>21.697323991986</v>
      </c>
      <c r="J28" s="18">
        <v>8.7414364775000003E-2</v>
      </c>
      <c r="K28" s="18">
        <v>8.6103110529999999E-2</v>
      </c>
      <c r="L28" s="18">
        <v>9.5856982771999999E-2</v>
      </c>
      <c r="M28" s="18">
        <v>9.4545728526999995E-2</v>
      </c>
      <c r="N28" s="78"/>
      <c r="O28" s="16" t="s">
        <v>52</v>
      </c>
      <c r="P28" s="18">
        <v>4.0232874104999997E-2</v>
      </c>
      <c r="Q28" s="18">
        <v>4.6718756391000003E-2</v>
      </c>
      <c r="R28" s="18">
        <v>3.6520895485000003E-2</v>
      </c>
      <c r="S28" s="18">
        <v>3.8966027047000001E-2</v>
      </c>
    </row>
    <row r="29" spans="1:19">
      <c r="A29" s="16" t="s">
        <v>29</v>
      </c>
      <c r="B29" s="14">
        <v>2</v>
      </c>
      <c r="C29" s="17">
        <v>30049.857421875</v>
      </c>
      <c r="D29" s="17">
        <v>5920.9</v>
      </c>
      <c r="E29" s="17">
        <v>5774.4</v>
      </c>
      <c r="F29" s="17">
        <v>7018.8154940139802</v>
      </c>
      <c r="G29" s="17">
        <v>7037.7751457109298</v>
      </c>
      <c r="H29" s="17">
        <f t="shared" si="0"/>
        <v>1</v>
      </c>
      <c r="I29" s="17">
        <v>18.959651696946999</v>
      </c>
      <c r="J29" s="18">
        <v>6.7497138193999995E-2</v>
      </c>
      <c r="K29" s="18">
        <v>6.6351332205999994E-2</v>
      </c>
      <c r="L29" s="18">
        <v>7.6350706817E-2</v>
      </c>
      <c r="M29" s="18">
        <v>7.5204900827999993E-2</v>
      </c>
      <c r="N29" s="78"/>
      <c r="O29" s="16" t="s">
        <v>53</v>
      </c>
      <c r="P29" s="18">
        <v>6.869490264E-2</v>
      </c>
      <c r="Q29" s="18">
        <v>7.8373261006999997E-2</v>
      </c>
      <c r="R29" s="18">
        <v>6.0411660972999999E-2</v>
      </c>
      <c r="S29" s="18">
        <v>6.8299773275000003E-2</v>
      </c>
    </row>
    <row r="30" spans="1:19">
      <c r="A30" s="16" t="s">
        <v>29</v>
      </c>
      <c r="B30" s="14">
        <v>3</v>
      </c>
      <c r="C30" s="17">
        <v>29116.365234375</v>
      </c>
      <c r="D30" s="17">
        <v>6004.7</v>
      </c>
      <c r="E30" s="17">
        <v>5824.3</v>
      </c>
      <c r="F30" s="17">
        <v>6328.3547567269097</v>
      </c>
      <c r="G30" s="17">
        <v>6349.0420260309702</v>
      </c>
      <c r="H30" s="17">
        <f t="shared" si="0"/>
        <v>1</v>
      </c>
      <c r="I30" s="17">
        <v>20.687269304065001</v>
      </c>
      <c r="J30" s="18">
        <v>2.0809936907999999E-2</v>
      </c>
      <c r="K30" s="18">
        <v>1.9559724223000001E-2</v>
      </c>
      <c r="L30" s="18">
        <v>3.1712215267E-2</v>
      </c>
      <c r="M30" s="18">
        <v>3.0462002581999999E-2</v>
      </c>
      <c r="N30" s="78"/>
      <c r="O30" s="16" t="s">
        <v>54</v>
      </c>
      <c r="P30" s="18">
        <v>5.0970028792000001E-2</v>
      </c>
      <c r="Q30" s="18">
        <v>5.1472427534999997E-2</v>
      </c>
      <c r="R30" s="18">
        <v>4.428968984E-2</v>
      </c>
      <c r="S30" s="18">
        <v>4.4465340573000001E-2</v>
      </c>
    </row>
    <row r="31" spans="1:19">
      <c r="A31" s="16" t="s">
        <v>29</v>
      </c>
      <c r="B31" s="14">
        <v>4</v>
      </c>
      <c r="C31" s="17">
        <v>28765.38671875</v>
      </c>
      <c r="D31" s="17">
        <v>5976.2</v>
      </c>
      <c r="E31" s="17">
        <v>5822</v>
      </c>
      <c r="F31" s="17">
        <v>5707.8245129350498</v>
      </c>
      <c r="G31" s="17">
        <v>5726.21834971309</v>
      </c>
      <c r="H31" s="17">
        <f t="shared" si="0"/>
        <v>0</v>
      </c>
      <c r="I31" s="17">
        <v>18.393836778036999</v>
      </c>
      <c r="J31" s="18">
        <v>1.5107369932999999E-2</v>
      </c>
      <c r="K31" s="18">
        <v>1.6218981511E-2</v>
      </c>
      <c r="L31" s="18">
        <v>5.7884601610000003E-3</v>
      </c>
      <c r="M31" s="18">
        <v>6.9000717380000003E-3</v>
      </c>
      <c r="N31" s="78"/>
      <c r="O31" s="16" t="s">
        <v>55</v>
      </c>
      <c r="P31" s="18">
        <v>3.9782586440000003E-2</v>
      </c>
      <c r="Q31" s="18">
        <v>3.6655352518999998E-2</v>
      </c>
      <c r="R31" s="18">
        <v>4.0545895015999998E-2</v>
      </c>
      <c r="S31" s="18">
        <v>3.5500515885999999E-2</v>
      </c>
    </row>
    <row r="32" spans="1:19">
      <c r="A32" s="16" t="s">
        <v>29</v>
      </c>
      <c r="B32" s="14">
        <v>5</v>
      </c>
      <c r="C32" s="17">
        <v>29076.650390625</v>
      </c>
      <c r="D32" s="17">
        <v>5411.1</v>
      </c>
      <c r="E32" s="17">
        <v>5236.2</v>
      </c>
      <c r="F32" s="17">
        <v>5420.7019424323398</v>
      </c>
      <c r="G32" s="17">
        <v>5443.5023630366204</v>
      </c>
      <c r="H32" s="17">
        <f t="shared" si="0"/>
        <v>1</v>
      </c>
      <c r="I32" s="17">
        <v>22.800420604281999</v>
      </c>
      <c r="J32" s="18">
        <v>1.9582016700000001E-3</v>
      </c>
      <c r="K32" s="18">
        <v>5.80282977E-4</v>
      </c>
      <c r="L32" s="18">
        <v>1.2528093493000001E-2</v>
      </c>
      <c r="M32" s="18">
        <v>1.1150174801E-2</v>
      </c>
      <c r="N32" s="78"/>
      <c r="O32" s="16" t="s">
        <v>56</v>
      </c>
      <c r="P32" s="18">
        <v>7.6691649675000001E-2</v>
      </c>
      <c r="Q32" s="18">
        <v>7.0606947816999999E-2</v>
      </c>
      <c r="R32" s="18">
        <v>8.3270094066E-2</v>
      </c>
      <c r="S32" s="18">
        <v>7.5907829033999993E-2</v>
      </c>
    </row>
    <row r="33" spans="1:19">
      <c r="A33" s="16" t="s">
        <v>29</v>
      </c>
      <c r="B33" s="14">
        <v>6</v>
      </c>
      <c r="C33" s="17">
        <v>30561.08984375</v>
      </c>
      <c r="D33" s="17">
        <v>5304.5</v>
      </c>
      <c r="E33" s="17">
        <v>5098.8</v>
      </c>
      <c r="F33" s="17">
        <v>4682.2203746321202</v>
      </c>
      <c r="G33" s="17">
        <v>4715.1883064471704</v>
      </c>
      <c r="H33" s="17">
        <f t="shared" si="0"/>
        <v>0</v>
      </c>
      <c r="I33" s="17">
        <v>32.967931815050001</v>
      </c>
      <c r="J33" s="18">
        <v>3.5614413099E-2</v>
      </c>
      <c r="K33" s="18">
        <v>3.7606794305000003E-2</v>
      </c>
      <c r="L33" s="18">
        <v>2.3183156678E-2</v>
      </c>
      <c r="M33" s="18">
        <v>2.5175537884E-2</v>
      </c>
      <c r="N33" s="78"/>
      <c r="O33" s="16" t="s">
        <v>57</v>
      </c>
      <c r="P33" s="18">
        <v>5.4792322391000001E-2</v>
      </c>
      <c r="Q33" s="18">
        <v>5.3491679866000001E-2</v>
      </c>
      <c r="R33" s="18">
        <v>5.5585858533999999E-2</v>
      </c>
      <c r="S33" s="18">
        <v>5.4195437367999998E-2</v>
      </c>
    </row>
    <row r="34" spans="1:19">
      <c r="A34" s="16" t="s">
        <v>29</v>
      </c>
      <c r="B34" s="14">
        <v>7</v>
      </c>
      <c r="C34" s="17">
        <v>33353.12109375</v>
      </c>
      <c r="D34" s="17">
        <v>4932.6000000000004</v>
      </c>
      <c r="E34" s="17">
        <v>4735.3</v>
      </c>
      <c r="F34" s="17">
        <v>5159.10455890514</v>
      </c>
      <c r="G34" s="17">
        <v>5181.1085763217798</v>
      </c>
      <c r="H34" s="17">
        <f t="shared" si="0"/>
        <v>1</v>
      </c>
      <c r="I34" s="17">
        <v>22.004017416637002</v>
      </c>
      <c r="J34" s="18">
        <v>1.5018346304999999E-2</v>
      </c>
      <c r="K34" s="18">
        <v>1.3688557376000001E-2</v>
      </c>
      <c r="L34" s="18">
        <v>2.6941957836000001E-2</v>
      </c>
      <c r="M34" s="18">
        <v>2.5612168907000001E-2</v>
      </c>
      <c r="N34" s="78"/>
      <c r="O34" s="16" t="s">
        <v>58</v>
      </c>
      <c r="P34" s="18">
        <v>4.2760306844E-2</v>
      </c>
      <c r="Q34" s="18">
        <v>4.2714806320999998E-2</v>
      </c>
      <c r="R34" s="18">
        <v>4.6140858436E-2</v>
      </c>
      <c r="S34" s="18">
        <v>4.5228547318000002E-2</v>
      </c>
    </row>
    <row r="35" spans="1:19">
      <c r="A35" s="16" t="s">
        <v>29</v>
      </c>
      <c r="B35" s="14">
        <v>8</v>
      </c>
      <c r="C35" s="17">
        <v>34547.1953125</v>
      </c>
      <c r="D35" s="17">
        <v>4949.5</v>
      </c>
      <c r="E35" s="17">
        <v>4778.1000000000004</v>
      </c>
      <c r="F35" s="17">
        <v>5484.6064793897203</v>
      </c>
      <c r="G35" s="17">
        <v>5503.54807964462</v>
      </c>
      <c r="H35" s="17">
        <f t="shared" si="0"/>
        <v>1</v>
      </c>
      <c r="I35" s="17">
        <v>18.941600254906</v>
      </c>
      <c r="J35" s="18">
        <v>3.3483294835000003E-2</v>
      </c>
      <c r="K35" s="18">
        <v>3.2338579765999999E-2</v>
      </c>
      <c r="L35" s="18">
        <v>4.3841667953999998E-2</v>
      </c>
      <c r="M35" s="18">
        <v>4.2696952885E-2</v>
      </c>
      <c r="N35" s="78"/>
      <c r="O35" s="78"/>
      <c r="P35" s="78"/>
      <c r="Q35" s="78"/>
      <c r="R35" s="78"/>
    </row>
    <row r="36" spans="1:19">
      <c r="A36" s="16" t="s">
        <v>29</v>
      </c>
      <c r="B36" s="14">
        <v>9</v>
      </c>
      <c r="C36" s="17">
        <v>34648.56640625</v>
      </c>
      <c r="D36" s="17">
        <v>4715.7</v>
      </c>
      <c r="E36" s="17">
        <v>4615.3999999999996</v>
      </c>
      <c r="F36" s="17">
        <v>5043.8841651435596</v>
      </c>
      <c r="G36" s="17">
        <v>5068.1559814836401</v>
      </c>
      <c r="H36" s="17">
        <f t="shared" si="0"/>
        <v>1</v>
      </c>
      <c r="I36" s="17">
        <v>24.271816340082001</v>
      </c>
      <c r="J36" s="18">
        <v>2.1300295007000002E-2</v>
      </c>
      <c r="K36" s="18">
        <v>1.9833454109E-2</v>
      </c>
      <c r="L36" s="18">
        <v>2.7361816733000002E-2</v>
      </c>
      <c r="M36" s="18">
        <v>2.5894975835E-2</v>
      </c>
      <c r="N36" s="78"/>
      <c r="O36" s="81" t="s">
        <v>318</v>
      </c>
      <c r="P36" s="78"/>
      <c r="Q36" s="78"/>
      <c r="R36" s="78"/>
    </row>
    <row r="37" spans="1:19">
      <c r="A37" s="16" t="s">
        <v>29</v>
      </c>
      <c r="B37" s="14">
        <v>10</v>
      </c>
      <c r="C37" s="17">
        <v>34986.3828125</v>
      </c>
      <c r="D37" s="17">
        <v>5048.8</v>
      </c>
      <c r="E37" s="17">
        <v>4960.3</v>
      </c>
      <c r="F37" s="17">
        <v>4937.9731966865002</v>
      </c>
      <c r="G37" s="17">
        <v>4968.2791553739999</v>
      </c>
      <c r="H37" s="17">
        <f t="shared" si="0"/>
        <v>1</v>
      </c>
      <c r="I37" s="17">
        <v>30.305958687495</v>
      </c>
      <c r="J37" s="18">
        <v>4.8661899210000002E-3</v>
      </c>
      <c r="K37" s="18">
        <v>6.6976976679999998E-3</v>
      </c>
      <c r="L37" s="18">
        <v>4.8221160100000001E-4</v>
      </c>
      <c r="M37" s="18">
        <v>1.3492961449999999E-3</v>
      </c>
      <c r="N37" s="78"/>
      <c r="O37" s="8" t="s">
        <v>319</v>
      </c>
      <c r="P37" s="8" t="s">
        <v>320</v>
      </c>
      <c r="Q37" s="8" t="s">
        <v>321</v>
      </c>
      <c r="R37" s="8" t="s">
        <v>322</v>
      </c>
    </row>
    <row r="38" spans="1:19">
      <c r="A38" s="16" t="s">
        <v>29</v>
      </c>
      <c r="B38" s="14">
        <v>11</v>
      </c>
      <c r="C38" s="17">
        <v>35360.22265625</v>
      </c>
      <c r="D38" s="17">
        <v>4802.3</v>
      </c>
      <c r="E38" s="17">
        <v>4713.3</v>
      </c>
      <c r="F38" s="17">
        <v>5096.2644595747097</v>
      </c>
      <c r="G38" s="17">
        <v>5122.4396136259802</v>
      </c>
      <c r="H38" s="17">
        <f t="shared" si="0"/>
        <v>1</v>
      </c>
      <c r="I38" s="17">
        <v>26.175154051265999</v>
      </c>
      <c r="J38" s="18">
        <v>1.9347290361999999E-2</v>
      </c>
      <c r="K38" s="18">
        <v>1.7765423313E-2</v>
      </c>
      <c r="L38" s="18">
        <v>2.4725908843000001E-2</v>
      </c>
      <c r="M38" s="18">
        <v>2.3144041793999998E-2</v>
      </c>
      <c r="N38" s="78"/>
      <c r="O38" s="18">
        <v>4.4800787262999998E-2</v>
      </c>
      <c r="P38" s="18">
        <v>4.5081637467000002E-2</v>
      </c>
      <c r="Q38" s="18">
        <v>4.7342473071999999E-2</v>
      </c>
      <c r="R38" s="18">
        <v>4.4954364006000003E-2</v>
      </c>
    </row>
    <row r="39" spans="1:19">
      <c r="A39" s="16" t="s">
        <v>29</v>
      </c>
      <c r="B39" s="14">
        <v>12</v>
      </c>
      <c r="C39" s="17">
        <v>35529.9296875</v>
      </c>
      <c r="D39" s="17">
        <v>4194.8</v>
      </c>
      <c r="E39" s="17">
        <v>4127</v>
      </c>
      <c r="F39" s="17">
        <v>4834.8576495687303</v>
      </c>
      <c r="G39" s="17">
        <v>4857.8875260000896</v>
      </c>
      <c r="H39" s="17">
        <f t="shared" si="0"/>
        <v>1</v>
      </c>
      <c r="I39" s="17">
        <v>23.029876431358002</v>
      </c>
      <c r="J39" s="18">
        <v>4.0072975524E-2</v>
      </c>
      <c r="K39" s="18">
        <v>3.8681189917000001E-2</v>
      </c>
      <c r="L39" s="18">
        <v>4.4170394995999999E-2</v>
      </c>
      <c r="M39" s="18">
        <v>4.2778609389000001E-2</v>
      </c>
      <c r="N39" s="78"/>
      <c r="O39" s="78"/>
      <c r="P39" s="78"/>
      <c r="Q39" s="78"/>
      <c r="R39" s="78"/>
    </row>
    <row r="40" spans="1:19">
      <c r="A40" s="16" t="s">
        <v>29</v>
      </c>
      <c r="B40" s="14">
        <v>13</v>
      </c>
      <c r="C40" s="17">
        <v>35438.57421875</v>
      </c>
      <c r="D40" s="17">
        <v>3821.8</v>
      </c>
      <c r="E40" s="17">
        <v>3762.6</v>
      </c>
      <c r="F40" s="17">
        <v>4651.2554799242698</v>
      </c>
      <c r="G40" s="17">
        <v>4719.5171884667798</v>
      </c>
      <c r="H40" s="17">
        <f t="shared" si="0"/>
        <v>1</v>
      </c>
      <c r="I40" s="17">
        <v>68.261708542506</v>
      </c>
      <c r="J40" s="18">
        <v>5.4252564721999998E-2</v>
      </c>
      <c r="K40" s="18">
        <v>5.0127242395E-2</v>
      </c>
      <c r="L40" s="18">
        <v>5.7830252520999999E-2</v>
      </c>
      <c r="M40" s="18">
        <v>5.3704930194000002E-2</v>
      </c>
      <c r="N40" s="78"/>
      <c r="O40" s="5" t="s">
        <v>323</v>
      </c>
    </row>
    <row r="41" spans="1:19">
      <c r="A41" s="16" t="s">
        <v>29</v>
      </c>
      <c r="B41" s="14">
        <v>14</v>
      </c>
      <c r="C41" s="17">
        <v>35620.92578125</v>
      </c>
      <c r="D41" s="17">
        <v>3592.4</v>
      </c>
      <c r="E41" s="17">
        <v>3541.5</v>
      </c>
      <c r="F41" s="17">
        <v>4237.4201483736397</v>
      </c>
      <c r="G41" s="17">
        <v>4326.2572543143497</v>
      </c>
      <c r="H41" s="17">
        <f t="shared" si="0"/>
        <v>1</v>
      </c>
      <c r="I41" s="17">
        <v>88.837105940711993</v>
      </c>
      <c r="J41" s="18">
        <v>4.4349867305999997E-2</v>
      </c>
      <c r="K41" s="18">
        <v>3.8981093150999999E-2</v>
      </c>
      <c r="L41" s="18">
        <v>4.7425953605000001E-2</v>
      </c>
      <c r="M41" s="18">
        <v>4.2057179450000003E-2</v>
      </c>
      <c r="N41" s="78"/>
      <c r="O41" s="8" t="s">
        <v>23</v>
      </c>
      <c r="P41" s="8" t="s">
        <v>324</v>
      </c>
    </row>
    <row r="42" spans="1:19">
      <c r="A42" s="16" t="s">
        <v>29</v>
      </c>
      <c r="B42" s="14">
        <v>15</v>
      </c>
      <c r="C42" s="17">
        <v>35747.0703125</v>
      </c>
      <c r="D42" s="17">
        <v>3354.9</v>
      </c>
      <c r="E42" s="17">
        <v>3311.1</v>
      </c>
      <c r="F42" s="17">
        <v>3873.2874745730601</v>
      </c>
      <c r="G42" s="17">
        <v>3924.9659028330202</v>
      </c>
      <c r="H42" s="17">
        <f t="shared" si="0"/>
        <v>1</v>
      </c>
      <c r="I42" s="17">
        <v>51.678428259956</v>
      </c>
      <c r="J42" s="18">
        <v>3.4451314608000001E-2</v>
      </c>
      <c r="K42" s="18">
        <v>3.1328184841000001E-2</v>
      </c>
      <c r="L42" s="18">
        <v>3.7098320108000002E-2</v>
      </c>
      <c r="M42" s="18">
        <v>3.3975190341000001E-2</v>
      </c>
      <c r="N42" s="78"/>
      <c r="O42" s="16" t="s">
        <v>28</v>
      </c>
      <c r="P42" s="14">
        <v>16547</v>
      </c>
    </row>
    <row r="43" spans="1:19">
      <c r="A43" s="16" t="s">
        <v>29</v>
      </c>
      <c r="B43" s="14">
        <v>16</v>
      </c>
      <c r="C43" s="17">
        <v>35858.0390625</v>
      </c>
      <c r="D43" s="17">
        <v>3333</v>
      </c>
      <c r="E43" s="17">
        <v>3281.5</v>
      </c>
      <c r="F43" s="17">
        <v>3520.4037689809902</v>
      </c>
      <c r="G43" s="17">
        <v>3546.7544481791501</v>
      </c>
      <c r="H43" s="17">
        <f t="shared" si="0"/>
        <v>1</v>
      </c>
      <c r="I43" s="17">
        <v>26.350679198161</v>
      </c>
      <c r="J43" s="18">
        <v>1.2918018260999999E-2</v>
      </c>
      <c r="K43" s="18">
        <v>1.1325543541E-2</v>
      </c>
      <c r="L43" s="18">
        <v>1.6030364910000001E-2</v>
      </c>
      <c r="M43" s="18">
        <v>1.443789019E-2</v>
      </c>
      <c r="N43" s="78"/>
      <c r="O43" s="16" t="s">
        <v>29</v>
      </c>
      <c r="P43" s="14">
        <v>16547</v>
      </c>
    </row>
    <row r="44" spans="1:19">
      <c r="A44" s="16" t="s">
        <v>29</v>
      </c>
      <c r="B44" s="14">
        <v>17</v>
      </c>
      <c r="C44" s="17">
        <v>35923.30078125</v>
      </c>
      <c r="D44" s="17">
        <v>2952.5</v>
      </c>
      <c r="E44" s="17">
        <v>2895.3</v>
      </c>
      <c r="F44" s="17">
        <v>3153.6773146356099</v>
      </c>
      <c r="G44" s="17">
        <v>3182.38654257912</v>
      </c>
      <c r="H44" s="17">
        <f t="shared" si="0"/>
        <v>1</v>
      </c>
      <c r="I44" s="17">
        <v>28.709227943517998</v>
      </c>
      <c r="J44" s="18">
        <v>1.3892943891000001E-2</v>
      </c>
      <c r="K44" s="18">
        <v>1.2157932834999999E-2</v>
      </c>
      <c r="L44" s="18">
        <v>1.7349763859E-2</v>
      </c>
      <c r="M44" s="18">
        <v>1.5614752803000001E-2</v>
      </c>
      <c r="N44" s="78"/>
      <c r="O44" s="16" t="s">
        <v>30</v>
      </c>
      <c r="P44" s="14">
        <v>16547</v>
      </c>
    </row>
    <row r="45" spans="1:19">
      <c r="A45" s="16" t="s">
        <v>29</v>
      </c>
      <c r="B45" s="14">
        <v>18</v>
      </c>
      <c r="C45" s="17">
        <v>35889.328125</v>
      </c>
      <c r="D45" s="17">
        <v>2715.6</v>
      </c>
      <c r="E45" s="17">
        <v>2668.5</v>
      </c>
      <c r="F45" s="17">
        <v>2694.9947294210901</v>
      </c>
      <c r="G45" s="17">
        <v>2719.8708852371501</v>
      </c>
      <c r="H45" s="17">
        <f t="shared" si="0"/>
        <v>1</v>
      </c>
      <c r="I45" s="17">
        <v>24.876155816063999</v>
      </c>
      <c r="J45" s="18">
        <v>2.5810631700000001E-4</v>
      </c>
      <c r="K45" s="18">
        <v>1.245257181E-3</v>
      </c>
      <c r="L45" s="18">
        <v>3.1045437380000001E-3</v>
      </c>
      <c r="M45" s="18">
        <v>1.6011802389999999E-3</v>
      </c>
      <c r="N45" s="78"/>
      <c r="O45" s="16" t="s">
        <v>31</v>
      </c>
      <c r="P45" s="14">
        <v>16568</v>
      </c>
    </row>
    <row r="46" spans="1:19">
      <c r="A46" s="16" t="s">
        <v>29</v>
      </c>
      <c r="B46" s="14">
        <v>19</v>
      </c>
      <c r="C46" s="17">
        <v>35691.9140625</v>
      </c>
      <c r="D46" s="17">
        <v>2365</v>
      </c>
      <c r="E46" s="17">
        <v>2321.6999999999998</v>
      </c>
      <c r="F46" s="17">
        <v>2216.2697412528801</v>
      </c>
      <c r="G46" s="17">
        <v>2243.6203614695501</v>
      </c>
      <c r="H46" s="17">
        <f t="shared" si="0"/>
        <v>0</v>
      </c>
      <c r="I46" s="17">
        <v>27.350620216669</v>
      </c>
      <c r="J46" s="18">
        <v>7.3354468189999996E-3</v>
      </c>
      <c r="K46" s="18">
        <v>8.9883518909999998E-3</v>
      </c>
      <c r="L46" s="18">
        <v>4.7186582780000003E-3</v>
      </c>
      <c r="M46" s="18">
        <v>6.3715633490000001E-3</v>
      </c>
      <c r="N46" s="78"/>
      <c r="O46" s="16" t="s">
        <v>32</v>
      </c>
      <c r="P46" s="14">
        <v>16568</v>
      </c>
    </row>
    <row r="47" spans="1:19">
      <c r="A47" s="16" t="s">
        <v>29</v>
      </c>
      <c r="B47" s="14">
        <v>20</v>
      </c>
      <c r="C47" s="17">
        <v>35384.08984375</v>
      </c>
      <c r="D47" s="17">
        <v>2074</v>
      </c>
      <c r="E47" s="17">
        <v>2052.5</v>
      </c>
      <c r="F47" s="17">
        <v>1588.6422750736299</v>
      </c>
      <c r="G47" s="17">
        <v>1616.4516115225599</v>
      </c>
      <c r="H47" s="17">
        <f t="shared" si="0"/>
        <v>0</v>
      </c>
      <c r="I47" s="17">
        <v>27.809336448924</v>
      </c>
      <c r="J47" s="18">
        <v>2.7651440651999998E-2</v>
      </c>
      <c r="K47" s="18">
        <v>2.9332067741000001E-2</v>
      </c>
      <c r="L47" s="18">
        <v>2.6352111468000001E-2</v>
      </c>
      <c r="M47" s="18">
        <v>2.8032738557999998E-2</v>
      </c>
      <c r="N47" s="78"/>
      <c r="O47" s="16" t="s">
        <v>33</v>
      </c>
      <c r="P47" s="14">
        <v>16568</v>
      </c>
    </row>
    <row r="48" spans="1:19">
      <c r="A48" s="16" t="s">
        <v>29</v>
      </c>
      <c r="B48" s="14">
        <v>21</v>
      </c>
      <c r="C48" s="17">
        <v>36322.1171875</v>
      </c>
      <c r="D48" s="17">
        <v>1818.7</v>
      </c>
      <c r="E48" s="17">
        <v>1797.5</v>
      </c>
      <c r="F48" s="17">
        <v>1239.59598863211</v>
      </c>
      <c r="G48" s="17">
        <v>1265.98360254049</v>
      </c>
      <c r="H48" s="17">
        <f t="shared" si="0"/>
        <v>0</v>
      </c>
      <c r="I48" s="17">
        <v>26.387613908376</v>
      </c>
      <c r="J48" s="18">
        <v>3.3402816065999999E-2</v>
      </c>
      <c r="K48" s="18">
        <v>3.4997522896E-2</v>
      </c>
      <c r="L48" s="18">
        <v>3.2121617057999999E-2</v>
      </c>
      <c r="M48" s="18">
        <v>3.3716323887000001E-2</v>
      </c>
      <c r="N48" s="78"/>
      <c r="O48" s="16" t="s">
        <v>34</v>
      </c>
      <c r="P48" s="14">
        <v>16568</v>
      </c>
    </row>
    <row r="49" spans="1:16">
      <c r="A49" s="16" t="s">
        <v>29</v>
      </c>
      <c r="B49" s="14">
        <v>22</v>
      </c>
      <c r="C49" s="17">
        <v>35775.34765625</v>
      </c>
      <c r="D49" s="17">
        <v>1985.2</v>
      </c>
      <c r="E49" s="17">
        <v>1957.9</v>
      </c>
      <c r="F49" s="17">
        <v>1478.31602318</v>
      </c>
      <c r="G49" s="17">
        <v>1500.2399633555201</v>
      </c>
      <c r="H49" s="17">
        <f t="shared" si="0"/>
        <v>0</v>
      </c>
      <c r="I49" s="17">
        <v>21.923940175523001</v>
      </c>
      <c r="J49" s="18">
        <v>2.9308033880999999E-2</v>
      </c>
      <c r="K49" s="18">
        <v>3.063298343E-2</v>
      </c>
      <c r="L49" s="18">
        <v>2.7658187987999999E-2</v>
      </c>
      <c r="M49" s="18">
        <v>2.8983137536E-2</v>
      </c>
      <c r="N49" s="78"/>
      <c r="O49" s="16" t="s">
        <v>35</v>
      </c>
      <c r="P49" s="14">
        <v>16568</v>
      </c>
    </row>
    <row r="50" spans="1:16">
      <c r="A50" s="16" t="s">
        <v>29</v>
      </c>
      <c r="B50" s="14">
        <v>23</v>
      </c>
      <c r="C50" s="17">
        <v>33128.5625</v>
      </c>
      <c r="D50" s="17">
        <v>2049</v>
      </c>
      <c r="E50" s="17">
        <v>2006.3</v>
      </c>
      <c r="F50" s="17">
        <v>1779.50679271236</v>
      </c>
      <c r="G50" s="17">
        <v>1801.5547926509601</v>
      </c>
      <c r="H50" s="17">
        <f t="shared" si="0"/>
        <v>0</v>
      </c>
      <c r="I50" s="17">
        <v>22.047999938594</v>
      </c>
      <c r="J50" s="18">
        <v>1.4954082755000001E-2</v>
      </c>
      <c r="K50" s="18">
        <v>1.6286529720000002E-2</v>
      </c>
      <c r="L50" s="18">
        <v>1.2373554562000001E-2</v>
      </c>
      <c r="M50" s="18">
        <v>1.3706001528E-2</v>
      </c>
      <c r="N50" s="78"/>
      <c r="O50" s="16" t="s">
        <v>36</v>
      </c>
      <c r="P50" s="14">
        <v>16568</v>
      </c>
    </row>
    <row r="51" spans="1:16">
      <c r="A51" s="16" t="s">
        <v>29</v>
      </c>
      <c r="B51" s="14">
        <v>24</v>
      </c>
      <c r="C51" s="17">
        <v>30144.63671875</v>
      </c>
      <c r="D51" s="17">
        <v>2127</v>
      </c>
      <c r="E51" s="17">
        <v>2053</v>
      </c>
      <c r="F51" s="17">
        <v>2054.85991121601</v>
      </c>
      <c r="G51" s="17">
        <v>2083.4784765296299</v>
      </c>
      <c r="H51" s="17">
        <f t="shared" si="0"/>
        <v>1</v>
      </c>
      <c r="I51" s="17">
        <v>28.618565313628</v>
      </c>
      <c r="J51" s="18">
        <v>2.6301760719999998E-3</v>
      </c>
      <c r="K51" s="18">
        <v>4.3597080300000002E-3</v>
      </c>
      <c r="L51" s="18">
        <v>1.8419336749999999E-3</v>
      </c>
      <c r="M51" s="18">
        <v>1.12401717E-4</v>
      </c>
      <c r="N51" s="78"/>
      <c r="O51" s="16" t="s">
        <v>37</v>
      </c>
      <c r="P51" s="14">
        <v>16568</v>
      </c>
    </row>
    <row r="52" spans="1:16">
      <c r="A52" s="16" t="s">
        <v>30</v>
      </c>
      <c r="B52" s="14">
        <v>1</v>
      </c>
      <c r="C52" s="17">
        <v>28058.759765625</v>
      </c>
      <c r="D52" s="17">
        <v>2508.1</v>
      </c>
      <c r="E52" s="17">
        <v>2425.6</v>
      </c>
      <c r="F52" s="17">
        <v>2436.4053480400698</v>
      </c>
      <c r="G52" s="17">
        <v>2470.68930104131</v>
      </c>
      <c r="H52" s="17">
        <f t="shared" si="0"/>
        <v>1</v>
      </c>
      <c r="I52" s="17">
        <v>34.283953001234003</v>
      </c>
      <c r="J52" s="18">
        <v>2.2608750199999998E-3</v>
      </c>
      <c r="K52" s="18">
        <v>4.3327885389999998E-3</v>
      </c>
      <c r="L52" s="18">
        <v>2.7249230090000002E-3</v>
      </c>
      <c r="M52" s="18">
        <v>6.5300948999999996E-4</v>
      </c>
      <c r="N52" s="78"/>
      <c r="O52" s="16" t="s">
        <v>38</v>
      </c>
      <c r="P52" s="14">
        <v>16568</v>
      </c>
    </row>
    <row r="53" spans="1:16">
      <c r="A53" s="16" t="s">
        <v>30</v>
      </c>
      <c r="B53" s="14">
        <v>2</v>
      </c>
      <c r="C53" s="17">
        <v>26850.96875</v>
      </c>
      <c r="D53" s="17">
        <v>2391.3000000000002</v>
      </c>
      <c r="E53" s="17">
        <v>2288.3000000000002</v>
      </c>
      <c r="F53" s="17">
        <v>2490.0829651433301</v>
      </c>
      <c r="G53" s="17">
        <v>2522.5347871788999</v>
      </c>
      <c r="H53" s="17">
        <f t="shared" si="0"/>
        <v>1</v>
      </c>
      <c r="I53" s="17">
        <v>32.451822035577003</v>
      </c>
      <c r="J53" s="18">
        <v>7.9310320399999992E-3</v>
      </c>
      <c r="K53" s="18">
        <v>5.9698413689999999E-3</v>
      </c>
      <c r="L53" s="18">
        <v>1.4155725338E-2</v>
      </c>
      <c r="M53" s="18">
        <v>1.2194534667E-2</v>
      </c>
      <c r="N53" s="78"/>
      <c r="O53" s="16" t="s">
        <v>39</v>
      </c>
      <c r="P53" s="14">
        <v>16568</v>
      </c>
    </row>
    <row r="54" spans="1:16">
      <c r="A54" s="16" t="s">
        <v>30</v>
      </c>
      <c r="B54" s="14">
        <v>3</v>
      </c>
      <c r="C54" s="17">
        <v>26244.125</v>
      </c>
      <c r="D54" s="17">
        <v>2577.4</v>
      </c>
      <c r="E54" s="17">
        <v>2437.3000000000002</v>
      </c>
      <c r="F54" s="17">
        <v>2634.3420735323698</v>
      </c>
      <c r="G54" s="17">
        <v>2663.9653304942399</v>
      </c>
      <c r="H54" s="17">
        <f t="shared" si="0"/>
        <v>1</v>
      </c>
      <c r="I54" s="17">
        <v>29.623256961868002</v>
      </c>
      <c r="J54" s="18">
        <v>5.2314818690000001E-3</v>
      </c>
      <c r="K54" s="18">
        <v>3.4412324610000001E-3</v>
      </c>
      <c r="L54" s="18">
        <v>1.3698273432E-2</v>
      </c>
      <c r="M54" s="18">
        <v>1.1908024024E-2</v>
      </c>
      <c r="N54" s="78"/>
      <c r="O54" s="16" t="s">
        <v>40</v>
      </c>
      <c r="P54" s="14">
        <v>16568</v>
      </c>
    </row>
    <row r="55" spans="1:16">
      <c r="A55" s="16" t="s">
        <v>30</v>
      </c>
      <c r="B55" s="14">
        <v>4</v>
      </c>
      <c r="C55" s="17">
        <v>26045.208984375</v>
      </c>
      <c r="D55" s="17">
        <v>2990.6</v>
      </c>
      <c r="E55" s="17">
        <v>2807.1</v>
      </c>
      <c r="F55" s="17">
        <v>2970.9993544446802</v>
      </c>
      <c r="G55" s="17">
        <v>3002.10316348383</v>
      </c>
      <c r="H55" s="17">
        <f t="shared" si="0"/>
        <v>1</v>
      </c>
      <c r="I55" s="17">
        <v>31.103809039144998</v>
      </c>
      <c r="J55" s="18">
        <v>6.9518121000000004E-4</v>
      </c>
      <c r="K55" s="18">
        <v>1.1845437569999999E-3</v>
      </c>
      <c r="L55" s="18">
        <v>1.1784804705999999E-2</v>
      </c>
      <c r="M55" s="18">
        <v>9.9050797390000007E-3</v>
      </c>
      <c r="N55" s="78"/>
      <c r="O55" s="16" t="s">
        <v>41</v>
      </c>
      <c r="P55" s="14">
        <v>16568</v>
      </c>
    </row>
    <row r="56" spans="1:16">
      <c r="A56" s="16" t="s">
        <v>30</v>
      </c>
      <c r="B56" s="14">
        <v>5</v>
      </c>
      <c r="C56" s="17">
        <v>26539.36328125</v>
      </c>
      <c r="D56" s="17">
        <v>3197.3</v>
      </c>
      <c r="E56" s="17">
        <v>2980.8</v>
      </c>
      <c r="F56" s="17">
        <v>3342.9087800934499</v>
      </c>
      <c r="G56" s="17">
        <v>3374.9645300368202</v>
      </c>
      <c r="H56" s="17">
        <f t="shared" si="0"/>
        <v>1</v>
      </c>
      <c r="I56" s="17">
        <v>32.055749943372</v>
      </c>
      <c r="J56" s="18">
        <v>1.0736963197E-2</v>
      </c>
      <c r="K56" s="18">
        <v>8.7997087139999996E-3</v>
      </c>
      <c r="L56" s="18">
        <v>2.3820905906000001E-2</v>
      </c>
      <c r="M56" s="18">
        <v>2.1883651422000001E-2</v>
      </c>
      <c r="N56" s="78"/>
      <c r="O56" s="16" t="s">
        <v>42</v>
      </c>
      <c r="P56" s="14">
        <v>16568</v>
      </c>
    </row>
    <row r="57" spans="1:16">
      <c r="A57" s="16" t="s">
        <v>30</v>
      </c>
      <c r="B57" s="14">
        <v>6</v>
      </c>
      <c r="C57" s="17">
        <v>28290.912109375</v>
      </c>
      <c r="D57" s="17">
        <v>3276.4</v>
      </c>
      <c r="E57" s="17">
        <v>3018</v>
      </c>
      <c r="F57" s="17">
        <v>3864.6125121264699</v>
      </c>
      <c r="G57" s="17">
        <v>3896.32801167261</v>
      </c>
      <c r="H57" s="17">
        <f t="shared" si="0"/>
        <v>1</v>
      </c>
      <c r="I57" s="17">
        <v>31.715499546130001</v>
      </c>
      <c r="J57" s="18">
        <v>3.7464677081E-2</v>
      </c>
      <c r="K57" s="18">
        <v>3.5547985260999997E-2</v>
      </c>
      <c r="L57" s="18">
        <v>5.3080800849999998E-2</v>
      </c>
      <c r="M57" s="18">
        <v>5.1164109030000002E-2</v>
      </c>
      <c r="N57" s="78"/>
      <c r="O57" s="16" t="s">
        <v>43</v>
      </c>
      <c r="P57" s="14">
        <v>16568</v>
      </c>
    </row>
    <row r="58" spans="1:16">
      <c r="A58" s="16" t="s">
        <v>30</v>
      </c>
      <c r="B58" s="14">
        <v>7</v>
      </c>
      <c r="C58" s="17">
        <v>31595.67578125</v>
      </c>
      <c r="D58" s="17">
        <v>3804.8</v>
      </c>
      <c r="E58" s="17">
        <v>3504.2</v>
      </c>
      <c r="F58" s="17">
        <v>4163.9465852027397</v>
      </c>
      <c r="G58" s="17">
        <v>4235.3766408679903</v>
      </c>
      <c r="H58" s="17">
        <f t="shared" si="0"/>
        <v>1</v>
      </c>
      <c r="I58" s="17">
        <v>71.430055665248005</v>
      </c>
      <c r="J58" s="18">
        <v>2.6021432335999999E-2</v>
      </c>
      <c r="K58" s="18">
        <v>2.1704634386999998E-2</v>
      </c>
      <c r="L58" s="18">
        <v>4.4187867339E-2</v>
      </c>
      <c r="M58" s="18">
        <v>3.987106939E-2</v>
      </c>
      <c r="N58" s="78"/>
      <c r="O58" s="16" t="s">
        <v>44</v>
      </c>
      <c r="P58" s="14">
        <v>16568</v>
      </c>
    </row>
    <row r="59" spans="1:16">
      <c r="A59" s="16" t="s">
        <v>30</v>
      </c>
      <c r="B59" s="14">
        <v>8</v>
      </c>
      <c r="C59" s="17">
        <v>32658.359375</v>
      </c>
      <c r="D59" s="17">
        <v>3999.2</v>
      </c>
      <c r="E59" s="17">
        <v>3687.7</v>
      </c>
      <c r="F59" s="17">
        <v>3797.7033188432001</v>
      </c>
      <c r="G59" s="17">
        <v>3865.8022191647301</v>
      </c>
      <c r="H59" s="17">
        <f t="shared" si="0"/>
        <v>1</v>
      </c>
      <c r="I59" s="17">
        <v>68.098900321523999</v>
      </c>
      <c r="J59" s="18">
        <v>8.0617502160000003E-3</v>
      </c>
      <c r="K59" s="18">
        <v>1.2177233405E-2</v>
      </c>
      <c r="L59" s="18">
        <v>1.0763414464999999E-2</v>
      </c>
      <c r="M59" s="18">
        <v>6.6479312770000003E-3</v>
      </c>
      <c r="N59" s="78"/>
      <c r="O59" s="16" t="s">
        <v>45</v>
      </c>
      <c r="P59" s="14">
        <v>16568</v>
      </c>
    </row>
    <row r="60" spans="1:16">
      <c r="A60" s="16" t="s">
        <v>30</v>
      </c>
      <c r="B60" s="14">
        <v>9</v>
      </c>
      <c r="C60" s="17">
        <v>32748.279296875</v>
      </c>
      <c r="D60" s="17">
        <v>3064</v>
      </c>
      <c r="E60" s="17">
        <v>2800.5</v>
      </c>
      <c r="F60" s="17">
        <v>2383.1158738911099</v>
      </c>
      <c r="G60" s="17">
        <v>2410.8076887495699</v>
      </c>
      <c r="H60" s="17">
        <f t="shared" si="0"/>
        <v>0</v>
      </c>
      <c r="I60" s="17">
        <v>27.691814858461001</v>
      </c>
      <c r="J60" s="18">
        <v>3.9474968951999999E-2</v>
      </c>
      <c r="K60" s="18">
        <v>4.1148493751E-2</v>
      </c>
      <c r="L60" s="18">
        <v>2.3550632214E-2</v>
      </c>
      <c r="M60" s="18">
        <v>2.5224157013000001E-2</v>
      </c>
      <c r="N60" s="78"/>
      <c r="O60" s="16" t="s">
        <v>46</v>
      </c>
      <c r="P60" s="14">
        <v>16568</v>
      </c>
    </row>
    <row r="61" spans="1:16">
      <c r="A61" s="16" t="s">
        <v>30</v>
      </c>
      <c r="B61" s="14">
        <v>10</v>
      </c>
      <c r="C61" s="17">
        <v>33328.4921875</v>
      </c>
      <c r="D61" s="17">
        <v>2399.1</v>
      </c>
      <c r="E61" s="17">
        <v>2222.9</v>
      </c>
      <c r="F61" s="17">
        <v>2094.1830277356898</v>
      </c>
      <c r="G61" s="17">
        <v>2122.5638612235798</v>
      </c>
      <c r="H61" s="17">
        <f t="shared" si="0"/>
        <v>0</v>
      </c>
      <c r="I61" s="17">
        <v>28.380833487886001</v>
      </c>
      <c r="J61" s="18">
        <v>1.6712161646999998E-2</v>
      </c>
      <c r="K61" s="18">
        <v>1.842732654E-2</v>
      </c>
      <c r="L61" s="18">
        <v>6.0637057330000001E-3</v>
      </c>
      <c r="M61" s="18">
        <v>7.7788706260000003E-3</v>
      </c>
      <c r="N61" s="78"/>
      <c r="O61" s="16" t="s">
        <v>47</v>
      </c>
      <c r="P61" s="14">
        <v>16568</v>
      </c>
    </row>
    <row r="62" spans="1:16">
      <c r="A62" s="16" t="s">
        <v>30</v>
      </c>
      <c r="B62" s="14">
        <v>11</v>
      </c>
      <c r="C62" s="17">
        <v>34143.40234375</v>
      </c>
      <c r="D62" s="17">
        <v>1991.7</v>
      </c>
      <c r="E62" s="17">
        <v>1868.9</v>
      </c>
      <c r="F62" s="17">
        <v>1547.83098097073</v>
      </c>
      <c r="G62" s="17">
        <v>1573.61374028877</v>
      </c>
      <c r="H62" s="17">
        <f t="shared" si="0"/>
        <v>0</v>
      </c>
      <c r="I62" s="17">
        <v>25.782759318042999</v>
      </c>
      <c r="J62" s="18">
        <v>2.5266589696E-2</v>
      </c>
      <c r="K62" s="18">
        <v>2.6824742794999999E-2</v>
      </c>
      <c r="L62" s="18">
        <v>1.7845304871000001E-2</v>
      </c>
      <c r="M62" s="18">
        <v>1.9403457969000001E-2</v>
      </c>
      <c r="N62" s="78"/>
      <c r="O62" s="16" t="s">
        <v>48</v>
      </c>
      <c r="P62" s="14">
        <v>16568</v>
      </c>
    </row>
    <row r="63" spans="1:16">
      <c r="A63" s="16" t="s">
        <v>30</v>
      </c>
      <c r="B63" s="14">
        <v>12</v>
      </c>
      <c r="C63" s="17">
        <v>34894.48046875</v>
      </c>
      <c r="D63" s="17">
        <v>1467.5</v>
      </c>
      <c r="E63" s="17">
        <v>1350.4</v>
      </c>
      <c r="F63" s="17">
        <v>1115.8830941132201</v>
      </c>
      <c r="G63" s="17">
        <v>1139.2372824491199</v>
      </c>
      <c r="H63" s="17">
        <f t="shared" si="0"/>
        <v>0</v>
      </c>
      <c r="I63" s="17">
        <v>23.354188335895</v>
      </c>
      <c r="J63" s="18">
        <v>1.9838201337999999E-2</v>
      </c>
      <c r="K63" s="18">
        <v>2.1249586383000001E-2</v>
      </c>
      <c r="L63" s="18">
        <v>1.2761389832E-2</v>
      </c>
      <c r="M63" s="18">
        <v>1.4172774876000001E-2</v>
      </c>
      <c r="N63" s="78"/>
      <c r="O63" s="16" t="s">
        <v>49</v>
      </c>
      <c r="P63" s="14">
        <v>16568</v>
      </c>
    </row>
    <row r="64" spans="1:16">
      <c r="A64" s="16" t="s">
        <v>30</v>
      </c>
      <c r="B64" s="14">
        <v>13</v>
      </c>
      <c r="C64" s="17">
        <v>35451.65234375</v>
      </c>
      <c r="D64" s="17">
        <v>1348.7</v>
      </c>
      <c r="E64" s="17">
        <v>1227.5999999999999</v>
      </c>
      <c r="F64" s="17">
        <v>649.62623178838601</v>
      </c>
      <c r="G64" s="17">
        <v>673.94670582782396</v>
      </c>
      <c r="H64" s="17">
        <f t="shared" si="0"/>
        <v>0</v>
      </c>
      <c r="I64" s="17">
        <v>24.320474039436998</v>
      </c>
      <c r="J64" s="18">
        <v>4.0777983572E-2</v>
      </c>
      <c r="K64" s="18">
        <v>4.2247765045000003E-2</v>
      </c>
      <c r="L64" s="18">
        <v>3.3459436402999997E-2</v>
      </c>
      <c r="M64" s="18">
        <v>3.4929217876999999E-2</v>
      </c>
      <c r="N64" s="78"/>
      <c r="O64" s="16" t="s">
        <v>50</v>
      </c>
      <c r="P64" s="14">
        <v>16568</v>
      </c>
    </row>
    <row r="65" spans="1:16">
      <c r="A65" s="16" t="s">
        <v>30</v>
      </c>
      <c r="B65" s="14">
        <v>14</v>
      </c>
      <c r="C65" s="61">
        <v>36263.52734375</v>
      </c>
      <c r="D65" s="17">
        <v>1194.9000000000001</v>
      </c>
      <c r="E65" s="17">
        <v>1053.7</v>
      </c>
      <c r="F65" s="17">
        <v>508.74893444098802</v>
      </c>
      <c r="G65" s="17">
        <v>535.23739363825405</v>
      </c>
      <c r="H65" s="17">
        <f t="shared" si="0"/>
        <v>0</v>
      </c>
      <c r="I65" s="17">
        <v>26.488459197266</v>
      </c>
      <c r="J65" s="18">
        <v>3.9865994219999999E-2</v>
      </c>
      <c r="K65" s="18">
        <v>4.1466795525000003E-2</v>
      </c>
      <c r="L65" s="18">
        <v>3.1332725349000001E-2</v>
      </c>
      <c r="M65" s="18">
        <v>3.2933526653999998E-2</v>
      </c>
      <c r="N65" s="78"/>
      <c r="O65" s="16" t="s">
        <v>51</v>
      </c>
      <c r="P65" s="14">
        <v>16568</v>
      </c>
    </row>
    <row r="66" spans="1:16">
      <c r="A66" s="16" t="s">
        <v>30</v>
      </c>
      <c r="B66" s="14">
        <v>15</v>
      </c>
      <c r="C66" s="17">
        <v>37143.63671875</v>
      </c>
      <c r="D66" s="17">
        <v>1220.5999999999999</v>
      </c>
      <c r="E66" s="17">
        <v>1089</v>
      </c>
      <c r="F66" s="17">
        <v>596.36964741995405</v>
      </c>
      <c r="G66" s="17">
        <v>623.28558886226301</v>
      </c>
      <c r="H66" s="17">
        <f t="shared" si="0"/>
        <v>0</v>
      </c>
      <c r="I66" s="17">
        <v>26.915941442308998</v>
      </c>
      <c r="J66" s="18">
        <v>3.6098048656999997E-2</v>
      </c>
      <c r="K66" s="18">
        <v>3.7724684388000002E-2</v>
      </c>
      <c r="L66" s="18">
        <v>2.8144945376E-2</v>
      </c>
      <c r="M66" s="18">
        <v>2.9771581107000001E-2</v>
      </c>
      <c r="N66" s="78"/>
      <c r="O66" s="16" t="s">
        <v>52</v>
      </c>
      <c r="P66" s="14">
        <v>16568</v>
      </c>
    </row>
    <row r="67" spans="1:16">
      <c r="A67" s="16" t="s">
        <v>30</v>
      </c>
      <c r="B67" s="14">
        <v>16</v>
      </c>
      <c r="C67" s="17">
        <v>37971.70703125</v>
      </c>
      <c r="D67" s="17">
        <v>1382.6</v>
      </c>
      <c r="E67" s="17">
        <v>1213.8</v>
      </c>
      <c r="F67" s="17">
        <v>947.99868492908604</v>
      </c>
      <c r="G67" s="17">
        <v>976.24602775165499</v>
      </c>
      <c r="H67" s="17">
        <f t="shared" si="0"/>
        <v>0</v>
      </c>
      <c r="I67" s="17">
        <v>28.247342822568999</v>
      </c>
      <c r="J67" s="18">
        <v>2.4557561626999999E-2</v>
      </c>
      <c r="K67" s="18">
        <v>2.6264659156999999E-2</v>
      </c>
      <c r="L67" s="18">
        <v>1.4356316688E-2</v>
      </c>
      <c r="M67" s="18">
        <v>1.6063414218000002E-2</v>
      </c>
      <c r="N67" s="78"/>
      <c r="O67" s="16" t="s">
        <v>53</v>
      </c>
      <c r="P67" s="14">
        <v>16568</v>
      </c>
    </row>
    <row r="68" spans="1:16">
      <c r="A68" s="16" t="s">
        <v>30</v>
      </c>
      <c r="B68" s="14">
        <v>17</v>
      </c>
      <c r="C68" s="17">
        <v>38863.27734375</v>
      </c>
      <c r="D68" s="17">
        <v>1632.2</v>
      </c>
      <c r="E68" s="17">
        <v>1426.6</v>
      </c>
      <c r="F68" s="17">
        <v>1925.50872489792</v>
      </c>
      <c r="G68" s="17">
        <v>1939.53323718651</v>
      </c>
      <c r="H68" s="17">
        <f t="shared" si="0"/>
        <v>1</v>
      </c>
      <c r="I68" s="17">
        <v>14.024512288587999</v>
      </c>
      <c r="J68" s="18">
        <v>1.857335089E-2</v>
      </c>
      <c r="K68" s="18">
        <v>1.7725794699E-2</v>
      </c>
      <c r="L68" s="18">
        <v>3.099856392E-2</v>
      </c>
      <c r="M68" s="18">
        <v>3.0151007729E-2</v>
      </c>
      <c r="N68" s="78"/>
      <c r="O68" s="16" t="s">
        <v>54</v>
      </c>
      <c r="P68" s="14">
        <v>16568</v>
      </c>
    </row>
    <row r="69" spans="1:16">
      <c r="A69" s="16" t="s">
        <v>30</v>
      </c>
      <c r="B69" s="14">
        <v>18</v>
      </c>
      <c r="C69" s="17">
        <v>39295.5</v>
      </c>
      <c r="D69" s="17">
        <v>1793.2</v>
      </c>
      <c r="E69" s="17">
        <v>1592.3</v>
      </c>
      <c r="F69" s="17">
        <v>2198.1568731218299</v>
      </c>
      <c r="G69" s="17">
        <v>2221.66762067641</v>
      </c>
      <c r="H69" s="17">
        <f t="shared" ref="H69:H132" si="1">IF(G69&gt;E69,1,0)</f>
        <v>1</v>
      </c>
      <c r="I69" s="17">
        <v>23.510747554576</v>
      </c>
      <c r="J69" s="18">
        <v>2.5893975988000001E-2</v>
      </c>
      <c r="K69" s="18">
        <v>2.4473129456000001E-2</v>
      </c>
      <c r="L69" s="18">
        <v>3.8035149614000001E-2</v>
      </c>
      <c r="M69" s="18">
        <v>3.6614303082999997E-2</v>
      </c>
      <c r="N69" s="78"/>
      <c r="O69" s="16" t="s">
        <v>55</v>
      </c>
      <c r="P69" s="14">
        <v>16568</v>
      </c>
    </row>
    <row r="70" spans="1:16">
      <c r="A70" s="16" t="s">
        <v>30</v>
      </c>
      <c r="B70" s="14">
        <v>19</v>
      </c>
      <c r="C70" s="17">
        <v>38911.06640625</v>
      </c>
      <c r="D70" s="17">
        <v>2253.9</v>
      </c>
      <c r="E70" s="17">
        <v>1989.1</v>
      </c>
      <c r="F70" s="17">
        <v>4070.7743883198</v>
      </c>
      <c r="G70" s="17">
        <v>4102.4737145643803</v>
      </c>
      <c r="H70" s="17">
        <f t="shared" si="1"/>
        <v>1</v>
      </c>
      <c r="I70" s="17">
        <v>31.699326244580998</v>
      </c>
      <c r="J70" s="18">
        <v>0.11171654768600001</v>
      </c>
      <c r="K70" s="18">
        <v>0.10980083328199999</v>
      </c>
      <c r="L70" s="18">
        <v>0.12771944851399999</v>
      </c>
      <c r="M70" s="18">
        <v>0.12580373411000001</v>
      </c>
      <c r="N70" s="78"/>
      <c r="O70" s="16" t="s">
        <v>56</v>
      </c>
      <c r="P70" s="14">
        <v>16568</v>
      </c>
    </row>
    <row r="71" spans="1:16">
      <c r="A71" s="16" t="s">
        <v>30</v>
      </c>
      <c r="B71" s="14">
        <v>20</v>
      </c>
      <c r="C71" s="17">
        <v>37971.6640625</v>
      </c>
      <c r="D71" s="17">
        <v>2452.8000000000002</v>
      </c>
      <c r="E71" s="17">
        <v>2266.3000000000002</v>
      </c>
      <c r="F71" s="17">
        <v>3818.4648131089798</v>
      </c>
      <c r="G71" s="17">
        <v>3848.8759373448102</v>
      </c>
      <c r="H71" s="17">
        <f t="shared" si="1"/>
        <v>1</v>
      </c>
      <c r="I71" s="17">
        <v>30.411124235837001</v>
      </c>
      <c r="J71" s="18">
        <v>8.4370335246999995E-2</v>
      </c>
      <c r="K71" s="18">
        <v>8.2532471935000004E-2</v>
      </c>
      <c r="L71" s="18">
        <v>9.5641260490999996E-2</v>
      </c>
      <c r="M71" s="18">
        <v>9.3803397178E-2</v>
      </c>
      <c r="N71" s="78"/>
      <c r="O71" s="16" t="s">
        <v>57</v>
      </c>
      <c r="P71" s="14">
        <v>16568</v>
      </c>
    </row>
    <row r="72" spans="1:16">
      <c r="A72" s="16" t="s">
        <v>30</v>
      </c>
      <c r="B72" s="14">
        <v>21</v>
      </c>
      <c r="C72" s="17">
        <v>38410.91015625</v>
      </c>
      <c r="D72" s="17">
        <v>2447.1999999999998</v>
      </c>
      <c r="E72" s="17">
        <v>2307.1999999999998</v>
      </c>
      <c r="F72" s="17">
        <v>2699.8058250945501</v>
      </c>
      <c r="G72" s="17">
        <v>2727.6411979647801</v>
      </c>
      <c r="H72" s="17">
        <f t="shared" si="1"/>
        <v>1</v>
      </c>
      <c r="I72" s="17">
        <v>27.835372870234</v>
      </c>
      <c r="J72" s="18">
        <v>1.6948159664000002E-2</v>
      </c>
      <c r="K72" s="18">
        <v>1.5265959091E-2</v>
      </c>
      <c r="L72" s="18">
        <v>2.5408907836E-2</v>
      </c>
      <c r="M72" s="18">
        <v>2.3726707263E-2</v>
      </c>
      <c r="N72" s="78"/>
      <c r="O72" s="16" t="s">
        <v>58</v>
      </c>
      <c r="P72" s="14">
        <v>16568</v>
      </c>
    </row>
    <row r="73" spans="1:16">
      <c r="A73" s="16" t="s">
        <v>30</v>
      </c>
      <c r="B73" s="14">
        <v>22</v>
      </c>
      <c r="C73" s="17">
        <v>37445.24609375</v>
      </c>
      <c r="D73" s="17">
        <v>3435.4</v>
      </c>
      <c r="E73" s="17">
        <v>3324.4</v>
      </c>
      <c r="F73" s="17">
        <v>2623.5036497145502</v>
      </c>
      <c r="G73" s="17">
        <v>2651.2699483386</v>
      </c>
      <c r="H73" s="17">
        <f t="shared" si="1"/>
        <v>0</v>
      </c>
      <c r="I73" s="17">
        <v>27.766298624049</v>
      </c>
      <c r="J73" s="18">
        <v>4.7388049293000001E-2</v>
      </c>
      <c r="K73" s="18">
        <v>4.9066075437999998E-2</v>
      </c>
      <c r="L73" s="18">
        <v>4.0679884670999998E-2</v>
      </c>
      <c r="M73" s="18">
        <v>4.2357910816000002E-2</v>
      </c>
      <c r="N73" s="78"/>
    </row>
    <row r="74" spans="1:16">
      <c r="A74" s="16" t="s">
        <v>30</v>
      </c>
      <c r="B74" s="14">
        <v>23</v>
      </c>
      <c r="C74" s="17">
        <v>34370.51953125</v>
      </c>
      <c r="D74" s="17">
        <v>3018.9</v>
      </c>
      <c r="E74" s="17">
        <v>2928.2</v>
      </c>
      <c r="F74" s="17">
        <v>2189.2212428934399</v>
      </c>
      <c r="G74" s="17">
        <v>2221.0323629496702</v>
      </c>
      <c r="H74" s="17">
        <f t="shared" si="1"/>
        <v>0</v>
      </c>
      <c r="I74" s="17">
        <v>31.811120056225999</v>
      </c>
      <c r="J74" s="18">
        <v>4.8218265368000002E-2</v>
      </c>
      <c r="K74" s="18">
        <v>5.0140735909999998E-2</v>
      </c>
      <c r="L74" s="18">
        <v>4.2736909231E-2</v>
      </c>
      <c r="M74" s="18">
        <v>4.4659379773000003E-2</v>
      </c>
      <c r="N74" s="78"/>
    </row>
    <row r="75" spans="1:16">
      <c r="A75" s="16" t="s">
        <v>30</v>
      </c>
      <c r="B75" s="14">
        <v>24</v>
      </c>
      <c r="C75" s="17">
        <v>31238.09765625</v>
      </c>
      <c r="D75" s="17">
        <v>2173.4</v>
      </c>
      <c r="E75" s="17">
        <v>2106.1999999999998</v>
      </c>
      <c r="F75" s="17">
        <v>1739.10478748947</v>
      </c>
      <c r="G75" s="17">
        <v>1770.69469942665</v>
      </c>
      <c r="H75" s="17">
        <f t="shared" si="1"/>
        <v>0</v>
      </c>
      <c r="I75" s="17">
        <v>31.589911937179</v>
      </c>
      <c r="J75" s="18">
        <v>2.4337058110999999E-2</v>
      </c>
      <c r="K75" s="18">
        <v>2.6246160179999999E-2</v>
      </c>
      <c r="L75" s="18">
        <v>2.0275898989E-2</v>
      </c>
      <c r="M75" s="18">
        <v>2.2185001058E-2</v>
      </c>
      <c r="N75" s="78"/>
    </row>
    <row r="76" spans="1:16">
      <c r="A76" s="16" t="s">
        <v>31</v>
      </c>
      <c r="B76" s="14">
        <v>1</v>
      </c>
      <c r="C76" s="17">
        <v>28635.02734375</v>
      </c>
      <c r="D76" s="17">
        <v>2242.4</v>
      </c>
      <c r="E76" s="17">
        <v>2170</v>
      </c>
      <c r="F76" s="17">
        <v>1506.55189907046</v>
      </c>
      <c r="G76" s="17">
        <v>1537.7359318510501</v>
      </c>
      <c r="H76" s="17">
        <f t="shared" si="1"/>
        <v>0</v>
      </c>
      <c r="I76" s="17">
        <v>31.184032780593999</v>
      </c>
      <c r="J76" s="18">
        <v>4.2531631346E-2</v>
      </c>
      <c r="K76" s="18">
        <v>4.4413815845000003E-2</v>
      </c>
      <c r="L76" s="18">
        <v>3.8161761718000002E-2</v>
      </c>
      <c r="M76" s="18">
        <v>4.0043946216999998E-2</v>
      </c>
      <c r="N76" s="78"/>
    </row>
    <row r="77" spans="1:16">
      <c r="A77" s="16" t="s">
        <v>31</v>
      </c>
      <c r="B77" s="14">
        <v>2</v>
      </c>
      <c r="C77" s="17">
        <v>27238.896484375</v>
      </c>
      <c r="D77" s="17">
        <v>1884</v>
      </c>
      <c r="E77" s="17">
        <v>1818.4</v>
      </c>
      <c r="F77" s="17">
        <v>1363.3472154677299</v>
      </c>
      <c r="G77" s="17">
        <v>1391.4619188859499</v>
      </c>
      <c r="H77" s="17">
        <f t="shared" si="1"/>
        <v>0</v>
      </c>
      <c r="I77" s="17">
        <v>28.114703418217999</v>
      </c>
      <c r="J77" s="18">
        <v>2.9728276261999999E-2</v>
      </c>
      <c r="K77" s="18">
        <v>3.1425204280999999E-2</v>
      </c>
      <c r="L77" s="18">
        <v>2.5768836377999999E-2</v>
      </c>
      <c r="M77" s="18">
        <v>2.7465764396999999E-2</v>
      </c>
      <c r="N77" s="78"/>
    </row>
    <row r="78" spans="1:16">
      <c r="A78" s="16" t="s">
        <v>31</v>
      </c>
      <c r="B78" s="14">
        <v>3</v>
      </c>
      <c r="C78" s="17">
        <v>26380.201171875</v>
      </c>
      <c r="D78" s="17">
        <v>1941.9</v>
      </c>
      <c r="E78" s="17">
        <v>1918.5</v>
      </c>
      <c r="F78" s="17">
        <v>1418.04760942598</v>
      </c>
      <c r="G78" s="17">
        <v>1442.28710331973</v>
      </c>
      <c r="H78" s="17">
        <f t="shared" si="1"/>
        <v>0</v>
      </c>
      <c r="I78" s="17">
        <v>24.239493893742001</v>
      </c>
      <c r="J78" s="18">
        <v>3.0155293135999999E-2</v>
      </c>
      <c r="K78" s="18">
        <v>3.1618323912E-2</v>
      </c>
      <c r="L78" s="18">
        <v>2.8742931958000002E-2</v>
      </c>
      <c r="M78" s="18">
        <v>3.0205962733E-2</v>
      </c>
      <c r="N78" s="78"/>
    </row>
    <row r="79" spans="1:16">
      <c r="A79" s="16" t="s">
        <v>31</v>
      </c>
      <c r="B79" s="14">
        <v>4</v>
      </c>
      <c r="C79" s="17">
        <v>26009.5078125</v>
      </c>
      <c r="D79" s="17">
        <v>2549</v>
      </c>
      <c r="E79" s="17">
        <v>2439.6</v>
      </c>
      <c r="F79" s="17">
        <v>1720.6327559052199</v>
      </c>
      <c r="G79" s="17">
        <v>1740.5744006510299</v>
      </c>
      <c r="H79" s="17">
        <f t="shared" si="1"/>
        <v>0</v>
      </c>
      <c r="I79" s="17">
        <v>19.941644745807</v>
      </c>
      <c r="J79" s="18">
        <v>4.8794398800999998E-2</v>
      </c>
      <c r="K79" s="18">
        <v>4.9998022941000003E-2</v>
      </c>
      <c r="L79" s="18">
        <v>4.2191308507000001E-2</v>
      </c>
      <c r="M79" s="18">
        <v>4.3394932646000001E-2</v>
      </c>
      <c r="N79" s="78"/>
    </row>
    <row r="80" spans="1:16">
      <c r="A80" s="16" t="s">
        <v>31</v>
      </c>
      <c r="B80" s="14">
        <v>5</v>
      </c>
      <c r="C80" s="17">
        <v>26346.3203125</v>
      </c>
      <c r="D80" s="17">
        <v>3060.4</v>
      </c>
      <c r="E80" s="17">
        <v>2856.6</v>
      </c>
      <c r="F80" s="17">
        <v>2323.1288528508699</v>
      </c>
      <c r="G80" s="17">
        <v>2347.6280644312801</v>
      </c>
      <c r="H80" s="17">
        <f t="shared" si="1"/>
        <v>0</v>
      </c>
      <c r="I80" s="17">
        <v>24.499211580404999</v>
      </c>
      <c r="J80" s="18">
        <v>4.3021000455999998E-2</v>
      </c>
      <c r="K80" s="18">
        <v>4.4499707094000002E-2</v>
      </c>
      <c r="L80" s="18">
        <v>3.0720179596999998E-2</v>
      </c>
      <c r="M80" s="18">
        <v>3.2198886235000002E-2</v>
      </c>
      <c r="N80" s="78"/>
    </row>
    <row r="81" spans="1:14">
      <c r="A81" s="16" t="s">
        <v>31</v>
      </c>
      <c r="B81" s="14">
        <v>6</v>
      </c>
      <c r="C81" s="17">
        <v>27999.59375</v>
      </c>
      <c r="D81" s="17">
        <v>3916.6</v>
      </c>
      <c r="E81" s="17">
        <v>3598</v>
      </c>
      <c r="F81" s="17">
        <v>3050.2585816498499</v>
      </c>
      <c r="G81" s="17">
        <v>3080.3428720474799</v>
      </c>
      <c r="H81" s="17">
        <f t="shared" si="1"/>
        <v>0</v>
      </c>
      <c r="I81" s="17">
        <v>30.084290397633001</v>
      </c>
      <c r="J81" s="18">
        <v>5.0474235148999999E-2</v>
      </c>
      <c r="K81" s="18">
        <v>5.229004215E-2</v>
      </c>
      <c r="L81" s="18">
        <v>3.1244394492000001E-2</v>
      </c>
      <c r="M81" s="18">
        <v>3.3060201492999999E-2</v>
      </c>
      <c r="N81" s="78"/>
    </row>
    <row r="82" spans="1:14">
      <c r="A82" s="16" t="s">
        <v>31</v>
      </c>
      <c r="B82" s="14">
        <v>7</v>
      </c>
      <c r="C82" s="17">
        <v>31203.97265625</v>
      </c>
      <c r="D82" s="17">
        <v>4639.8</v>
      </c>
      <c r="E82" s="17">
        <v>4284.1000000000004</v>
      </c>
      <c r="F82" s="17">
        <v>3661.6142741605399</v>
      </c>
      <c r="G82" s="17">
        <v>3689.74232106105</v>
      </c>
      <c r="H82" s="17">
        <f t="shared" si="1"/>
        <v>0</v>
      </c>
      <c r="I82" s="17">
        <v>28.12804690051</v>
      </c>
      <c r="J82" s="18">
        <v>5.7342930887000002E-2</v>
      </c>
      <c r="K82" s="18">
        <v>5.9040664281999999E-2</v>
      </c>
      <c r="L82" s="18">
        <v>3.5873833831999997E-2</v>
      </c>
      <c r="M82" s="18">
        <v>3.7571567228000001E-2</v>
      </c>
      <c r="N82" s="78"/>
    </row>
    <row r="83" spans="1:14">
      <c r="A83" s="16" t="s">
        <v>31</v>
      </c>
      <c r="B83" s="14">
        <v>8</v>
      </c>
      <c r="C83" s="17">
        <v>32324.74609375</v>
      </c>
      <c r="D83" s="17">
        <v>4347.7</v>
      </c>
      <c r="E83" s="17">
        <v>3989.5</v>
      </c>
      <c r="F83" s="17">
        <v>4072.9090431418299</v>
      </c>
      <c r="G83" s="17">
        <v>4100.8566960169601</v>
      </c>
      <c r="H83" s="17">
        <f t="shared" si="1"/>
        <v>1</v>
      </c>
      <c r="I83" s="17">
        <v>27.947652875127002</v>
      </c>
      <c r="J83" s="18">
        <v>1.4898799129000001E-2</v>
      </c>
      <c r="K83" s="18">
        <v>1.6585644425999999E-2</v>
      </c>
      <c r="L83" s="18">
        <v>6.7211912119999996E-3</v>
      </c>
      <c r="M83" s="18">
        <v>5.0343459159999998E-3</v>
      </c>
      <c r="N83" s="78"/>
    </row>
    <row r="84" spans="1:14">
      <c r="A84" s="16" t="s">
        <v>31</v>
      </c>
      <c r="B84" s="14">
        <v>9</v>
      </c>
      <c r="C84" s="17">
        <v>32981.80078125</v>
      </c>
      <c r="D84" s="17">
        <v>3145.1</v>
      </c>
      <c r="E84" s="17">
        <v>2876.6</v>
      </c>
      <c r="F84" s="17">
        <v>2784.2022623969601</v>
      </c>
      <c r="G84" s="17">
        <v>2811.0909845433098</v>
      </c>
      <c r="H84" s="17">
        <f t="shared" si="1"/>
        <v>0</v>
      </c>
      <c r="I84" s="17">
        <v>26.888722146351</v>
      </c>
      <c r="J84" s="18">
        <v>2.0159887461E-2</v>
      </c>
      <c r="K84" s="18">
        <v>2.1782818541000001E-2</v>
      </c>
      <c r="L84" s="18">
        <v>3.9539483009999998E-3</v>
      </c>
      <c r="M84" s="18">
        <v>5.5768793820000001E-3</v>
      </c>
      <c r="N84" s="78"/>
    </row>
    <row r="85" spans="1:14">
      <c r="A85" s="16" t="s">
        <v>31</v>
      </c>
      <c r="B85" s="14">
        <v>10</v>
      </c>
      <c r="C85" s="17">
        <v>34122.9296875</v>
      </c>
      <c r="D85" s="17">
        <v>2456.6</v>
      </c>
      <c r="E85" s="17">
        <v>2299.8000000000002</v>
      </c>
      <c r="F85" s="17">
        <v>1340.0953742803199</v>
      </c>
      <c r="G85" s="17">
        <v>1365.6374628988401</v>
      </c>
      <c r="H85" s="17">
        <f t="shared" si="1"/>
        <v>0</v>
      </c>
      <c r="I85" s="17">
        <v>25.542088618514999</v>
      </c>
      <c r="J85" s="18">
        <v>6.5847569839000003E-2</v>
      </c>
      <c r="K85" s="18">
        <v>6.7389221735000004E-2</v>
      </c>
      <c r="L85" s="18">
        <v>5.6383542799E-2</v>
      </c>
      <c r="M85" s="18">
        <v>5.7925194695000001E-2</v>
      </c>
      <c r="N85" s="78"/>
    </row>
    <row r="86" spans="1:14">
      <c r="A86" s="16" t="s">
        <v>31</v>
      </c>
      <c r="B86" s="14">
        <v>11</v>
      </c>
      <c r="C86" s="17">
        <v>35359.0078125</v>
      </c>
      <c r="D86" s="17">
        <v>2535</v>
      </c>
      <c r="E86" s="17">
        <v>2408</v>
      </c>
      <c r="F86" s="17">
        <v>1955.5121685720501</v>
      </c>
      <c r="G86" s="17">
        <v>1978.0048966265699</v>
      </c>
      <c r="H86" s="17">
        <f t="shared" si="1"/>
        <v>0</v>
      </c>
      <c r="I86" s="17">
        <v>22.492728054524999</v>
      </c>
      <c r="J86" s="18">
        <v>3.3618729078000002E-2</v>
      </c>
      <c r="K86" s="18">
        <v>3.4976329756999998E-2</v>
      </c>
      <c r="L86" s="18">
        <v>2.5953350034000001E-2</v>
      </c>
      <c r="M86" s="18">
        <v>2.7310950713E-2</v>
      </c>
      <c r="N86" s="78"/>
    </row>
    <row r="87" spans="1:14">
      <c r="A87" s="16" t="s">
        <v>31</v>
      </c>
      <c r="B87" s="14">
        <v>12</v>
      </c>
      <c r="C87" s="17">
        <v>36529.38671875</v>
      </c>
      <c r="D87" s="17">
        <v>2279.9</v>
      </c>
      <c r="E87" s="17">
        <v>2167.8000000000002</v>
      </c>
      <c r="F87" s="17">
        <v>2655.63885165784</v>
      </c>
      <c r="G87" s="17">
        <v>2678.7343188046998</v>
      </c>
      <c r="H87" s="17">
        <f t="shared" si="1"/>
        <v>1</v>
      </c>
      <c r="I87" s="17">
        <v>23.095467146853</v>
      </c>
      <c r="J87" s="18">
        <v>2.4072568735000001E-2</v>
      </c>
      <c r="K87" s="18">
        <v>2.2678588342000001E-2</v>
      </c>
      <c r="L87" s="18">
        <v>3.0838623781E-2</v>
      </c>
      <c r="M87" s="18">
        <v>2.9444643388E-2</v>
      </c>
      <c r="N87" s="78"/>
    </row>
    <row r="88" spans="1:14">
      <c r="A88" s="16" t="s">
        <v>31</v>
      </c>
      <c r="B88" s="14">
        <v>13</v>
      </c>
      <c r="C88" s="17">
        <v>37727.16796875</v>
      </c>
      <c r="D88" s="17">
        <v>2131.5</v>
      </c>
      <c r="E88" s="17">
        <v>2050.1999999999998</v>
      </c>
      <c r="F88" s="17">
        <v>2530.7135865390901</v>
      </c>
      <c r="G88" s="17">
        <v>2553.8818564446101</v>
      </c>
      <c r="H88" s="17">
        <f t="shared" si="1"/>
        <v>1</v>
      </c>
      <c r="I88" s="17">
        <v>23.168269905513998</v>
      </c>
      <c r="J88" s="18">
        <v>2.5493834888999999E-2</v>
      </c>
      <c r="K88" s="18">
        <v>2.4095460316999998E-2</v>
      </c>
      <c r="L88" s="18">
        <v>3.0400884622999998E-2</v>
      </c>
      <c r="M88" s="18">
        <v>2.9002510051000002E-2</v>
      </c>
      <c r="N88" s="78"/>
    </row>
    <row r="89" spans="1:14">
      <c r="A89" s="16" t="s">
        <v>31</v>
      </c>
      <c r="B89" s="14">
        <v>14</v>
      </c>
      <c r="C89" s="17">
        <v>39260.84765625</v>
      </c>
      <c r="D89" s="17">
        <v>2185.9</v>
      </c>
      <c r="E89" s="17">
        <v>2104.9</v>
      </c>
      <c r="F89" s="17">
        <v>2039.4440822955801</v>
      </c>
      <c r="G89" s="17">
        <v>2062.24024822611</v>
      </c>
      <c r="H89" s="17">
        <f t="shared" si="1"/>
        <v>0</v>
      </c>
      <c r="I89" s="17">
        <v>22.796165930533</v>
      </c>
      <c r="J89" s="18">
        <v>7.4637706279999999E-3</v>
      </c>
      <c r="K89" s="18">
        <v>8.8396860030000007E-3</v>
      </c>
      <c r="L89" s="18">
        <v>2.574828088E-3</v>
      </c>
      <c r="M89" s="18">
        <v>3.9507434629999999E-3</v>
      </c>
      <c r="N89" s="78"/>
    </row>
    <row r="90" spans="1:14">
      <c r="A90" s="16" t="s">
        <v>31</v>
      </c>
      <c r="B90" s="14">
        <v>15</v>
      </c>
      <c r="C90" s="17">
        <v>40748.703125</v>
      </c>
      <c r="D90" s="17">
        <v>2171.5</v>
      </c>
      <c r="E90" s="17">
        <v>2088.4</v>
      </c>
      <c r="F90" s="17">
        <v>1605.0947594812601</v>
      </c>
      <c r="G90" s="17">
        <v>1628.90366316416</v>
      </c>
      <c r="H90" s="17">
        <f t="shared" si="1"/>
        <v>0</v>
      </c>
      <c r="I90" s="17">
        <v>23.808903682892002</v>
      </c>
      <c r="J90" s="18">
        <v>3.2749658186000001E-2</v>
      </c>
      <c r="K90" s="18">
        <v>3.4186699692999999E-2</v>
      </c>
      <c r="L90" s="18">
        <v>2.7733965284E-2</v>
      </c>
      <c r="M90" s="18">
        <v>2.9171006791000001E-2</v>
      </c>
      <c r="N90" s="78"/>
    </row>
    <row r="91" spans="1:14">
      <c r="A91" s="16" t="s">
        <v>31</v>
      </c>
      <c r="B91" s="14">
        <v>16</v>
      </c>
      <c r="C91" s="17">
        <v>42260.08203125</v>
      </c>
      <c r="D91" s="17">
        <v>1844.7</v>
      </c>
      <c r="E91" s="17">
        <v>1785.7</v>
      </c>
      <c r="F91" s="17">
        <v>1293.7045563161701</v>
      </c>
      <c r="G91" s="17">
        <v>1318.82664152901</v>
      </c>
      <c r="H91" s="17">
        <f t="shared" si="1"/>
        <v>0</v>
      </c>
      <c r="I91" s="17">
        <v>25.122085212843999</v>
      </c>
      <c r="J91" s="18">
        <v>3.1740304108000002E-2</v>
      </c>
      <c r="K91" s="18">
        <v>3.3256605725999998E-2</v>
      </c>
      <c r="L91" s="18">
        <v>2.8179222505E-2</v>
      </c>
      <c r="M91" s="18">
        <v>2.9695524123E-2</v>
      </c>
      <c r="N91" s="78"/>
    </row>
    <row r="92" spans="1:14">
      <c r="A92" s="16" t="s">
        <v>31</v>
      </c>
      <c r="B92" s="14">
        <v>17</v>
      </c>
      <c r="C92" s="17">
        <v>43527.96484375</v>
      </c>
      <c r="D92" s="17">
        <v>1426.6</v>
      </c>
      <c r="E92" s="17">
        <v>1391.8</v>
      </c>
      <c r="F92" s="17">
        <v>1022.18484775713</v>
      </c>
      <c r="G92" s="17">
        <v>1048.13048524638</v>
      </c>
      <c r="H92" s="17">
        <f t="shared" si="1"/>
        <v>0</v>
      </c>
      <c r="I92" s="17">
        <v>25.945637489258001</v>
      </c>
      <c r="J92" s="18">
        <v>2.2843403835000001E-2</v>
      </c>
      <c r="K92" s="18">
        <v>2.4409412857999999E-2</v>
      </c>
      <c r="L92" s="18">
        <v>2.0742969263E-2</v>
      </c>
      <c r="M92" s="18">
        <v>2.2308978286000002E-2</v>
      </c>
      <c r="N92" s="78"/>
    </row>
    <row r="93" spans="1:14">
      <c r="A93" s="16" t="s">
        <v>31</v>
      </c>
      <c r="B93" s="14">
        <v>18</v>
      </c>
      <c r="C93" s="17">
        <v>44115.81640625</v>
      </c>
      <c r="D93" s="17">
        <v>1199</v>
      </c>
      <c r="E93" s="17">
        <v>1169</v>
      </c>
      <c r="F93" s="17">
        <v>827.01140828404698</v>
      </c>
      <c r="G93" s="17">
        <v>853.996453588142</v>
      </c>
      <c r="H93" s="17">
        <f t="shared" si="1"/>
        <v>0</v>
      </c>
      <c r="I93" s="17">
        <v>26.985045304094999</v>
      </c>
      <c r="J93" s="18">
        <v>2.0823487831999998E-2</v>
      </c>
      <c r="K93" s="18">
        <v>2.245223272E-2</v>
      </c>
      <c r="L93" s="18">
        <v>1.9012768372999998E-2</v>
      </c>
      <c r="M93" s="18">
        <v>2.0641513261E-2</v>
      </c>
      <c r="N93" s="78"/>
    </row>
    <row r="94" spans="1:14">
      <c r="A94" s="16" t="s">
        <v>31</v>
      </c>
      <c r="B94" s="14">
        <v>19</v>
      </c>
      <c r="C94" s="17">
        <v>43891.0234375</v>
      </c>
      <c r="D94" s="17">
        <v>1046.2</v>
      </c>
      <c r="E94" s="17">
        <v>1021.8</v>
      </c>
      <c r="F94" s="17">
        <v>642.36021582014496</v>
      </c>
      <c r="G94" s="17">
        <v>670.04250368329997</v>
      </c>
      <c r="H94" s="17">
        <f t="shared" si="1"/>
        <v>0</v>
      </c>
      <c r="I94" s="17">
        <v>27.682287863155</v>
      </c>
      <c r="J94" s="18">
        <v>2.270385661E-2</v>
      </c>
      <c r="K94" s="18">
        <v>2.4374685186999999E-2</v>
      </c>
      <c r="L94" s="18">
        <v>2.1231138116000001E-2</v>
      </c>
      <c r="M94" s="18">
        <v>2.2901966693E-2</v>
      </c>
      <c r="N94" s="78"/>
    </row>
    <row r="95" spans="1:14">
      <c r="A95" s="16" t="s">
        <v>31</v>
      </c>
      <c r="B95" s="14">
        <v>20</v>
      </c>
      <c r="C95" s="17">
        <v>42597.22265625</v>
      </c>
      <c r="D95" s="17">
        <v>857.8</v>
      </c>
      <c r="E95" s="17">
        <v>842</v>
      </c>
      <c r="F95" s="17">
        <v>549.367212984292</v>
      </c>
      <c r="G95" s="17">
        <v>576.20279451704801</v>
      </c>
      <c r="H95" s="17">
        <f t="shared" si="1"/>
        <v>0</v>
      </c>
      <c r="I95" s="17">
        <v>26.835581532755</v>
      </c>
      <c r="J95" s="18">
        <v>1.6996451320000001E-2</v>
      </c>
      <c r="K95" s="18">
        <v>1.8616174975999999E-2</v>
      </c>
      <c r="L95" s="18">
        <v>1.6042805738000002E-2</v>
      </c>
      <c r="M95" s="18">
        <v>1.7662529393999999E-2</v>
      </c>
      <c r="N95" s="78"/>
    </row>
    <row r="96" spans="1:14">
      <c r="A96" s="16" t="s">
        <v>31</v>
      </c>
      <c r="B96" s="14">
        <v>21</v>
      </c>
      <c r="C96" s="17">
        <v>41997.92578125</v>
      </c>
      <c r="D96" s="17">
        <v>1031</v>
      </c>
      <c r="E96" s="17">
        <v>1009.7</v>
      </c>
      <c r="F96" s="17">
        <v>738.91060799770696</v>
      </c>
      <c r="G96" s="17">
        <v>766.05630516594101</v>
      </c>
      <c r="H96" s="17">
        <f t="shared" si="1"/>
        <v>0</v>
      </c>
      <c r="I96" s="17">
        <v>27.145697168232999</v>
      </c>
      <c r="J96" s="18">
        <v>1.5991290126999999E-2</v>
      </c>
      <c r="K96" s="18">
        <v>1.7629731530000001E-2</v>
      </c>
      <c r="L96" s="18">
        <v>1.4705679310999999E-2</v>
      </c>
      <c r="M96" s="18">
        <v>1.6344120714000002E-2</v>
      </c>
      <c r="N96" s="78"/>
    </row>
    <row r="97" spans="1:14">
      <c r="A97" s="16" t="s">
        <v>31</v>
      </c>
      <c r="B97" s="14">
        <v>22</v>
      </c>
      <c r="C97" s="17">
        <v>40519.22265625</v>
      </c>
      <c r="D97" s="17">
        <v>1656.9</v>
      </c>
      <c r="E97" s="17">
        <v>1597.4</v>
      </c>
      <c r="F97" s="17">
        <v>1153.0659640834699</v>
      </c>
      <c r="G97" s="17">
        <v>1181.5155321386001</v>
      </c>
      <c r="H97" s="17">
        <f t="shared" si="1"/>
        <v>0</v>
      </c>
      <c r="I97" s="17">
        <v>28.449568055122</v>
      </c>
      <c r="J97" s="18">
        <v>2.8692930217999998E-2</v>
      </c>
      <c r="K97" s="18">
        <v>3.0410069767999998E-2</v>
      </c>
      <c r="L97" s="18">
        <v>2.5101669957E-2</v>
      </c>
      <c r="M97" s="18">
        <v>2.6818809507E-2</v>
      </c>
      <c r="N97" s="78"/>
    </row>
    <row r="98" spans="1:14">
      <c r="A98" s="16" t="s">
        <v>31</v>
      </c>
      <c r="B98" s="14">
        <v>23</v>
      </c>
      <c r="C98" s="17">
        <v>36917.5390625</v>
      </c>
      <c r="D98" s="17">
        <v>2017.1</v>
      </c>
      <c r="E98" s="17">
        <v>1929.6</v>
      </c>
      <c r="F98" s="17">
        <v>1673.1203148949</v>
      </c>
      <c r="G98" s="17">
        <v>1699.8020958283</v>
      </c>
      <c r="H98" s="17">
        <f t="shared" si="1"/>
        <v>0</v>
      </c>
      <c r="I98" s="17">
        <v>26.681780933397999</v>
      </c>
      <c r="J98" s="18">
        <v>1.9151249648E-2</v>
      </c>
      <c r="K98" s="18">
        <v>2.0761690312000002E-2</v>
      </c>
      <c r="L98" s="18">
        <v>1.3869984558000001E-2</v>
      </c>
      <c r="M98" s="18">
        <v>1.5480425222999999E-2</v>
      </c>
      <c r="N98" s="78"/>
    </row>
    <row r="99" spans="1:14">
      <c r="A99" s="16" t="s">
        <v>31</v>
      </c>
      <c r="B99" s="14">
        <v>24</v>
      </c>
      <c r="C99" s="17">
        <v>32973.76953125</v>
      </c>
      <c r="D99" s="17">
        <v>2473.9</v>
      </c>
      <c r="E99" s="17">
        <v>2353.9</v>
      </c>
      <c r="F99" s="17">
        <v>2075.3944996564001</v>
      </c>
      <c r="G99" s="17">
        <v>2102.87385037472</v>
      </c>
      <c r="H99" s="17">
        <f t="shared" si="1"/>
        <v>0</v>
      </c>
      <c r="I99" s="17">
        <v>27.479350718321999</v>
      </c>
      <c r="J99" s="18">
        <v>2.2394142299000001E-2</v>
      </c>
      <c r="K99" s="18">
        <v>2.4052722134999999E-2</v>
      </c>
      <c r="L99" s="18">
        <v>1.5151264463000001E-2</v>
      </c>
      <c r="M99" s="18">
        <v>1.6809844298000001E-2</v>
      </c>
      <c r="N99" s="78"/>
    </row>
    <row r="100" spans="1:14">
      <c r="A100" s="16" t="s">
        <v>32</v>
      </c>
      <c r="B100" s="14">
        <v>1</v>
      </c>
      <c r="C100" s="17">
        <v>30045.52734375</v>
      </c>
      <c r="D100" s="17">
        <v>3432.9</v>
      </c>
      <c r="E100" s="17">
        <v>3259.5</v>
      </c>
      <c r="F100" s="17">
        <v>2607.6375655739198</v>
      </c>
      <c r="G100" s="17">
        <v>2635.8670119180301</v>
      </c>
      <c r="H100" s="17">
        <f t="shared" si="1"/>
        <v>0</v>
      </c>
      <c r="I100" s="17">
        <v>28.229446344109999</v>
      </c>
      <c r="J100" s="18">
        <v>4.8106771371000001E-2</v>
      </c>
      <c r="K100" s="18">
        <v>4.9810624965000001E-2</v>
      </c>
      <c r="L100" s="18">
        <v>3.7640812896999998E-2</v>
      </c>
      <c r="M100" s="18">
        <v>3.9344666490999998E-2</v>
      </c>
      <c r="N100" s="78"/>
    </row>
    <row r="101" spans="1:14">
      <c r="A101" s="16" t="s">
        <v>32</v>
      </c>
      <c r="B101" s="14">
        <v>2</v>
      </c>
      <c r="C101" s="17">
        <v>28268.724609375</v>
      </c>
      <c r="D101" s="17">
        <v>3658.2</v>
      </c>
      <c r="E101" s="17">
        <v>3475</v>
      </c>
      <c r="F101" s="17">
        <v>3400.2076785770801</v>
      </c>
      <c r="G101" s="17">
        <v>3450.11341579382</v>
      </c>
      <c r="H101" s="17">
        <f t="shared" si="1"/>
        <v>0</v>
      </c>
      <c r="I101" s="17">
        <v>49.905737216737002</v>
      </c>
      <c r="J101" s="18">
        <v>1.2559547573999999E-2</v>
      </c>
      <c r="K101" s="18">
        <v>1.557172389E-2</v>
      </c>
      <c r="L101" s="18">
        <v>1.5020874089999999E-3</v>
      </c>
      <c r="M101" s="18">
        <v>4.5142637259999998E-3</v>
      </c>
      <c r="N101" s="78"/>
    </row>
    <row r="102" spans="1:14">
      <c r="A102" s="16" t="s">
        <v>32</v>
      </c>
      <c r="B102" s="14">
        <v>3</v>
      </c>
      <c r="C102" s="17">
        <v>27208.796875</v>
      </c>
      <c r="D102" s="17">
        <v>4131.8</v>
      </c>
      <c r="E102" s="17">
        <v>3913</v>
      </c>
      <c r="F102" s="17">
        <v>4065.6319600423499</v>
      </c>
      <c r="G102" s="17">
        <v>4109.72474130714</v>
      </c>
      <c r="H102" s="17">
        <f t="shared" si="1"/>
        <v>1</v>
      </c>
      <c r="I102" s="17">
        <v>44.092781264781003</v>
      </c>
      <c r="J102" s="18">
        <v>1.3324033489999999E-3</v>
      </c>
      <c r="K102" s="18">
        <v>3.9937252499999999E-3</v>
      </c>
      <c r="L102" s="18">
        <v>1.1873777239000001E-2</v>
      </c>
      <c r="M102" s="18">
        <v>9.2124553380000009E-3</v>
      </c>
      <c r="N102" s="78"/>
    </row>
    <row r="103" spans="1:14">
      <c r="A103" s="16" t="s">
        <v>32</v>
      </c>
      <c r="B103" s="14">
        <v>4</v>
      </c>
      <c r="C103" s="17">
        <v>26679.8359375</v>
      </c>
      <c r="D103" s="17">
        <v>4222.7</v>
      </c>
      <c r="E103" s="17">
        <v>4001.5</v>
      </c>
      <c r="F103" s="17">
        <v>4471.56735407209</v>
      </c>
      <c r="G103" s="17">
        <v>4501.1271640916902</v>
      </c>
      <c r="H103" s="17">
        <f t="shared" si="1"/>
        <v>1</v>
      </c>
      <c r="I103" s="17">
        <v>29.559810019598999</v>
      </c>
      <c r="J103" s="18">
        <v>1.6805116132999998E-2</v>
      </c>
      <c r="K103" s="18">
        <v>1.5020965359000001E-2</v>
      </c>
      <c r="L103" s="18">
        <v>3.0156154277999999E-2</v>
      </c>
      <c r="M103" s="18">
        <v>2.8372003505E-2</v>
      </c>
      <c r="N103" s="78"/>
    </row>
    <row r="104" spans="1:14">
      <c r="A104" s="16" t="s">
        <v>32</v>
      </c>
      <c r="B104" s="14">
        <v>5</v>
      </c>
      <c r="C104" s="17">
        <v>26870.09375</v>
      </c>
      <c r="D104" s="17">
        <v>4102.3999999999996</v>
      </c>
      <c r="E104" s="17">
        <v>3893.9</v>
      </c>
      <c r="F104" s="17">
        <v>4001.45770774827</v>
      </c>
      <c r="G104" s="17">
        <v>4029.6226779099202</v>
      </c>
      <c r="H104" s="17">
        <f t="shared" si="1"/>
        <v>1</v>
      </c>
      <c r="I104" s="17">
        <v>28.164970161648998</v>
      </c>
      <c r="J104" s="18">
        <v>4.3926437760000003E-3</v>
      </c>
      <c r="K104" s="18">
        <v>6.0926057610000001E-3</v>
      </c>
      <c r="L104" s="18">
        <v>8.1918564640000007E-3</v>
      </c>
      <c r="M104" s="18">
        <v>6.4918944799999996E-3</v>
      </c>
      <c r="N104" s="78"/>
    </row>
    <row r="105" spans="1:14">
      <c r="A105" s="16" t="s">
        <v>32</v>
      </c>
      <c r="B105" s="14">
        <v>6</v>
      </c>
      <c r="C105" s="17">
        <v>28468.53515625</v>
      </c>
      <c r="D105" s="17">
        <v>3853.1</v>
      </c>
      <c r="E105" s="17">
        <v>3655.2</v>
      </c>
      <c r="F105" s="17">
        <v>3455.5724802826398</v>
      </c>
      <c r="G105" s="17">
        <v>3505.80143929838</v>
      </c>
      <c r="H105" s="17">
        <f t="shared" si="1"/>
        <v>0</v>
      </c>
      <c r="I105" s="17">
        <v>50.228959015737999</v>
      </c>
      <c r="J105" s="18">
        <v>2.0962008733000002E-2</v>
      </c>
      <c r="K105" s="18">
        <v>2.3993693850000001E-2</v>
      </c>
      <c r="L105" s="18">
        <v>9.017296034E-3</v>
      </c>
      <c r="M105" s="18">
        <v>1.2048981150999999E-2</v>
      </c>
      <c r="N105" s="78"/>
    </row>
    <row r="106" spans="1:14">
      <c r="A106" s="16" t="s">
        <v>32</v>
      </c>
      <c r="B106" s="14">
        <v>7</v>
      </c>
      <c r="C106" s="17">
        <v>31461.451171875</v>
      </c>
      <c r="D106" s="17">
        <v>3595.6</v>
      </c>
      <c r="E106" s="17">
        <v>3415.4</v>
      </c>
      <c r="F106" s="17">
        <v>2690.9213364132402</v>
      </c>
      <c r="G106" s="17">
        <v>2789.6665511860001</v>
      </c>
      <c r="H106" s="17">
        <f t="shared" si="1"/>
        <v>0</v>
      </c>
      <c r="I106" s="17">
        <v>98.745214772753997</v>
      </c>
      <c r="J106" s="18">
        <v>4.8643979285999998E-2</v>
      </c>
      <c r="K106" s="18">
        <v>5.4603975349000002E-2</v>
      </c>
      <c r="L106" s="18">
        <v>3.7767591066999999E-2</v>
      </c>
      <c r="M106" s="18">
        <v>4.3727587131000001E-2</v>
      </c>
      <c r="N106" s="78"/>
    </row>
    <row r="107" spans="1:14">
      <c r="A107" s="16" t="s">
        <v>32</v>
      </c>
      <c r="B107" s="14">
        <v>8</v>
      </c>
      <c r="C107" s="17">
        <v>32621.4453125</v>
      </c>
      <c r="D107" s="17">
        <v>2773.3</v>
      </c>
      <c r="E107" s="17">
        <v>2643.9</v>
      </c>
      <c r="F107" s="17">
        <v>2186.4784818647199</v>
      </c>
      <c r="G107" s="17">
        <v>2250.8655157357398</v>
      </c>
      <c r="H107" s="17">
        <f t="shared" si="1"/>
        <v>0</v>
      </c>
      <c r="I107" s="17">
        <v>64.387033871015007</v>
      </c>
      <c r="J107" s="18">
        <v>3.1532742893000003E-2</v>
      </c>
      <c r="K107" s="18">
        <v>3.5418971398000001E-2</v>
      </c>
      <c r="L107" s="18">
        <v>2.3722506293E-2</v>
      </c>
      <c r="M107" s="18">
        <v>2.7608734797999999E-2</v>
      </c>
      <c r="N107" s="78"/>
    </row>
    <row r="108" spans="1:14">
      <c r="A108" s="16" t="s">
        <v>32</v>
      </c>
      <c r="B108" s="14">
        <v>9</v>
      </c>
      <c r="C108" s="17">
        <v>33653.359375</v>
      </c>
      <c r="D108" s="17">
        <v>1917.1</v>
      </c>
      <c r="E108" s="17">
        <v>1854.2</v>
      </c>
      <c r="F108" s="17">
        <v>1369.84621268107</v>
      </c>
      <c r="G108" s="17">
        <v>1397.9448672257799</v>
      </c>
      <c r="H108" s="17">
        <f t="shared" si="1"/>
        <v>0</v>
      </c>
      <c r="I108" s="17">
        <v>28.098654544708001</v>
      </c>
      <c r="J108" s="18">
        <v>3.1334810041E-2</v>
      </c>
      <c r="K108" s="18">
        <v>3.3030769393000002E-2</v>
      </c>
      <c r="L108" s="18">
        <v>2.7538334909000001E-2</v>
      </c>
      <c r="M108" s="18">
        <v>2.9234294261E-2</v>
      </c>
      <c r="N108" s="78"/>
    </row>
    <row r="109" spans="1:14">
      <c r="A109" s="16" t="s">
        <v>32</v>
      </c>
      <c r="B109" s="14">
        <v>10</v>
      </c>
      <c r="C109" s="17">
        <v>35299.27734375</v>
      </c>
      <c r="D109" s="17">
        <v>1355.8</v>
      </c>
      <c r="E109" s="17">
        <v>1334.7</v>
      </c>
      <c r="F109" s="17">
        <v>536.13139102868899</v>
      </c>
      <c r="G109" s="17">
        <v>563.44417327202802</v>
      </c>
      <c r="H109" s="17">
        <f t="shared" si="1"/>
        <v>0</v>
      </c>
      <c r="I109" s="17">
        <v>27.312782243339001</v>
      </c>
      <c r="J109" s="18">
        <v>4.7824470468000001E-2</v>
      </c>
      <c r="K109" s="18">
        <v>4.9472996678000002E-2</v>
      </c>
      <c r="L109" s="18">
        <v>4.6550931114999999E-2</v>
      </c>
      <c r="M109" s="18">
        <v>4.8199457325E-2</v>
      </c>
      <c r="N109" s="78"/>
    </row>
    <row r="110" spans="1:14">
      <c r="A110" s="16" t="s">
        <v>32</v>
      </c>
      <c r="B110" s="14">
        <v>11</v>
      </c>
      <c r="C110" s="17">
        <v>36972.828125</v>
      </c>
      <c r="D110" s="17">
        <v>1193.0999999999999</v>
      </c>
      <c r="E110" s="17">
        <v>1177.0999999999999</v>
      </c>
      <c r="F110" s="17">
        <v>642.36492166511198</v>
      </c>
      <c r="G110" s="17">
        <v>669.50587136235299</v>
      </c>
      <c r="H110" s="17">
        <f t="shared" si="1"/>
        <v>0</v>
      </c>
      <c r="I110" s="17">
        <v>27.140949697240998</v>
      </c>
      <c r="J110" s="18">
        <v>3.1602735914000001E-2</v>
      </c>
      <c r="K110" s="18">
        <v>3.3240890772999999E-2</v>
      </c>
      <c r="L110" s="18">
        <v>3.0637018868999999E-2</v>
      </c>
      <c r="M110" s="18">
        <v>3.2275173727999998E-2</v>
      </c>
      <c r="N110" s="78"/>
    </row>
    <row r="111" spans="1:14">
      <c r="A111" s="16" t="s">
        <v>32</v>
      </c>
      <c r="B111" s="14">
        <v>12</v>
      </c>
      <c r="C111" s="17">
        <v>38644.84765625</v>
      </c>
      <c r="D111" s="17">
        <v>1162.2</v>
      </c>
      <c r="E111" s="17">
        <v>1118.9000000000001</v>
      </c>
      <c r="F111" s="17">
        <v>885.55466113314696</v>
      </c>
      <c r="G111" s="17">
        <v>910.06875348492895</v>
      </c>
      <c r="H111" s="17">
        <f t="shared" si="1"/>
        <v>0</v>
      </c>
      <c r="I111" s="17">
        <v>24.514092351782001</v>
      </c>
      <c r="J111" s="18">
        <v>1.5217965143999999E-2</v>
      </c>
      <c r="K111" s="18">
        <v>1.6697569945999999E-2</v>
      </c>
      <c r="L111" s="18">
        <v>1.2604493390999999E-2</v>
      </c>
      <c r="M111" s="18">
        <v>1.4084098192999999E-2</v>
      </c>
      <c r="N111" s="78"/>
    </row>
    <row r="112" spans="1:14">
      <c r="A112" s="16" t="s">
        <v>32</v>
      </c>
      <c r="B112" s="14">
        <v>13</v>
      </c>
      <c r="C112" s="17">
        <v>40391.3046875</v>
      </c>
      <c r="D112" s="17">
        <v>982.5</v>
      </c>
      <c r="E112" s="17">
        <v>946.2</v>
      </c>
      <c r="F112" s="17">
        <v>835.40881115298498</v>
      </c>
      <c r="G112" s="17">
        <v>856.66750826479199</v>
      </c>
      <c r="H112" s="17">
        <f t="shared" si="1"/>
        <v>0</v>
      </c>
      <c r="I112" s="17">
        <v>21.258697111806001</v>
      </c>
      <c r="J112" s="18">
        <v>7.594911379E-3</v>
      </c>
      <c r="K112" s="18">
        <v>8.8780292639999998E-3</v>
      </c>
      <c r="L112" s="18">
        <v>5.403940833E-3</v>
      </c>
      <c r="M112" s="18">
        <v>6.6870587179999998E-3</v>
      </c>
      <c r="N112" s="78"/>
    </row>
    <row r="113" spans="1:14">
      <c r="A113" s="16" t="s">
        <v>32</v>
      </c>
      <c r="B113" s="14">
        <v>14</v>
      </c>
      <c r="C113" s="17">
        <v>42344.39453125</v>
      </c>
      <c r="D113" s="17">
        <v>1029.3</v>
      </c>
      <c r="E113" s="17">
        <v>979</v>
      </c>
      <c r="F113" s="17">
        <v>724.10395320240696</v>
      </c>
      <c r="G113" s="17">
        <v>744.24099138217196</v>
      </c>
      <c r="H113" s="17">
        <f t="shared" si="1"/>
        <v>0</v>
      </c>
      <c r="I113" s="17">
        <v>20.137038179765</v>
      </c>
      <c r="J113" s="18">
        <v>1.7205396463999999E-2</v>
      </c>
      <c r="K113" s="18">
        <v>1.8420814026000001E-2</v>
      </c>
      <c r="L113" s="18">
        <v>1.4169423504E-2</v>
      </c>
      <c r="M113" s="18">
        <v>1.5384841066E-2</v>
      </c>
      <c r="N113" s="78"/>
    </row>
    <row r="114" spans="1:14">
      <c r="A114" s="16" t="s">
        <v>32</v>
      </c>
      <c r="B114" s="14">
        <v>15</v>
      </c>
      <c r="C114" s="17">
        <v>44125.65625</v>
      </c>
      <c r="D114" s="17">
        <v>1207.3</v>
      </c>
      <c r="E114" s="17">
        <v>1148.4000000000001</v>
      </c>
      <c r="F114" s="17">
        <v>791.65829358575104</v>
      </c>
      <c r="G114" s="17">
        <v>814.62573545641999</v>
      </c>
      <c r="H114" s="17">
        <f t="shared" si="1"/>
        <v>0</v>
      </c>
      <c r="I114" s="17">
        <v>22.967441870668999</v>
      </c>
      <c r="J114" s="18">
        <v>2.3700764397000001E-2</v>
      </c>
      <c r="K114" s="18">
        <v>2.5087017528000001E-2</v>
      </c>
      <c r="L114" s="18">
        <v>2.0145718526E-2</v>
      </c>
      <c r="M114" s="18">
        <v>2.1531971657E-2</v>
      </c>
      <c r="N114" s="78"/>
    </row>
    <row r="115" spans="1:14">
      <c r="A115" s="16" t="s">
        <v>32</v>
      </c>
      <c r="B115" s="14">
        <v>16</v>
      </c>
      <c r="C115" s="17">
        <v>45782.734375</v>
      </c>
      <c r="D115" s="17">
        <v>1354</v>
      </c>
      <c r="E115" s="17">
        <v>1298.4000000000001</v>
      </c>
      <c r="F115" s="17">
        <v>961.44877923326203</v>
      </c>
      <c r="G115" s="17">
        <v>982.60529930078201</v>
      </c>
      <c r="H115" s="17">
        <f t="shared" si="1"/>
        <v>0</v>
      </c>
      <c r="I115" s="17">
        <v>21.156520067519001</v>
      </c>
      <c r="J115" s="18">
        <v>2.2416387053E-2</v>
      </c>
      <c r="K115" s="18">
        <v>2.3693337804999999E-2</v>
      </c>
      <c r="L115" s="18">
        <v>1.9060520322000001E-2</v>
      </c>
      <c r="M115" s="18">
        <v>2.0337471074E-2</v>
      </c>
      <c r="N115" s="78"/>
    </row>
    <row r="116" spans="1:14">
      <c r="A116" s="16" t="s">
        <v>32</v>
      </c>
      <c r="B116" s="14">
        <v>17</v>
      </c>
      <c r="C116" s="17">
        <v>46993.609375</v>
      </c>
      <c r="D116" s="17">
        <v>1660.3</v>
      </c>
      <c r="E116" s="17">
        <v>1584.4</v>
      </c>
      <c r="F116" s="17">
        <v>1276.0316848380701</v>
      </c>
      <c r="G116" s="17">
        <v>1297.3887441652901</v>
      </c>
      <c r="H116" s="17">
        <f t="shared" si="1"/>
        <v>0</v>
      </c>
      <c r="I116" s="17">
        <v>21.357059327215001</v>
      </c>
      <c r="J116" s="18">
        <v>2.1904349096E-2</v>
      </c>
      <c r="K116" s="18">
        <v>2.319340386E-2</v>
      </c>
      <c r="L116" s="18">
        <v>1.7323228864E-2</v>
      </c>
      <c r="M116" s="18">
        <v>1.8612283628E-2</v>
      </c>
      <c r="N116" s="78"/>
    </row>
    <row r="117" spans="1:14">
      <c r="A117" s="16" t="s">
        <v>32</v>
      </c>
      <c r="B117" s="14">
        <v>18</v>
      </c>
      <c r="C117" s="17">
        <v>47049.24609375</v>
      </c>
      <c r="D117" s="17">
        <v>2075.1999999999998</v>
      </c>
      <c r="E117" s="17">
        <v>1967.9</v>
      </c>
      <c r="F117" s="17">
        <v>1699.7639399146699</v>
      </c>
      <c r="G117" s="17">
        <v>1721.5340891134799</v>
      </c>
      <c r="H117" s="17">
        <f t="shared" si="1"/>
        <v>0</v>
      </c>
      <c r="I117" s="17">
        <v>21.770149198803001</v>
      </c>
      <c r="J117" s="18">
        <v>2.1346324896E-2</v>
      </c>
      <c r="K117" s="18">
        <v>2.2660312655999999E-2</v>
      </c>
      <c r="L117" s="18">
        <v>1.4869984964000001E-2</v>
      </c>
      <c r="M117" s="18">
        <v>1.6183972723000001E-2</v>
      </c>
      <c r="N117" s="78"/>
    </row>
    <row r="118" spans="1:14">
      <c r="A118" s="16" t="s">
        <v>32</v>
      </c>
      <c r="B118" s="14">
        <v>19</v>
      </c>
      <c r="C118" s="17">
        <v>45815.46875</v>
      </c>
      <c r="D118" s="17">
        <v>2619.6999999999998</v>
      </c>
      <c r="E118" s="17">
        <v>2464.9</v>
      </c>
      <c r="F118" s="17">
        <v>2355.3860065745998</v>
      </c>
      <c r="G118" s="17">
        <v>2379.1567139582598</v>
      </c>
      <c r="H118" s="17">
        <f t="shared" si="1"/>
        <v>0</v>
      </c>
      <c r="I118" s="17">
        <v>23.77070738366</v>
      </c>
      <c r="J118" s="18">
        <v>1.451854696E-2</v>
      </c>
      <c r="K118" s="18">
        <v>1.5953283041000001E-2</v>
      </c>
      <c r="L118" s="18">
        <v>5.1752345509999999E-3</v>
      </c>
      <c r="M118" s="18">
        <v>6.6099706310000002E-3</v>
      </c>
      <c r="N118" s="78"/>
    </row>
    <row r="119" spans="1:14">
      <c r="A119" s="16" t="s">
        <v>32</v>
      </c>
      <c r="B119" s="14">
        <v>20</v>
      </c>
      <c r="C119" s="17">
        <v>43789.703125</v>
      </c>
      <c r="D119" s="17">
        <v>3520.9</v>
      </c>
      <c r="E119" s="17">
        <v>3233.2</v>
      </c>
      <c r="F119" s="17">
        <v>3368.8450202915701</v>
      </c>
      <c r="G119" s="17">
        <v>3394.5744880438101</v>
      </c>
      <c r="H119" s="17">
        <f t="shared" si="1"/>
        <v>1</v>
      </c>
      <c r="I119" s="17">
        <v>25.729467752243998</v>
      </c>
      <c r="J119" s="18">
        <v>7.6246687559999998E-3</v>
      </c>
      <c r="K119" s="18">
        <v>9.1776303540000003E-3</v>
      </c>
      <c r="L119" s="18">
        <v>9.7401308570000001E-3</v>
      </c>
      <c r="M119" s="18">
        <v>8.1871692589999996E-3</v>
      </c>
      <c r="N119" s="78"/>
    </row>
    <row r="120" spans="1:14">
      <c r="A120" s="16" t="s">
        <v>32</v>
      </c>
      <c r="B120" s="14">
        <v>21</v>
      </c>
      <c r="C120" s="17">
        <v>43037.79296875</v>
      </c>
      <c r="D120" s="17">
        <v>5308</v>
      </c>
      <c r="E120" s="17">
        <v>4935.6000000000004</v>
      </c>
      <c r="F120" s="17">
        <v>4923.9396302286304</v>
      </c>
      <c r="G120" s="17">
        <v>4941.0811152055103</v>
      </c>
      <c r="H120" s="17">
        <f t="shared" si="1"/>
        <v>1</v>
      </c>
      <c r="I120" s="17">
        <v>17.141484976874999</v>
      </c>
      <c r="J120" s="18">
        <v>2.2146238820999999E-2</v>
      </c>
      <c r="K120" s="18">
        <v>2.3180852835000001E-2</v>
      </c>
      <c r="L120" s="18">
        <v>3.3082539800000001E-4</v>
      </c>
      <c r="M120" s="18">
        <v>7.0378861400000004E-4</v>
      </c>
      <c r="N120" s="78"/>
    </row>
    <row r="121" spans="1:14">
      <c r="A121" s="16" t="s">
        <v>32</v>
      </c>
      <c r="B121" s="14">
        <v>22</v>
      </c>
      <c r="C121" s="17">
        <v>41322.05078125</v>
      </c>
      <c r="D121" s="17">
        <v>7171.4</v>
      </c>
      <c r="E121" s="17">
        <v>6728.1</v>
      </c>
      <c r="F121" s="17">
        <v>6641.1170252790898</v>
      </c>
      <c r="G121" s="17">
        <v>6694.73631376718</v>
      </c>
      <c r="H121" s="17">
        <f t="shared" si="1"/>
        <v>0</v>
      </c>
      <c r="I121" s="17">
        <v>53.619288488096998</v>
      </c>
      <c r="J121" s="18">
        <v>2.8770140404999998E-2</v>
      </c>
      <c r="K121" s="18">
        <v>3.2006456705999997E-2</v>
      </c>
      <c r="L121" s="18">
        <v>2.0137425289999998E-3</v>
      </c>
      <c r="M121" s="18">
        <v>5.2500588309999999E-3</v>
      </c>
      <c r="N121" s="78"/>
    </row>
    <row r="122" spans="1:14">
      <c r="A122" s="16" t="s">
        <v>32</v>
      </c>
      <c r="B122" s="14">
        <v>23</v>
      </c>
      <c r="C122" s="17">
        <v>37711.359375</v>
      </c>
      <c r="D122" s="17">
        <v>8206.4</v>
      </c>
      <c r="E122" s="17">
        <v>7744.1</v>
      </c>
      <c r="F122" s="17">
        <v>7824.1729240980503</v>
      </c>
      <c r="G122" s="17">
        <v>7939.8193671070203</v>
      </c>
      <c r="H122" s="17">
        <f t="shared" si="1"/>
        <v>1</v>
      </c>
      <c r="I122" s="17">
        <v>115.64644300897</v>
      </c>
      <c r="J122" s="18">
        <v>1.6090091314E-2</v>
      </c>
      <c r="K122" s="18">
        <v>2.3070200137999999E-2</v>
      </c>
      <c r="L122" s="18">
        <v>1.1813095552E-2</v>
      </c>
      <c r="M122" s="18">
        <v>4.8329867270000002E-3</v>
      </c>
      <c r="N122" s="78"/>
    </row>
    <row r="123" spans="1:14">
      <c r="A123" s="16" t="s">
        <v>32</v>
      </c>
      <c r="B123" s="14">
        <v>24</v>
      </c>
      <c r="C123" s="17">
        <v>33698.98828125</v>
      </c>
      <c r="D123" s="17">
        <v>8759.2999999999993</v>
      </c>
      <c r="E123" s="17">
        <v>8301.2000000000007</v>
      </c>
      <c r="F123" s="17">
        <v>8843.6866930330507</v>
      </c>
      <c r="G123" s="17">
        <v>8965.1441041255002</v>
      </c>
      <c r="H123" s="17">
        <f t="shared" si="1"/>
        <v>1</v>
      </c>
      <c r="I123" s="17">
        <v>121.457411092451</v>
      </c>
      <c r="J123" s="18">
        <v>1.2424197495999999E-2</v>
      </c>
      <c r="K123" s="18">
        <v>5.0933542389999999E-3</v>
      </c>
      <c r="L123" s="18">
        <v>4.0073883637999998E-2</v>
      </c>
      <c r="M123" s="18">
        <v>3.2743040381000003E-2</v>
      </c>
      <c r="N123" s="78"/>
    </row>
    <row r="124" spans="1:14">
      <c r="A124" s="16" t="s">
        <v>33</v>
      </c>
      <c r="B124" s="14">
        <v>1</v>
      </c>
      <c r="C124" s="17">
        <v>30749.310546875</v>
      </c>
      <c r="D124" s="17">
        <v>9336.7999999999993</v>
      </c>
      <c r="E124" s="17">
        <v>8854.5</v>
      </c>
      <c r="F124" s="17">
        <v>9387.9068141562893</v>
      </c>
      <c r="G124" s="17">
        <v>9452.4037215008902</v>
      </c>
      <c r="H124" s="17">
        <f t="shared" si="1"/>
        <v>1</v>
      </c>
      <c r="I124" s="17">
        <v>64.496907344597005</v>
      </c>
      <c r="J124" s="18">
        <v>6.9775302690000002E-3</v>
      </c>
      <c r="K124" s="18">
        <v>3.0846700959999999E-3</v>
      </c>
      <c r="L124" s="18">
        <v>3.6087863440999998E-2</v>
      </c>
      <c r="M124" s="18">
        <v>3.2195003267999997E-2</v>
      </c>
      <c r="N124" s="78"/>
    </row>
    <row r="125" spans="1:14">
      <c r="A125" s="16" t="s">
        <v>33</v>
      </c>
      <c r="B125" s="14">
        <v>2</v>
      </c>
      <c r="C125" s="17">
        <v>28887.87890625</v>
      </c>
      <c r="D125" s="17">
        <v>9515.6</v>
      </c>
      <c r="E125" s="17">
        <v>9034.6</v>
      </c>
      <c r="F125" s="17">
        <v>9466.5325497397007</v>
      </c>
      <c r="G125" s="17">
        <v>9502.5269973588092</v>
      </c>
      <c r="H125" s="17">
        <f t="shared" si="1"/>
        <v>1</v>
      </c>
      <c r="I125" s="17">
        <v>35.994447619119001</v>
      </c>
      <c r="J125" s="18">
        <v>7.8905134199999997E-4</v>
      </c>
      <c r="K125" s="18">
        <v>2.9615795660000001E-3</v>
      </c>
      <c r="L125" s="18">
        <v>2.8242817319999999E-2</v>
      </c>
      <c r="M125" s="18">
        <v>2.6070289095000001E-2</v>
      </c>
      <c r="N125" s="78"/>
    </row>
    <row r="126" spans="1:14">
      <c r="A126" s="16" t="s">
        <v>33</v>
      </c>
      <c r="B126" s="14">
        <v>3</v>
      </c>
      <c r="C126" s="17">
        <v>27771.26953125</v>
      </c>
      <c r="D126" s="17">
        <v>9701.7000000000007</v>
      </c>
      <c r="E126" s="17">
        <v>9221.4</v>
      </c>
      <c r="F126" s="17">
        <v>9313.5095020389199</v>
      </c>
      <c r="G126" s="17">
        <v>9356.1982094626601</v>
      </c>
      <c r="H126" s="17">
        <f t="shared" si="1"/>
        <v>1</v>
      </c>
      <c r="I126" s="17">
        <v>42.688707423738002</v>
      </c>
      <c r="J126" s="18">
        <v>2.0853560510000001E-2</v>
      </c>
      <c r="K126" s="18">
        <v>2.3430136284000001E-2</v>
      </c>
      <c r="L126" s="18">
        <v>8.1360580309999993E-3</v>
      </c>
      <c r="M126" s="18">
        <v>5.5594822570000004E-3</v>
      </c>
      <c r="N126" s="78"/>
    </row>
    <row r="127" spans="1:14">
      <c r="A127" s="16" t="s">
        <v>33</v>
      </c>
      <c r="B127" s="14">
        <v>4</v>
      </c>
      <c r="C127" s="17">
        <v>27114.142578125</v>
      </c>
      <c r="D127" s="17">
        <v>9883.2000000000007</v>
      </c>
      <c r="E127" s="17">
        <v>9417.2999999999993</v>
      </c>
      <c r="F127" s="17">
        <v>9190.2126100121695</v>
      </c>
      <c r="G127" s="17">
        <v>9240.2319293091205</v>
      </c>
      <c r="H127" s="17">
        <f t="shared" si="1"/>
        <v>0</v>
      </c>
      <c r="I127" s="17">
        <v>50.019319296943003</v>
      </c>
      <c r="J127" s="18">
        <v>3.8807826573999997E-2</v>
      </c>
      <c r="K127" s="18">
        <v>4.1826858400999999E-2</v>
      </c>
      <c r="L127" s="18">
        <v>1.0687353373000001E-2</v>
      </c>
      <c r="M127" s="18">
        <v>1.3706385199E-2</v>
      </c>
      <c r="N127" s="78"/>
    </row>
    <row r="128" spans="1:14">
      <c r="A128" s="16" t="s">
        <v>33</v>
      </c>
      <c r="B128" s="14">
        <v>5</v>
      </c>
      <c r="C128" s="17">
        <v>27196.73828125</v>
      </c>
      <c r="D128" s="17">
        <v>9723</v>
      </c>
      <c r="E128" s="17">
        <v>9251.6</v>
      </c>
      <c r="F128" s="17">
        <v>9421.9721986699096</v>
      </c>
      <c r="G128" s="17">
        <v>9537.2700458527906</v>
      </c>
      <c r="H128" s="17">
        <f t="shared" si="1"/>
        <v>1</v>
      </c>
      <c r="I128" s="17">
        <v>115.297847182883</v>
      </c>
      <c r="J128" s="18">
        <v>1.1210161404E-2</v>
      </c>
      <c r="K128" s="18">
        <v>1.8169229919999998E-2</v>
      </c>
      <c r="L128" s="18">
        <v>1.7242277031000001E-2</v>
      </c>
      <c r="M128" s="18">
        <v>1.0283208514000001E-2</v>
      </c>
      <c r="N128" s="78"/>
    </row>
    <row r="129" spans="1:14">
      <c r="A129" s="16" t="s">
        <v>33</v>
      </c>
      <c r="B129" s="14">
        <v>6</v>
      </c>
      <c r="C129" s="17">
        <v>28611.869140625</v>
      </c>
      <c r="D129" s="17">
        <v>9180.7999999999993</v>
      </c>
      <c r="E129" s="17">
        <v>8768.2000000000007</v>
      </c>
      <c r="F129" s="17">
        <v>9056.5581439619491</v>
      </c>
      <c r="G129" s="17">
        <v>9191.9150184787595</v>
      </c>
      <c r="H129" s="17">
        <f t="shared" si="1"/>
        <v>1</v>
      </c>
      <c r="I129" s="17">
        <v>135.35687451680701</v>
      </c>
      <c r="J129" s="18">
        <v>6.70872674E-4</v>
      </c>
      <c r="K129" s="18">
        <v>7.4989048790000002E-3</v>
      </c>
      <c r="L129" s="18">
        <v>2.5574300970000002E-2</v>
      </c>
      <c r="M129" s="18">
        <v>1.7404523416E-2</v>
      </c>
      <c r="N129" s="78"/>
    </row>
    <row r="130" spans="1:14">
      <c r="A130" s="16" t="s">
        <v>33</v>
      </c>
      <c r="B130" s="14">
        <v>7</v>
      </c>
      <c r="C130" s="17">
        <v>31493.998046875</v>
      </c>
      <c r="D130" s="17">
        <v>8912.4</v>
      </c>
      <c r="E130" s="17">
        <v>8513.1</v>
      </c>
      <c r="F130" s="17">
        <v>8459.8602192891994</v>
      </c>
      <c r="G130" s="17">
        <v>8580.7674439740204</v>
      </c>
      <c r="H130" s="17">
        <f t="shared" si="1"/>
        <v>1</v>
      </c>
      <c r="I130" s="17">
        <v>120.90722468482301</v>
      </c>
      <c r="J130" s="18">
        <v>2.0016450748999999E-2</v>
      </c>
      <c r="K130" s="18">
        <v>2.7314086232999999E-2</v>
      </c>
      <c r="L130" s="18">
        <v>4.0842252509999998E-3</v>
      </c>
      <c r="M130" s="18">
        <v>3.2134102309999998E-3</v>
      </c>
      <c r="N130" s="78"/>
    </row>
    <row r="131" spans="1:14">
      <c r="A131" s="16" t="s">
        <v>33</v>
      </c>
      <c r="B131" s="14">
        <v>8</v>
      </c>
      <c r="C131" s="17">
        <v>32564.3828125</v>
      </c>
      <c r="D131" s="17">
        <v>8218.9</v>
      </c>
      <c r="E131" s="17">
        <v>7841.7</v>
      </c>
      <c r="F131" s="17">
        <v>7986.6304408331398</v>
      </c>
      <c r="G131" s="17">
        <v>8067.2254642469297</v>
      </c>
      <c r="H131" s="17">
        <f t="shared" si="1"/>
        <v>1</v>
      </c>
      <c r="I131" s="17">
        <v>80.595023413798003</v>
      </c>
      <c r="J131" s="18">
        <v>9.1546677779999995E-3</v>
      </c>
      <c r="K131" s="18">
        <v>1.4019167018E-2</v>
      </c>
      <c r="L131" s="18">
        <v>1.3612111555E-2</v>
      </c>
      <c r="M131" s="18">
        <v>8.7476123139999997E-3</v>
      </c>
      <c r="N131" s="78"/>
    </row>
    <row r="132" spans="1:14">
      <c r="A132" s="16" t="s">
        <v>33</v>
      </c>
      <c r="B132" s="14">
        <v>9</v>
      </c>
      <c r="C132" s="17">
        <v>33564.44140625</v>
      </c>
      <c r="D132" s="17">
        <v>6830.8</v>
      </c>
      <c r="E132" s="17">
        <v>6529.6</v>
      </c>
      <c r="F132" s="17">
        <v>6612.3220261310398</v>
      </c>
      <c r="G132" s="17">
        <v>6631.2561208514599</v>
      </c>
      <c r="H132" s="17">
        <f t="shared" si="1"/>
        <v>1</v>
      </c>
      <c r="I132" s="17">
        <v>18.934094720415999</v>
      </c>
      <c r="J132" s="18">
        <v>1.2043932831E-2</v>
      </c>
      <c r="K132" s="18">
        <v>1.3186743956E-2</v>
      </c>
      <c r="L132" s="18">
        <v>6.1356905390000001E-3</v>
      </c>
      <c r="M132" s="18">
        <v>4.9928794130000001E-3</v>
      </c>
      <c r="N132" s="78"/>
    </row>
    <row r="133" spans="1:14">
      <c r="A133" s="16" t="s">
        <v>33</v>
      </c>
      <c r="B133" s="14">
        <v>10</v>
      </c>
      <c r="C133" s="17">
        <v>35448.9609375</v>
      </c>
      <c r="D133" s="17">
        <v>5919.8</v>
      </c>
      <c r="E133" s="17">
        <v>5682.5</v>
      </c>
      <c r="F133" s="17">
        <v>6353.1174114556698</v>
      </c>
      <c r="G133" s="17">
        <v>6370.95021487351</v>
      </c>
      <c r="H133" s="17">
        <f t="shared" ref="H133:H196" si="2">IF(G133&gt;E133,1,0)</f>
        <v>1</v>
      </c>
      <c r="I133" s="17">
        <v>17.832803417840999</v>
      </c>
      <c r="J133" s="18">
        <v>2.7230215769000001E-2</v>
      </c>
      <c r="K133" s="18">
        <v>2.6153875630999999E-2</v>
      </c>
      <c r="L133" s="18">
        <v>4.1553006692000002E-2</v>
      </c>
      <c r="M133" s="18">
        <v>4.0476666553000001E-2</v>
      </c>
      <c r="N133" s="78"/>
    </row>
    <row r="134" spans="1:14">
      <c r="A134" s="16" t="s">
        <v>33</v>
      </c>
      <c r="B134" s="14">
        <v>11</v>
      </c>
      <c r="C134" s="17">
        <v>37355.2109375</v>
      </c>
      <c r="D134" s="17">
        <v>6149.3</v>
      </c>
      <c r="E134" s="17">
        <v>5864.9</v>
      </c>
      <c r="F134" s="17">
        <v>7336.5108394182998</v>
      </c>
      <c r="G134" s="17">
        <v>7423.0770960137097</v>
      </c>
      <c r="H134" s="17">
        <f t="shared" si="2"/>
        <v>1</v>
      </c>
      <c r="I134" s="17">
        <v>86.566256595409996</v>
      </c>
      <c r="J134" s="18">
        <v>7.6881765813999997E-2</v>
      </c>
      <c r="K134" s="18">
        <v>7.1656858970000001E-2</v>
      </c>
      <c r="L134" s="18">
        <v>9.4047386287000004E-2</v>
      </c>
      <c r="M134" s="18">
        <v>8.8822479442999994E-2</v>
      </c>
      <c r="N134" s="78"/>
    </row>
    <row r="135" spans="1:14">
      <c r="A135" s="16" t="s">
        <v>33</v>
      </c>
      <c r="B135" s="14">
        <v>12</v>
      </c>
      <c r="C135" s="17">
        <v>38936.47265625</v>
      </c>
      <c r="D135" s="17">
        <v>6276.4</v>
      </c>
      <c r="E135" s="17">
        <v>5958</v>
      </c>
      <c r="F135" s="17">
        <v>7526.2051870374198</v>
      </c>
      <c r="G135" s="17">
        <v>7627.5828590169704</v>
      </c>
      <c r="H135" s="17">
        <f t="shared" si="2"/>
        <v>1</v>
      </c>
      <c r="I135" s="17">
        <v>101.377671979553</v>
      </c>
      <c r="J135" s="18">
        <v>8.1553769858000003E-2</v>
      </c>
      <c r="K135" s="18">
        <v>7.5434885744999999E-2</v>
      </c>
      <c r="L135" s="18">
        <v>0.10077153905199999</v>
      </c>
      <c r="M135" s="18">
        <v>9.4652654939000005E-2</v>
      </c>
      <c r="N135" s="78"/>
    </row>
    <row r="136" spans="1:14">
      <c r="A136" s="16" t="s">
        <v>33</v>
      </c>
      <c r="B136" s="14">
        <v>13</v>
      </c>
      <c r="C136" s="17">
        <v>40599.30859375</v>
      </c>
      <c r="D136" s="17">
        <v>7005.1</v>
      </c>
      <c r="E136" s="17">
        <v>6603.8</v>
      </c>
      <c r="F136" s="17">
        <v>8165.57964517859</v>
      </c>
      <c r="G136" s="17">
        <v>8269.61634641198</v>
      </c>
      <c r="H136" s="17">
        <f t="shared" si="2"/>
        <v>1</v>
      </c>
      <c r="I136" s="17">
        <v>104.036701233389</v>
      </c>
      <c r="J136" s="18">
        <v>7.6322811830000004E-2</v>
      </c>
      <c r="K136" s="18">
        <v>7.0043435850000002E-2</v>
      </c>
      <c r="L136" s="18">
        <v>0.100544202463</v>
      </c>
      <c r="M136" s="18">
        <v>9.4264826482999997E-2</v>
      </c>
      <c r="N136" s="78"/>
    </row>
    <row r="137" spans="1:14">
      <c r="A137" s="16" t="s">
        <v>33</v>
      </c>
      <c r="B137" s="14">
        <v>14</v>
      </c>
      <c r="C137" s="17">
        <v>42611.3359375</v>
      </c>
      <c r="D137" s="17">
        <v>7864.9</v>
      </c>
      <c r="E137" s="17">
        <v>7404.5</v>
      </c>
      <c r="F137" s="17">
        <v>8344.4297578729493</v>
      </c>
      <c r="G137" s="17">
        <v>8449.0369087399395</v>
      </c>
      <c r="H137" s="17">
        <f t="shared" si="2"/>
        <v>1</v>
      </c>
      <c r="I137" s="17">
        <v>104.60715086698499</v>
      </c>
      <c r="J137" s="18">
        <v>3.5256935582999999E-2</v>
      </c>
      <c r="K137" s="18">
        <v>2.8943128794E-2</v>
      </c>
      <c r="L137" s="18">
        <v>6.3045443549999997E-2</v>
      </c>
      <c r="M137" s="18">
        <v>5.6731636762E-2</v>
      </c>
      <c r="N137" s="78"/>
    </row>
    <row r="138" spans="1:14">
      <c r="A138" s="16" t="s">
        <v>33</v>
      </c>
      <c r="B138" s="14">
        <v>15</v>
      </c>
      <c r="C138" s="17">
        <v>44408.48046875</v>
      </c>
      <c r="D138" s="17">
        <v>8209.5</v>
      </c>
      <c r="E138" s="17">
        <v>7703.6</v>
      </c>
      <c r="F138" s="17">
        <v>8734.8838253294507</v>
      </c>
      <c r="G138" s="17">
        <v>8823.4730210344405</v>
      </c>
      <c r="H138" s="17">
        <f t="shared" si="2"/>
        <v>1</v>
      </c>
      <c r="I138" s="17">
        <v>88.589195704988995</v>
      </c>
      <c r="J138" s="18">
        <v>3.7057763219999998E-2</v>
      </c>
      <c r="K138" s="18">
        <v>3.1710757201999999E-2</v>
      </c>
      <c r="L138" s="18">
        <v>6.7592529033000004E-2</v>
      </c>
      <c r="M138" s="18">
        <v>6.2245523015999997E-2</v>
      </c>
      <c r="N138" s="78"/>
    </row>
    <row r="139" spans="1:14">
      <c r="A139" s="16" t="s">
        <v>33</v>
      </c>
      <c r="B139" s="14">
        <v>16</v>
      </c>
      <c r="C139" s="17">
        <v>46076.6796875</v>
      </c>
      <c r="D139" s="17">
        <v>8861.6</v>
      </c>
      <c r="E139" s="17">
        <v>8325.1</v>
      </c>
      <c r="F139" s="17">
        <v>9110.9647699781708</v>
      </c>
      <c r="G139" s="17">
        <v>9168.6321756754096</v>
      </c>
      <c r="H139" s="17">
        <f t="shared" si="2"/>
        <v>1</v>
      </c>
      <c r="I139" s="17">
        <v>57.667405697238003</v>
      </c>
      <c r="J139" s="18">
        <v>1.8531637835999999E-2</v>
      </c>
      <c r="K139" s="18">
        <v>1.5050988047000001E-2</v>
      </c>
      <c r="L139" s="18">
        <v>5.0913337497999998E-2</v>
      </c>
      <c r="M139" s="18">
        <v>4.7432687708999999E-2</v>
      </c>
      <c r="N139" s="78"/>
    </row>
    <row r="140" spans="1:14">
      <c r="A140" s="16" t="s">
        <v>33</v>
      </c>
      <c r="B140" s="14">
        <v>17</v>
      </c>
      <c r="C140" s="17">
        <v>47273.59375</v>
      </c>
      <c r="D140" s="17">
        <v>9211</v>
      </c>
      <c r="E140" s="17">
        <v>8674.9</v>
      </c>
      <c r="F140" s="17">
        <v>9513.8248857674207</v>
      </c>
      <c r="G140" s="17">
        <v>9597.1297323694507</v>
      </c>
      <c r="H140" s="17">
        <f t="shared" si="2"/>
        <v>1</v>
      </c>
      <c r="I140" s="17">
        <v>83.304846602029997</v>
      </c>
      <c r="J140" s="18">
        <v>2.3305754004999998E-2</v>
      </c>
      <c r="K140" s="18">
        <v>1.8277697111999999E-2</v>
      </c>
      <c r="L140" s="18">
        <v>5.5663310740999998E-2</v>
      </c>
      <c r="M140" s="18">
        <v>5.0635253848000002E-2</v>
      </c>
      <c r="N140" s="78"/>
    </row>
    <row r="141" spans="1:14">
      <c r="A141" s="16" t="s">
        <v>33</v>
      </c>
      <c r="B141" s="14">
        <v>18</v>
      </c>
      <c r="C141" s="17">
        <v>47432.53515625</v>
      </c>
      <c r="D141" s="17">
        <v>9709.5</v>
      </c>
      <c r="E141" s="17">
        <v>9172.1</v>
      </c>
      <c r="F141" s="17">
        <v>9979.4511125942809</v>
      </c>
      <c r="G141" s="17">
        <v>10396.375819131799</v>
      </c>
      <c r="H141" s="17">
        <f t="shared" si="2"/>
        <v>1</v>
      </c>
      <c r="I141" s="17">
        <v>416.92470653752599</v>
      </c>
      <c r="J141" s="18">
        <v>4.1457980391000002E-2</v>
      </c>
      <c r="K141" s="18">
        <v>1.629352442E-2</v>
      </c>
      <c r="L141" s="18">
        <v>7.3894001636999995E-2</v>
      </c>
      <c r="M141" s="18">
        <v>4.8729545664999999E-2</v>
      </c>
      <c r="N141" s="78"/>
    </row>
    <row r="142" spans="1:14">
      <c r="A142" s="16" t="s">
        <v>33</v>
      </c>
      <c r="B142" s="14">
        <v>19</v>
      </c>
      <c r="C142" s="17">
        <v>46175.0546875</v>
      </c>
      <c r="D142" s="17">
        <v>10119.200000000001</v>
      </c>
      <c r="E142" s="17">
        <v>9568.5</v>
      </c>
      <c r="F142" s="17">
        <v>10698.1103090611</v>
      </c>
      <c r="G142" s="17">
        <v>11045.5952966817</v>
      </c>
      <c r="H142" s="17">
        <f t="shared" si="2"/>
        <v>1</v>
      </c>
      <c r="I142" s="17">
        <v>347.484987620634</v>
      </c>
      <c r="J142" s="18">
        <v>5.5914733020000003E-2</v>
      </c>
      <c r="K142" s="18">
        <v>3.4941472058000002E-2</v>
      </c>
      <c r="L142" s="18">
        <v>8.9153506559000006E-2</v>
      </c>
      <c r="M142" s="18">
        <v>6.8180245597000005E-2</v>
      </c>
      <c r="N142" s="78"/>
    </row>
    <row r="143" spans="1:14">
      <c r="A143" s="16" t="s">
        <v>33</v>
      </c>
      <c r="B143" s="14">
        <v>20</v>
      </c>
      <c r="C143" s="17">
        <v>43782.95703125</v>
      </c>
      <c r="D143" s="17">
        <v>10289.1</v>
      </c>
      <c r="E143" s="17">
        <v>9747</v>
      </c>
      <c r="F143" s="17">
        <v>11018.195278053299</v>
      </c>
      <c r="G143" s="17">
        <v>11031.2777004157</v>
      </c>
      <c r="H143" s="17">
        <f t="shared" si="2"/>
        <v>1</v>
      </c>
      <c r="I143" s="17">
        <v>13.082422362431</v>
      </c>
      <c r="J143" s="18">
        <v>4.4795853476999999E-2</v>
      </c>
      <c r="K143" s="18">
        <v>4.4006233585999997E-2</v>
      </c>
      <c r="L143" s="18">
        <v>7.7515554104999995E-2</v>
      </c>
      <c r="M143" s="18">
        <v>7.6725934213000002E-2</v>
      </c>
      <c r="N143" s="78"/>
    </row>
    <row r="144" spans="1:14">
      <c r="A144" s="16" t="s">
        <v>33</v>
      </c>
      <c r="B144" s="14">
        <v>21</v>
      </c>
      <c r="C144" s="17">
        <v>42275.453125</v>
      </c>
      <c r="D144" s="17">
        <v>10901</v>
      </c>
      <c r="E144" s="17">
        <v>10359.200000000001</v>
      </c>
      <c r="F144" s="17">
        <v>10317.610501540599</v>
      </c>
      <c r="G144" s="17">
        <v>10350.081005602</v>
      </c>
      <c r="H144" s="17">
        <f t="shared" si="2"/>
        <v>0</v>
      </c>
      <c r="I144" s="17">
        <v>32.470504061379998</v>
      </c>
      <c r="J144" s="18">
        <v>3.3251991453E-2</v>
      </c>
      <c r="K144" s="18">
        <v>3.5211823905000002E-2</v>
      </c>
      <c r="L144" s="18">
        <v>5.5039802000000004E-4</v>
      </c>
      <c r="M144" s="18">
        <v>2.5102304709999999E-3</v>
      </c>
      <c r="N144" s="78"/>
    </row>
    <row r="145" spans="1:14">
      <c r="A145" s="16" t="s">
        <v>33</v>
      </c>
      <c r="B145" s="14">
        <v>22</v>
      </c>
      <c r="C145" s="17">
        <v>40616.91796875</v>
      </c>
      <c r="D145" s="17">
        <v>11524.1</v>
      </c>
      <c r="E145" s="17">
        <v>10995.1</v>
      </c>
      <c r="F145" s="17">
        <v>10885.6979584977</v>
      </c>
      <c r="G145" s="17">
        <v>10908.1000441284</v>
      </c>
      <c r="H145" s="17">
        <f t="shared" si="2"/>
        <v>0</v>
      </c>
      <c r="I145" s="17">
        <v>22.402085630632001</v>
      </c>
      <c r="J145" s="18">
        <v>3.7180103564999997E-2</v>
      </c>
      <c r="K145" s="18">
        <v>3.8532233311000003E-2</v>
      </c>
      <c r="L145" s="18">
        <v>5.2510837679999997E-3</v>
      </c>
      <c r="M145" s="18">
        <v>6.6032135139999998E-3</v>
      </c>
      <c r="N145" s="78"/>
    </row>
    <row r="146" spans="1:14">
      <c r="A146" s="16" t="s">
        <v>33</v>
      </c>
      <c r="B146" s="14">
        <v>23</v>
      </c>
      <c r="C146" s="17">
        <v>37924.25</v>
      </c>
      <c r="D146" s="17">
        <v>11739.4</v>
      </c>
      <c r="E146" s="17">
        <v>11193.6</v>
      </c>
      <c r="F146" s="17">
        <v>11725.2829149914</v>
      </c>
      <c r="G146" s="17">
        <v>11784.1215295823</v>
      </c>
      <c r="H146" s="17">
        <f t="shared" si="2"/>
        <v>1</v>
      </c>
      <c r="I146" s="17">
        <v>58.838614590962003</v>
      </c>
      <c r="J146" s="18">
        <v>2.6992714609999999E-3</v>
      </c>
      <c r="K146" s="18">
        <v>8.5206935100000001E-4</v>
      </c>
      <c r="L146" s="18">
        <v>3.5642294156000003E-2</v>
      </c>
      <c r="M146" s="18">
        <v>3.2090953343000002E-2</v>
      </c>
      <c r="N146" s="78"/>
    </row>
    <row r="147" spans="1:14">
      <c r="A147" s="16" t="s">
        <v>33</v>
      </c>
      <c r="B147" s="14">
        <v>24</v>
      </c>
      <c r="C147" s="17">
        <v>34678.19140625</v>
      </c>
      <c r="D147" s="17">
        <v>11540.5</v>
      </c>
      <c r="E147" s="17">
        <v>11011.5</v>
      </c>
      <c r="F147" s="17">
        <v>11624.7694537999</v>
      </c>
      <c r="G147" s="17">
        <v>12469.094364517299</v>
      </c>
      <c r="H147" s="17">
        <f t="shared" si="2"/>
        <v>1</v>
      </c>
      <c r="I147" s="17">
        <v>844.32491071744698</v>
      </c>
      <c r="J147" s="18">
        <v>5.6047462850999999E-2</v>
      </c>
      <c r="K147" s="18">
        <v>5.0862779930000001E-3</v>
      </c>
      <c r="L147" s="18">
        <v>8.7976482647999996E-2</v>
      </c>
      <c r="M147" s="18">
        <v>3.7015297789999999E-2</v>
      </c>
      <c r="N147" s="78"/>
    </row>
    <row r="148" spans="1:14">
      <c r="A148" s="16" t="s">
        <v>34</v>
      </c>
      <c r="B148" s="14">
        <v>1</v>
      </c>
      <c r="C148" s="17">
        <v>31856.01171875</v>
      </c>
      <c r="D148" s="17">
        <v>11738.5</v>
      </c>
      <c r="E148" s="17">
        <v>11162</v>
      </c>
      <c r="F148" s="17">
        <v>11916.8211284806</v>
      </c>
      <c r="G148" s="17">
        <v>12643.2040915383</v>
      </c>
      <c r="H148" s="17">
        <f t="shared" si="2"/>
        <v>1</v>
      </c>
      <c r="I148" s="17">
        <v>726.38296305764402</v>
      </c>
      <c r="J148" s="18">
        <v>5.4605510112000002E-2</v>
      </c>
      <c r="K148" s="18">
        <v>1.0762984577E-2</v>
      </c>
      <c r="L148" s="18">
        <v>8.9401502386000004E-2</v>
      </c>
      <c r="M148" s="18">
        <v>4.5558976851000001E-2</v>
      </c>
      <c r="N148" s="78"/>
    </row>
    <row r="149" spans="1:14">
      <c r="A149" s="16" t="s">
        <v>34</v>
      </c>
      <c r="B149" s="14">
        <v>2</v>
      </c>
      <c r="C149" s="17">
        <v>29742.38671875</v>
      </c>
      <c r="D149" s="17">
        <v>11975.1</v>
      </c>
      <c r="E149" s="17">
        <v>11411.2</v>
      </c>
      <c r="F149" s="17">
        <v>11297.4616515869</v>
      </c>
      <c r="G149" s="17">
        <v>12319.3684164317</v>
      </c>
      <c r="H149" s="17">
        <f t="shared" si="2"/>
        <v>1</v>
      </c>
      <c r="I149" s="17">
        <v>1021.90676484481</v>
      </c>
      <c r="J149" s="18">
        <v>2.0779117359999998E-2</v>
      </c>
      <c r="K149" s="18">
        <v>4.0900431458999999E-2</v>
      </c>
      <c r="L149" s="18">
        <v>5.4814607462000002E-2</v>
      </c>
      <c r="M149" s="18">
        <v>6.8649413570000001E-3</v>
      </c>
      <c r="N149" s="78"/>
    </row>
    <row r="150" spans="1:14">
      <c r="A150" s="16" t="s">
        <v>34</v>
      </c>
      <c r="B150" s="14">
        <v>3</v>
      </c>
      <c r="C150" s="17">
        <v>28297.66015625</v>
      </c>
      <c r="D150" s="17">
        <v>11722.3</v>
      </c>
      <c r="E150" s="17">
        <v>11161.5</v>
      </c>
      <c r="F150" s="17">
        <v>10723.3778507556</v>
      </c>
      <c r="G150" s="17">
        <v>11856.766121488101</v>
      </c>
      <c r="H150" s="17">
        <f t="shared" si="2"/>
        <v>1</v>
      </c>
      <c r="I150" s="17">
        <v>1133.3882707325799</v>
      </c>
      <c r="J150" s="18">
        <v>8.1160140919999992E-3</v>
      </c>
      <c r="K150" s="18">
        <v>6.0292259128E-2</v>
      </c>
      <c r="L150" s="18">
        <v>4.1964396516000001E-2</v>
      </c>
      <c r="M150" s="18">
        <v>2.6443876703999999E-2</v>
      </c>
      <c r="N150" s="78"/>
    </row>
    <row r="151" spans="1:14">
      <c r="A151" s="16" t="s">
        <v>34</v>
      </c>
      <c r="B151" s="14">
        <v>4</v>
      </c>
      <c r="C151" s="17">
        <v>27439.701171875</v>
      </c>
      <c r="D151" s="17">
        <v>11543.3</v>
      </c>
      <c r="E151" s="17">
        <v>11016</v>
      </c>
      <c r="F151" s="17">
        <v>10432.726170338001</v>
      </c>
      <c r="G151" s="17">
        <v>11839.8674434882</v>
      </c>
      <c r="H151" s="17">
        <f t="shared" si="2"/>
        <v>1</v>
      </c>
      <c r="I151" s="17">
        <v>1407.1412731502</v>
      </c>
      <c r="J151" s="18">
        <v>1.7900014696E-2</v>
      </c>
      <c r="K151" s="18">
        <v>6.7031254807999999E-2</v>
      </c>
      <c r="L151" s="18">
        <v>4.9726427056999999E-2</v>
      </c>
      <c r="M151" s="18">
        <v>3.5204842447E-2</v>
      </c>
      <c r="N151" s="78"/>
    </row>
    <row r="152" spans="1:14">
      <c r="A152" s="16" t="s">
        <v>34</v>
      </c>
      <c r="B152" s="14">
        <v>5</v>
      </c>
      <c r="C152" s="17">
        <v>27007.8125</v>
      </c>
      <c r="D152" s="17">
        <v>11426.1</v>
      </c>
      <c r="E152" s="17">
        <v>10911</v>
      </c>
      <c r="F152" s="17">
        <v>10162.1261062662</v>
      </c>
      <c r="G152" s="17">
        <v>11854.017780629099</v>
      </c>
      <c r="H152" s="17">
        <f t="shared" si="2"/>
        <v>1</v>
      </c>
      <c r="I152" s="17">
        <v>1691.8916743628599</v>
      </c>
      <c r="J152" s="18">
        <v>2.5827968409999999E-2</v>
      </c>
      <c r="K152" s="18">
        <v>7.6290070843000005E-2</v>
      </c>
      <c r="L152" s="18">
        <v>5.6918021525000001E-2</v>
      </c>
      <c r="M152" s="18">
        <v>4.5200017728000003E-2</v>
      </c>
      <c r="N152" s="78"/>
    </row>
    <row r="153" spans="1:14">
      <c r="A153" s="16" t="s">
        <v>34</v>
      </c>
      <c r="B153" s="14">
        <v>6</v>
      </c>
      <c r="C153" s="17">
        <v>27394.41796875</v>
      </c>
      <c r="D153" s="17">
        <v>11484.2</v>
      </c>
      <c r="E153" s="17">
        <v>10986.2</v>
      </c>
      <c r="F153" s="17">
        <v>10460.6417081007</v>
      </c>
      <c r="G153" s="17">
        <v>11980.3558691785</v>
      </c>
      <c r="H153" s="17">
        <f t="shared" si="2"/>
        <v>1</v>
      </c>
      <c r="I153" s="17">
        <v>1519.7141610778301</v>
      </c>
      <c r="J153" s="18">
        <v>2.9946636237000002E-2</v>
      </c>
      <c r="K153" s="18">
        <v>6.1779230557999998E-2</v>
      </c>
      <c r="L153" s="18">
        <v>6.0004579258999997E-2</v>
      </c>
      <c r="M153" s="18">
        <v>3.1721287536000002E-2</v>
      </c>
      <c r="N153" s="78"/>
    </row>
    <row r="154" spans="1:14">
      <c r="A154" s="16" t="s">
        <v>34</v>
      </c>
      <c r="B154" s="14">
        <v>7</v>
      </c>
      <c r="C154" s="17">
        <v>28125.240234375</v>
      </c>
      <c r="D154" s="17">
        <v>11476.2</v>
      </c>
      <c r="E154" s="17">
        <v>10883.1</v>
      </c>
      <c r="F154" s="17">
        <v>10540.717091379</v>
      </c>
      <c r="G154" s="17">
        <v>12401.106529675701</v>
      </c>
      <c r="H154" s="17">
        <f t="shared" si="2"/>
        <v>1</v>
      </c>
      <c r="I154" s="17">
        <v>1860.3894382967401</v>
      </c>
      <c r="J154" s="18">
        <v>5.5824875039999999E-2</v>
      </c>
      <c r="K154" s="18">
        <v>5.6463236878999998E-2</v>
      </c>
      <c r="L154" s="18">
        <v>9.1622798749000006E-2</v>
      </c>
      <c r="M154" s="18">
        <v>2.0665313171E-2</v>
      </c>
      <c r="N154" s="78"/>
    </row>
    <row r="155" spans="1:14">
      <c r="A155" s="16" t="s">
        <v>34</v>
      </c>
      <c r="B155" s="14">
        <v>8</v>
      </c>
      <c r="C155" s="17">
        <v>29045.830078125</v>
      </c>
      <c r="D155" s="17">
        <v>11224.6</v>
      </c>
      <c r="E155" s="17">
        <v>10718.7</v>
      </c>
      <c r="F155" s="17">
        <v>10812.9606163137</v>
      </c>
      <c r="G155" s="17">
        <v>12354.5505425225</v>
      </c>
      <c r="H155" s="17">
        <f t="shared" si="2"/>
        <v>1</v>
      </c>
      <c r="I155" s="17">
        <v>1541.5899262087401</v>
      </c>
      <c r="J155" s="18">
        <v>6.8200781175000003E-2</v>
      </c>
      <c r="K155" s="18">
        <v>2.4845448073000001E-2</v>
      </c>
      <c r="L155" s="18">
        <v>9.8735546989E-2</v>
      </c>
      <c r="M155" s="18">
        <v>5.6893177390000002E-3</v>
      </c>
      <c r="N155" s="78"/>
    </row>
    <row r="156" spans="1:14">
      <c r="A156" s="16" t="s">
        <v>34</v>
      </c>
      <c r="B156" s="14">
        <v>9</v>
      </c>
      <c r="C156" s="17">
        <v>31373.791015625</v>
      </c>
      <c r="D156" s="17">
        <v>11179.4</v>
      </c>
      <c r="E156" s="17">
        <v>10690.4</v>
      </c>
      <c r="F156" s="17">
        <v>11266.3785674827</v>
      </c>
      <c r="G156" s="17">
        <v>11837.5749712374</v>
      </c>
      <c r="H156" s="17">
        <f t="shared" si="2"/>
        <v>1</v>
      </c>
      <c r="I156" s="17">
        <v>571.19640375473</v>
      </c>
      <c r="J156" s="18">
        <v>3.9725674264999997E-2</v>
      </c>
      <c r="K156" s="18">
        <v>5.2497928219999998E-3</v>
      </c>
      <c r="L156" s="18">
        <v>6.9240401450000003E-2</v>
      </c>
      <c r="M156" s="18">
        <v>3.4764520006999998E-2</v>
      </c>
      <c r="N156" s="78"/>
    </row>
    <row r="157" spans="1:14">
      <c r="A157" s="16" t="s">
        <v>34</v>
      </c>
      <c r="B157" s="14">
        <v>10</v>
      </c>
      <c r="C157" s="17">
        <v>34043.79296875</v>
      </c>
      <c r="D157" s="17">
        <v>11124</v>
      </c>
      <c r="E157" s="17">
        <v>10652.3</v>
      </c>
      <c r="F157" s="17">
        <v>12305.3914922401</v>
      </c>
      <c r="G157" s="17">
        <v>12569.5063158639</v>
      </c>
      <c r="H157" s="17">
        <f t="shared" si="2"/>
        <v>1</v>
      </c>
      <c r="I157" s="17">
        <v>264.11482362381298</v>
      </c>
      <c r="J157" s="18">
        <v>8.7246880484000006E-2</v>
      </c>
      <c r="K157" s="18">
        <v>7.1305618796999995E-2</v>
      </c>
      <c r="L157" s="18">
        <v>0.115717426114</v>
      </c>
      <c r="M157" s="18">
        <v>9.9776164427000005E-2</v>
      </c>
      <c r="N157" s="78"/>
    </row>
    <row r="158" spans="1:14">
      <c r="A158" s="16" t="s">
        <v>34</v>
      </c>
      <c r="B158" s="14">
        <v>11</v>
      </c>
      <c r="C158" s="17">
        <v>36278.76171875</v>
      </c>
      <c r="D158" s="17">
        <v>11289.2</v>
      </c>
      <c r="E158" s="17">
        <v>10844.2</v>
      </c>
      <c r="F158" s="17">
        <v>12799.020873646699</v>
      </c>
      <c r="G158" s="17">
        <v>12842.432399719601</v>
      </c>
      <c r="H158" s="17">
        <f t="shared" si="2"/>
        <v>1</v>
      </c>
      <c r="I158" s="17">
        <v>43.411526072819001</v>
      </c>
      <c r="J158" s="18">
        <v>9.3748937694000001E-2</v>
      </c>
      <c r="K158" s="18">
        <v>9.1128734527000002E-2</v>
      </c>
      <c r="L158" s="18">
        <v>0.120607943005</v>
      </c>
      <c r="M158" s="18">
        <v>0.117987739838</v>
      </c>
      <c r="N158" s="78"/>
    </row>
    <row r="159" spans="1:14">
      <c r="A159" s="16" t="s">
        <v>34</v>
      </c>
      <c r="B159" s="14">
        <v>12</v>
      </c>
      <c r="C159" s="17">
        <v>38091.4375</v>
      </c>
      <c r="D159" s="17">
        <v>11011</v>
      </c>
      <c r="E159" s="17">
        <v>10635.5</v>
      </c>
      <c r="F159" s="17">
        <v>12724.530272722701</v>
      </c>
      <c r="G159" s="17">
        <v>12832.197531489501</v>
      </c>
      <c r="H159" s="17">
        <f t="shared" si="2"/>
        <v>1</v>
      </c>
      <c r="I159" s="17">
        <v>107.667258766834</v>
      </c>
      <c r="J159" s="18">
        <v>0.109922593643</v>
      </c>
      <c r="K159" s="18">
        <v>0.103424086958</v>
      </c>
      <c r="L159" s="18">
        <v>0.13258676554099999</v>
      </c>
      <c r="M159" s="18">
        <v>0.126088258855</v>
      </c>
      <c r="N159" s="78"/>
    </row>
    <row r="160" spans="1:14">
      <c r="A160" s="16" t="s">
        <v>34</v>
      </c>
      <c r="B160" s="14">
        <v>13</v>
      </c>
      <c r="C160" s="17">
        <v>39745.78515625</v>
      </c>
      <c r="D160" s="17">
        <v>11423.2</v>
      </c>
      <c r="E160" s="17">
        <v>11036.4</v>
      </c>
      <c r="F160" s="17">
        <v>12517.6460638014</v>
      </c>
      <c r="G160" s="17">
        <v>12826.5258184052</v>
      </c>
      <c r="H160" s="17">
        <f t="shared" si="2"/>
        <v>1</v>
      </c>
      <c r="I160" s="17">
        <v>308.87975460377999</v>
      </c>
      <c r="J160" s="18">
        <v>8.4700978898999996E-2</v>
      </c>
      <c r="K160" s="18">
        <v>6.6057826158000002E-2</v>
      </c>
      <c r="L160" s="18">
        <v>0.10804718845899999</v>
      </c>
      <c r="M160" s="18">
        <v>8.9404035719000005E-2</v>
      </c>
      <c r="N160" s="78"/>
    </row>
    <row r="161" spans="1:14">
      <c r="A161" s="16" t="s">
        <v>34</v>
      </c>
      <c r="B161" s="14">
        <v>14</v>
      </c>
      <c r="C161" s="17">
        <v>41204.921875</v>
      </c>
      <c r="D161" s="17">
        <v>11724.7</v>
      </c>
      <c r="E161" s="17">
        <v>11323.1</v>
      </c>
      <c r="F161" s="17">
        <v>12830.442842302</v>
      </c>
      <c r="G161" s="17">
        <v>13175.2911801267</v>
      </c>
      <c r="H161" s="17">
        <f t="shared" si="2"/>
        <v>1</v>
      </c>
      <c r="I161" s="17">
        <v>344.84833782467598</v>
      </c>
      <c r="J161" s="18">
        <v>8.7553789238999993E-2</v>
      </c>
      <c r="K161" s="18">
        <v>6.6739669380000005E-2</v>
      </c>
      <c r="L161" s="18">
        <v>0.11179328706699999</v>
      </c>
      <c r="M161" s="18">
        <v>9.0979167207E-2</v>
      </c>
      <c r="N161" s="78"/>
    </row>
    <row r="162" spans="1:14">
      <c r="A162" s="16" t="s">
        <v>34</v>
      </c>
      <c r="B162" s="14">
        <v>15</v>
      </c>
      <c r="C162" s="17">
        <v>42450.609375</v>
      </c>
      <c r="D162" s="17">
        <v>12144.1</v>
      </c>
      <c r="E162" s="17">
        <v>11671.6</v>
      </c>
      <c r="F162" s="17">
        <v>12245.5740341238</v>
      </c>
      <c r="G162" s="17">
        <v>13331.0104694161</v>
      </c>
      <c r="H162" s="17">
        <f t="shared" si="2"/>
        <v>1</v>
      </c>
      <c r="I162" s="17">
        <v>1085.4364352923201</v>
      </c>
      <c r="J162" s="18">
        <v>7.1638729442999996E-2</v>
      </c>
      <c r="K162" s="18">
        <v>6.1247002729999996E-3</v>
      </c>
      <c r="L162" s="18">
        <v>0.100157560925</v>
      </c>
      <c r="M162" s="18">
        <v>3.4643531754999998E-2</v>
      </c>
      <c r="N162" s="78"/>
    </row>
    <row r="163" spans="1:14">
      <c r="A163" s="16" t="s">
        <v>34</v>
      </c>
      <c r="B163" s="14">
        <v>16</v>
      </c>
      <c r="C163" s="17">
        <v>43594.4765625</v>
      </c>
      <c r="D163" s="17">
        <v>12530.5</v>
      </c>
      <c r="E163" s="17">
        <v>12037.2</v>
      </c>
      <c r="F163" s="17">
        <v>11477.780272185701</v>
      </c>
      <c r="G163" s="17">
        <v>13342.2483059429</v>
      </c>
      <c r="H163" s="17">
        <f t="shared" si="2"/>
        <v>1</v>
      </c>
      <c r="I163" s="17">
        <v>1864.4680337572599</v>
      </c>
      <c r="J163" s="18">
        <v>4.8994948450999998E-2</v>
      </c>
      <c r="K163" s="18">
        <v>6.3539336540999997E-2</v>
      </c>
      <c r="L163" s="18">
        <v>7.8769212091999996E-2</v>
      </c>
      <c r="M163" s="18">
        <v>3.3765072899999998E-2</v>
      </c>
      <c r="N163" s="78"/>
    </row>
    <row r="164" spans="1:14">
      <c r="A164" s="16" t="s">
        <v>34</v>
      </c>
      <c r="B164" s="14">
        <v>17</v>
      </c>
      <c r="C164" s="17">
        <v>44395.4609375</v>
      </c>
      <c r="D164" s="17">
        <v>12887.4</v>
      </c>
      <c r="E164" s="17">
        <v>12383.2</v>
      </c>
      <c r="F164" s="17">
        <v>11087.236864348301</v>
      </c>
      <c r="G164" s="17">
        <v>13496.970262540501</v>
      </c>
      <c r="H164" s="17">
        <f t="shared" si="2"/>
        <v>1</v>
      </c>
      <c r="I164" s="17">
        <v>2409.7333981922902</v>
      </c>
      <c r="J164" s="18">
        <v>3.6792024537E-2</v>
      </c>
      <c r="K164" s="18">
        <v>0.108653013981</v>
      </c>
      <c r="L164" s="18">
        <v>6.7224182915E-2</v>
      </c>
      <c r="M164" s="18">
        <v>7.8220855603999995E-2</v>
      </c>
      <c r="N164" s="78"/>
    </row>
    <row r="165" spans="1:14">
      <c r="A165" s="16" t="s">
        <v>34</v>
      </c>
      <c r="B165" s="14">
        <v>18</v>
      </c>
      <c r="C165" s="17">
        <v>44289.67578125</v>
      </c>
      <c r="D165" s="17">
        <v>13194.4</v>
      </c>
      <c r="E165" s="17">
        <v>12662.1</v>
      </c>
      <c r="F165" s="17">
        <v>11039.037992768999</v>
      </c>
      <c r="G165" s="17">
        <v>13422.6592623412</v>
      </c>
      <c r="H165" s="17">
        <f t="shared" si="2"/>
        <v>1</v>
      </c>
      <c r="I165" s="17">
        <v>2383.6212695722402</v>
      </c>
      <c r="J165" s="18">
        <v>1.3777116268E-2</v>
      </c>
      <c r="K165" s="18">
        <v>0.13009186427</v>
      </c>
      <c r="L165" s="18">
        <v>4.5905315205999997E-2</v>
      </c>
      <c r="M165" s="18">
        <v>9.7963665332000002E-2</v>
      </c>
      <c r="N165" s="78"/>
    </row>
    <row r="166" spans="1:14">
      <c r="A166" s="16" t="s">
        <v>34</v>
      </c>
      <c r="B166" s="14">
        <v>19</v>
      </c>
      <c r="C166" s="61">
        <v>43150.08984375</v>
      </c>
      <c r="D166" s="17">
        <v>13153.8</v>
      </c>
      <c r="E166" s="17">
        <v>12667.2</v>
      </c>
      <c r="F166" s="17">
        <v>12112.012407898599</v>
      </c>
      <c r="G166" s="17">
        <v>13580.5478280968</v>
      </c>
      <c r="H166" s="17">
        <f t="shared" si="2"/>
        <v>1</v>
      </c>
      <c r="I166" s="17">
        <v>1468.53542019821</v>
      </c>
      <c r="J166" s="18">
        <v>2.5757353215999999E-2</v>
      </c>
      <c r="K166" s="18">
        <v>6.2879502177999994E-2</v>
      </c>
      <c r="L166" s="18">
        <v>5.5127222844999997E-2</v>
      </c>
      <c r="M166" s="18">
        <v>3.3509632550000001E-2</v>
      </c>
      <c r="N166" s="78"/>
    </row>
    <row r="167" spans="1:14">
      <c r="A167" s="16" t="s">
        <v>34</v>
      </c>
      <c r="B167" s="14">
        <v>20</v>
      </c>
      <c r="C167" s="17">
        <v>41312.56640625</v>
      </c>
      <c r="D167" s="17">
        <v>13026.9</v>
      </c>
      <c r="E167" s="17">
        <v>12573.2</v>
      </c>
      <c r="F167" s="17">
        <v>12531.348718056901</v>
      </c>
      <c r="G167" s="17">
        <v>13507.731433401599</v>
      </c>
      <c r="H167" s="17">
        <f t="shared" si="2"/>
        <v>1</v>
      </c>
      <c r="I167" s="17">
        <v>976.38271534477099</v>
      </c>
      <c r="J167" s="18">
        <v>2.9021694434999998E-2</v>
      </c>
      <c r="K167" s="18">
        <v>2.9910144973999998E-2</v>
      </c>
      <c r="L167" s="18">
        <v>5.6405808389000001E-2</v>
      </c>
      <c r="M167" s="18">
        <v>2.5260310200000001E-3</v>
      </c>
      <c r="N167" s="78"/>
    </row>
    <row r="168" spans="1:14">
      <c r="A168" s="16" t="s">
        <v>34</v>
      </c>
      <c r="B168" s="14">
        <v>21</v>
      </c>
      <c r="C168" s="17">
        <v>40574.2421875</v>
      </c>
      <c r="D168" s="17">
        <v>12792.2</v>
      </c>
      <c r="E168" s="17">
        <v>12350.7</v>
      </c>
      <c r="F168" s="17">
        <v>12756.0519798019</v>
      </c>
      <c r="G168" s="17">
        <v>12835.271783226301</v>
      </c>
      <c r="H168" s="17">
        <f t="shared" si="2"/>
        <v>1</v>
      </c>
      <c r="I168" s="17">
        <v>79.219803424410003</v>
      </c>
      <c r="J168" s="18">
        <v>2.5996972009999998E-3</v>
      </c>
      <c r="K168" s="18">
        <v>2.181797452E-3</v>
      </c>
      <c r="L168" s="18">
        <v>2.9247451907999999E-2</v>
      </c>
      <c r="M168" s="18">
        <v>2.4465957255E-2</v>
      </c>
      <c r="N168" s="78"/>
    </row>
    <row r="169" spans="1:14">
      <c r="A169" s="16" t="s">
        <v>34</v>
      </c>
      <c r="B169" s="14">
        <v>22</v>
      </c>
      <c r="C169" s="17">
        <v>39583.28125</v>
      </c>
      <c r="D169" s="17">
        <v>12974.8</v>
      </c>
      <c r="E169" s="17">
        <v>12527.7</v>
      </c>
      <c r="F169" s="17">
        <v>13034.0918284318</v>
      </c>
      <c r="G169" s="17">
        <v>13075.258653471999</v>
      </c>
      <c r="H169" s="17">
        <f t="shared" si="2"/>
        <v>1</v>
      </c>
      <c r="I169" s="17">
        <v>41.166825040178999</v>
      </c>
      <c r="J169" s="18">
        <v>6.0634146219999997E-3</v>
      </c>
      <c r="K169" s="18">
        <v>3.5786955830000001E-3</v>
      </c>
      <c r="L169" s="18">
        <v>3.3049170295999998E-2</v>
      </c>
      <c r="M169" s="18">
        <v>3.0564451257000001E-2</v>
      </c>
      <c r="N169" s="78"/>
    </row>
    <row r="170" spans="1:14">
      <c r="A170" s="16" t="s">
        <v>34</v>
      </c>
      <c r="B170" s="14">
        <v>23</v>
      </c>
      <c r="C170" s="17">
        <v>37399.51171875</v>
      </c>
      <c r="D170" s="17">
        <v>13069.2</v>
      </c>
      <c r="E170" s="17">
        <v>12570.8</v>
      </c>
      <c r="F170" s="17">
        <v>13082.746158690999</v>
      </c>
      <c r="G170" s="17">
        <v>13110.408424298999</v>
      </c>
      <c r="H170" s="17">
        <f t="shared" si="2"/>
        <v>1</v>
      </c>
      <c r="I170" s="17">
        <v>27.662265608049001</v>
      </c>
      <c r="J170" s="18">
        <v>2.4872298580000001E-3</v>
      </c>
      <c r="K170" s="18">
        <v>8.1760977100000002E-4</v>
      </c>
      <c r="L170" s="18">
        <v>3.2569315807000003E-2</v>
      </c>
      <c r="M170" s="18">
        <v>3.0899695719999998E-2</v>
      </c>
      <c r="N170" s="78"/>
    </row>
    <row r="171" spans="1:14">
      <c r="A171" s="16" t="s">
        <v>34</v>
      </c>
      <c r="B171" s="14">
        <v>24</v>
      </c>
      <c r="C171" s="17">
        <v>34785.75</v>
      </c>
      <c r="D171" s="17">
        <v>12725</v>
      </c>
      <c r="E171" s="17">
        <v>12238.5</v>
      </c>
      <c r="F171" s="17">
        <v>12678.779939554801</v>
      </c>
      <c r="G171" s="17">
        <v>12960.677449074999</v>
      </c>
      <c r="H171" s="17">
        <f t="shared" si="2"/>
        <v>1</v>
      </c>
      <c r="I171" s="17">
        <v>281.89750952021097</v>
      </c>
      <c r="J171" s="18">
        <v>1.4224858104E-2</v>
      </c>
      <c r="K171" s="18">
        <v>2.7897187610000001E-3</v>
      </c>
      <c r="L171" s="18">
        <v>4.3588692000999997E-2</v>
      </c>
      <c r="M171" s="18">
        <v>2.6574115134000001E-2</v>
      </c>
      <c r="N171" s="78"/>
    </row>
    <row r="172" spans="1:14">
      <c r="A172" s="16" t="s">
        <v>35</v>
      </c>
      <c r="B172" s="14">
        <v>1</v>
      </c>
      <c r="C172" s="17">
        <v>32391.998046875</v>
      </c>
      <c r="D172" s="17">
        <v>12716.6</v>
      </c>
      <c r="E172" s="17">
        <v>12204.3</v>
      </c>
      <c r="F172" s="17">
        <v>12605.5695723919</v>
      </c>
      <c r="G172" s="17">
        <v>12805.1415961043</v>
      </c>
      <c r="H172" s="17">
        <f t="shared" si="2"/>
        <v>1</v>
      </c>
      <c r="I172" s="17">
        <v>199.57202371243099</v>
      </c>
      <c r="J172" s="18">
        <v>5.3441330330000003E-3</v>
      </c>
      <c r="K172" s="18">
        <v>6.7014985270000002E-3</v>
      </c>
      <c r="L172" s="18">
        <v>3.6265185664999998E-2</v>
      </c>
      <c r="M172" s="18">
        <v>2.4219554103000002E-2</v>
      </c>
      <c r="N172" s="78"/>
    </row>
    <row r="173" spans="1:14">
      <c r="A173" s="16" t="s">
        <v>35</v>
      </c>
      <c r="B173" s="14">
        <v>2</v>
      </c>
      <c r="C173" s="17">
        <v>30546.9375</v>
      </c>
      <c r="D173" s="17">
        <v>12816</v>
      </c>
      <c r="E173" s="17">
        <v>12298.6</v>
      </c>
      <c r="F173" s="17">
        <v>12395.137349574599</v>
      </c>
      <c r="G173" s="17">
        <v>12666.7659685037</v>
      </c>
      <c r="H173" s="17">
        <f t="shared" si="2"/>
        <v>1</v>
      </c>
      <c r="I173" s="17">
        <v>271.62861892912599</v>
      </c>
      <c r="J173" s="18">
        <v>9.007365493E-3</v>
      </c>
      <c r="K173" s="18">
        <v>2.5402139692E-2</v>
      </c>
      <c r="L173" s="18">
        <v>2.2221509446000001E-2</v>
      </c>
      <c r="M173" s="18">
        <v>5.8267352469999999E-3</v>
      </c>
      <c r="N173" s="78"/>
    </row>
    <row r="174" spans="1:14">
      <c r="A174" s="16" t="s">
        <v>35</v>
      </c>
      <c r="B174" s="14">
        <v>3</v>
      </c>
      <c r="C174" s="17">
        <v>29240.111328125</v>
      </c>
      <c r="D174" s="17">
        <v>12516.3</v>
      </c>
      <c r="E174" s="17">
        <v>12041.5</v>
      </c>
      <c r="F174" s="17">
        <v>12153.8405332865</v>
      </c>
      <c r="G174" s="17">
        <v>12475.0362230638</v>
      </c>
      <c r="H174" s="17">
        <f t="shared" si="2"/>
        <v>1</v>
      </c>
      <c r="I174" s="17">
        <v>321.19568977732001</v>
      </c>
      <c r="J174" s="18">
        <v>2.490570795E-3</v>
      </c>
      <c r="K174" s="18">
        <v>2.1877080318000001E-2</v>
      </c>
      <c r="L174" s="18">
        <v>2.6167082511999999E-2</v>
      </c>
      <c r="M174" s="18">
        <v>6.7805729890000003E-3</v>
      </c>
      <c r="N174" s="78"/>
    </row>
    <row r="175" spans="1:14">
      <c r="A175" s="16" t="s">
        <v>35</v>
      </c>
      <c r="B175" s="14">
        <v>4</v>
      </c>
      <c r="C175" s="17">
        <v>28417.37890625</v>
      </c>
      <c r="D175" s="17">
        <v>12256.1</v>
      </c>
      <c r="E175" s="17">
        <v>11791.1</v>
      </c>
      <c r="F175" s="17">
        <v>11786.202998214099</v>
      </c>
      <c r="G175" s="17">
        <v>12226.3304648058</v>
      </c>
      <c r="H175" s="17">
        <f t="shared" si="2"/>
        <v>1</v>
      </c>
      <c r="I175" s="17">
        <v>440.12746659169397</v>
      </c>
      <c r="J175" s="18">
        <v>1.7968092220000001E-3</v>
      </c>
      <c r="K175" s="18">
        <v>2.8361721497999998E-2</v>
      </c>
      <c r="L175" s="18">
        <v>2.6269342394999999E-2</v>
      </c>
      <c r="M175" s="18">
        <v>2.9556987999999998E-4</v>
      </c>
      <c r="N175" s="78"/>
    </row>
    <row r="176" spans="1:14">
      <c r="A176" s="16" t="s">
        <v>35</v>
      </c>
      <c r="B176" s="14">
        <v>5</v>
      </c>
      <c r="C176" s="17">
        <v>27992.09375</v>
      </c>
      <c r="D176" s="17">
        <v>11867.9</v>
      </c>
      <c r="E176" s="17">
        <v>11434</v>
      </c>
      <c r="F176" s="17">
        <v>11622.8197248988</v>
      </c>
      <c r="G176" s="17">
        <v>11796.0930090245</v>
      </c>
      <c r="H176" s="17">
        <f t="shared" si="2"/>
        <v>1</v>
      </c>
      <c r="I176" s="17">
        <v>173.27328412575699</v>
      </c>
      <c r="J176" s="18">
        <v>4.3340771950000001E-3</v>
      </c>
      <c r="K176" s="18">
        <v>1.4792387439E-2</v>
      </c>
      <c r="L176" s="18">
        <v>2.1854961916000001E-2</v>
      </c>
      <c r="M176" s="18">
        <v>1.1396651670999999E-2</v>
      </c>
      <c r="N176" s="78"/>
    </row>
    <row r="177" spans="1:14">
      <c r="A177" s="16" t="s">
        <v>35</v>
      </c>
      <c r="B177" s="14">
        <v>6</v>
      </c>
      <c r="C177" s="17">
        <v>28066.9296875</v>
      </c>
      <c r="D177" s="17">
        <v>11449.8</v>
      </c>
      <c r="E177" s="17">
        <v>11095</v>
      </c>
      <c r="F177" s="17">
        <v>11419.6945452118</v>
      </c>
      <c r="G177" s="17">
        <v>11625.987862014499</v>
      </c>
      <c r="H177" s="17">
        <f t="shared" si="2"/>
        <v>1</v>
      </c>
      <c r="I177" s="17">
        <v>206.29331680267401</v>
      </c>
      <c r="J177" s="18">
        <v>1.063422634E-2</v>
      </c>
      <c r="K177" s="18">
        <v>1.8170844270000001E-3</v>
      </c>
      <c r="L177" s="18">
        <v>3.2049001810999997E-2</v>
      </c>
      <c r="M177" s="18">
        <v>1.9597691043E-2</v>
      </c>
      <c r="N177" s="78"/>
    </row>
    <row r="178" spans="1:14">
      <c r="A178" s="16" t="s">
        <v>35</v>
      </c>
      <c r="B178" s="14">
        <v>7</v>
      </c>
      <c r="C178" s="17">
        <v>28474.201171875</v>
      </c>
      <c r="D178" s="17">
        <v>11001.1</v>
      </c>
      <c r="E178" s="17">
        <v>10701.5</v>
      </c>
      <c r="F178" s="17">
        <v>11288.055866544501</v>
      </c>
      <c r="G178" s="17">
        <v>11474.012522143001</v>
      </c>
      <c r="H178" s="17">
        <f t="shared" si="2"/>
        <v>1</v>
      </c>
      <c r="I178" s="17">
        <v>185.95665559857301</v>
      </c>
      <c r="J178" s="18">
        <v>2.8543730210999999E-2</v>
      </c>
      <c r="K178" s="18">
        <v>1.7319885715999999E-2</v>
      </c>
      <c r="L178" s="18">
        <v>4.6626781876999999E-2</v>
      </c>
      <c r="M178" s="18">
        <v>3.5402937380999998E-2</v>
      </c>
      <c r="N178" s="78"/>
    </row>
    <row r="179" spans="1:14">
      <c r="A179" s="16" t="s">
        <v>35</v>
      </c>
      <c r="B179" s="14">
        <v>8</v>
      </c>
      <c r="C179" s="17">
        <v>28982.00390625</v>
      </c>
      <c r="D179" s="17">
        <v>10838</v>
      </c>
      <c r="E179" s="17">
        <v>10588.3</v>
      </c>
      <c r="F179" s="17">
        <v>10170.156215545199</v>
      </c>
      <c r="G179" s="17">
        <v>10209.248509822801</v>
      </c>
      <c r="H179" s="17">
        <f t="shared" si="2"/>
        <v>0</v>
      </c>
      <c r="I179" s="17">
        <v>39.092294277614002</v>
      </c>
      <c r="J179" s="18">
        <v>3.7949751942000003E-2</v>
      </c>
      <c r="K179" s="18">
        <v>4.0309257873E-2</v>
      </c>
      <c r="L179" s="18">
        <v>2.2878530309999999E-2</v>
      </c>
      <c r="M179" s="18">
        <v>2.5238036241E-2</v>
      </c>
      <c r="N179" s="78"/>
    </row>
    <row r="180" spans="1:14">
      <c r="A180" s="16" t="s">
        <v>35</v>
      </c>
      <c r="B180" s="14">
        <v>9</v>
      </c>
      <c r="C180" s="17">
        <v>30909.951171875</v>
      </c>
      <c r="D180" s="17">
        <v>10560</v>
      </c>
      <c r="E180" s="17">
        <v>10384.700000000001</v>
      </c>
      <c r="F180" s="17">
        <v>9002.5411640333205</v>
      </c>
      <c r="G180" s="17">
        <v>9113.02478977801</v>
      </c>
      <c r="H180" s="17">
        <f t="shared" si="2"/>
        <v>0</v>
      </c>
      <c r="I180" s="17">
        <v>110.483625744688</v>
      </c>
      <c r="J180" s="18">
        <v>8.7335539003999998E-2</v>
      </c>
      <c r="K180" s="18">
        <v>9.4004034038999998E-2</v>
      </c>
      <c r="L180" s="18">
        <v>7.6754901629999997E-2</v>
      </c>
      <c r="M180" s="18">
        <v>8.3423396666000002E-2</v>
      </c>
      <c r="N180" s="78"/>
    </row>
    <row r="181" spans="1:14">
      <c r="A181" s="16" t="s">
        <v>35</v>
      </c>
      <c r="B181" s="14">
        <v>10</v>
      </c>
      <c r="C181" s="17">
        <v>33083.7109375</v>
      </c>
      <c r="D181" s="17">
        <v>9918.5</v>
      </c>
      <c r="E181" s="17">
        <v>9732.4</v>
      </c>
      <c r="F181" s="17">
        <v>8874.2418149591504</v>
      </c>
      <c r="G181" s="17">
        <v>8922.5731755906709</v>
      </c>
      <c r="H181" s="17">
        <f t="shared" si="2"/>
        <v>0</v>
      </c>
      <c r="I181" s="17">
        <v>48.331360631519999</v>
      </c>
      <c r="J181" s="18">
        <v>6.0111469362999999E-2</v>
      </c>
      <c r="K181" s="18">
        <v>6.3028620536000002E-2</v>
      </c>
      <c r="L181" s="18">
        <v>4.8878972983999999E-2</v>
      </c>
      <c r="M181" s="18">
        <v>5.1796124157000002E-2</v>
      </c>
      <c r="N181" s="78"/>
    </row>
    <row r="182" spans="1:14">
      <c r="A182" s="16" t="s">
        <v>35</v>
      </c>
      <c r="B182" s="14">
        <v>11</v>
      </c>
      <c r="C182" s="17">
        <v>34521.1328125</v>
      </c>
      <c r="D182" s="17">
        <v>9598.4</v>
      </c>
      <c r="E182" s="17">
        <v>9368.5</v>
      </c>
      <c r="F182" s="17">
        <v>8509.8772023946894</v>
      </c>
      <c r="G182" s="17">
        <v>8608.1707759034798</v>
      </c>
      <c r="H182" s="17">
        <f t="shared" si="2"/>
        <v>0</v>
      </c>
      <c r="I182" s="17">
        <v>98.293573508791994</v>
      </c>
      <c r="J182" s="18">
        <v>5.9767577503999997E-2</v>
      </c>
      <c r="K182" s="18">
        <v>6.5700313713000003E-2</v>
      </c>
      <c r="L182" s="18">
        <v>4.5891430715000001E-2</v>
      </c>
      <c r="M182" s="18">
        <v>5.1824166923999999E-2</v>
      </c>
      <c r="N182" s="78"/>
    </row>
    <row r="183" spans="1:14">
      <c r="A183" s="16" t="s">
        <v>35</v>
      </c>
      <c r="B183" s="14">
        <v>12</v>
      </c>
      <c r="C183" s="17">
        <v>35320.5234375</v>
      </c>
      <c r="D183" s="17">
        <v>9709.4</v>
      </c>
      <c r="E183" s="17">
        <v>9426.7999999999993</v>
      </c>
      <c r="F183" s="17">
        <v>7548.8576809588803</v>
      </c>
      <c r="G183" s="17">
        <v>7725.3407438596496</v>
      </c>
      <c r="H183" s="17">
        <f t="shared" si="2"/>
        <v>0</v>
      </c>
      <c r="I183" s="17">
        <v>176.483062900768</v>
      </c>
      <c r="J183" s="18">
        <v>0.11975249010900001</v>
      </c>
      <c r="K183" s="18">
        <v>0.130404533983</v>
      </c>
      <c r="L183" s="18">
        <v>0.10269551280399999</v>
      </c>
      <c r="M183" s="18">
        <v>0.11334755667800001</v>
      </c>
      <c r="N183" s="78"/>
    </row>
    <row r="184" spans="1:14">
      <c r="A184" s="16" t="s">
        <v>35</v>
      </c>
      <c r="B184" s="14">
        <v>13</v>
      </c>
      <c r="C184" s="17">
        <v>35865.375</v>
      </c>
      <c r="D184" s="17">
        <v>10195.200000000001</v>
      </c>
      <c r="E184" s="17">
        <v>9791.2999999999993</v>
      </c>
      <c r="F184" s="17">
        <v>8059.6894472435897</v>
      </c>
      <c r="G184" s="17">
        <v>8125.7680776093803</v>
      </c>
      <c r="H184" s="17">
        <f t="shared" si="2"/>
        <v>0</v>
      </c>
      <c r="I184" s="17">
        <v>66.078630365793998</v>
      </c>
      <c r="J184" s="18">
        <v>0.124905355045</v>
      </c>
      <c r="K184" s="18">
        <v>0.12889368377300001</v>
      </c>
      <c r="L184" s="18">
        <v>0.100527035392</v>
      </c>
      <c r="M184" s="18">
        <v>0.10451536412</v>
      </c>
      <c r="N184" s="78"/>
    </row>
    <row r="185" spans="1:14">
      <c r="A185" s="16" t="s">
        <v>35</v>
      </c>
      <c r="B185" s="14">
        <v>14</v>
      </c>
      <c r="C185" s="17">
        <v>36143.2421875</v>
      </c>
      <c r="D185" s="17">
        <v>10556</v>
      </c>
      <c r="E185" s="17">
        <v>10051.6</v>
      </c>
      <c r="F185" s="17">
        <v>9037.2518238153898</v>
      </c>
      <c r="G185" s="17">
        <v>9083.3621691684093</v>
      </c>
      <c r="H185" s="17">
        <f t="shared" si="2"/>
        <v>0</v>
      </c>
      <c r="I185" s="17">
        <v>46.110345353021003</v>
      </c>
      <c r="J185" s="18">
        <v>8.8884465886999997E-2</v>
      </c>
      <c r="K185" s="18">
        <v>9.1667562541000003E-2</v>
      </c>
      <c r="L185" s="18">
        <v>5.8440236047000001E-2</v>
      </c>
      <c r="M185" s="18">
        <v>6.1223332700000001E-2</v>
      </c>
      <c r="N185" s="78"/>
    </row>
    <row r="186" spans="1:14">
      <c r="A186" s="16" t="s">
        <v>35</v>
      </c>
      <c r="B186" s="14">
        <v>15</v>
      </c>
      <c r="C186" s="17">
        <v>36565.77734375</v>
      </c>
      <c r="D186" s="17">
        <v>10688.9</v>
      </c>
      <c r="E186" s="17">
        <v>10148.1</v>
      </c>
      <c r="F186" s="17">
        <v>9552.0675148570499</v>
      </c>
      <c r="G186" s="17">
        <v>9678.7518079733909</v>
      </c>
      <c r="H186" s="17">
        <f t="shared" si="2"/>
        <v>0</v>
      </c>
      <c r="I186" s="17">
        <v>126.684293116341</v>
      </c>
      <c r="J186" s="18">
        <v>6.0969832932E-2</v>
      </c>
      <c r="K186" s="18">
        <v>6.8616156755999996E-2</v>
      </c>
      <c r="L186" s="18">
        <v>2.8328596814E-2</v>
      </c>
      <c r="M186" s="18">
        <v>3.5974920638000001E-2</v>
      </c>
      <c r="N186" s="78"/>
    </row>
    <row r="187" spans="1:14">
      <c r="A187" s="16" t="s">
        <v>35</v>
      </c>
      <c r="B187" s="14">
        <v>16</v>
      </c>
      <c r="C187" s="17">
        <v>36702.3203125</v>
      </c>
      <c r="D187" s="17">
        <v>11001.3</v>
      </c>
      <c r="E187" s="17">
        <v>10428.9</v>
      </c>
      <c r="F187" s="17">
        <v>9904.6965881801007</v>
      </c>
      <c r="G187" s="17">
        <v>10028.591580844701</v>
      </c>
      <c r="H187" s="17">
        <f t="shared" si="2"/>
        <v>0</v>
      </c>
      <c r="I187" s="17">
        <v>123.894992664622</v>
      </c>
      <c r="J187" s="18">
        <v>5.8710068756000003E-2</v>
      </c>
      <c r="K187" s="18">
        <v>6.6188037892999999E-2</v>
      </c>
      <c r="L187" s="18">
        <v>2.4161541474000001E-2</v>
      </c>
      <c r="M187" s="18">
        <v>3.1639510612000002E-2</v>
      </c>
      <c r="N187" s="78"/>
    </row>
    <row r="188" spans="1:14">
      <c r="A188" s="16" t="s">
        <v>35</v>
      </c>
      <c r="B188" s="14">
        <v>17</v>
      </c>
      <c r="C188" s="17">
        <v>36708.18359375</v>
      </c>
      <c r="D188" s="17">
        <v>11258.3</v>
      </c>
      <c r="E188" s="17">
        <v>10714.4</v>
      </c>
      <c r="F188" s="17">
        <v>10876.381926317301</v>
      </c>
      <c r="G188" s="17">
        <v>11029.9872475702</v>
      </c>
      <c r="H188" s="17">
        <f t="shared" si="2"/>
        <v>1</v>
      </c>
      <c r="I188" s="17">
        <v>153.605321252875</v>
      </c>
      <c r="J188" s="18">
        <v>1.3780344785999999E-2</v>
      </c>
      <c r="K188" s="18">
        <v>2.3051549594E-2</v>
      </c>
      <c r="L188" s="18">
        <v>1.9047999007999999E-2</v>
      </c>
      <c r="M188" s="18">
        <v>9.7767941999999993E-3</v>
      </c>
      <c r="N188" s="78"/>
    </row>
    <row r="189" spans="1:14">
      <c r="A189" s="16" t="s">
        <v>35</v>
      </c>
      <c r="B189" s="14">
        <v>18</v>
      </c>
      <c r="C189" s="17">
        <v>36756.3046875</v>
      </c>
      <c r="D189" s="17">
        <v>11319.7</v>
      </c>
      <c r="E189" s="17">
        <v>10760</v>
      </c>
      <c r="F189" s="17">
        <v>11623.8221761439</v>
      </c>
      <c r="G189" s="17">
        <v>11702.334197776599</v>
      </c>
      <c r="H189" s="17">
        <f t="shared" si="2"/>
        <v>1</v>
      </c>
      <c r="I189" s="17">
        <v>78.512021632723005</v>
      </c>
      <c r="J189" s="18">
        <v>2.3094772922E-2</v>
      </c>
      <c r="K189" s="18">
        <v>1.8355998076999998E-2</v>
      </c>
      <c r="L189" s="18">
        <v>5.6876762299000003E-2</v>
      </c>
      <c r="M189" s="18">
        <v>5.2137987454000001E-2</v>
      </c>
      <c r="N189" s="78"/>
    </row>
    <row r="190" spans="1:14">
      <c r="A190" s="16" t="s">
        <v>35</v>
      </c>
      <c r="B190" s="14">
        <v>19</v>
      </c>
      <c r="C190" s="17">
        <v>36669.4296875</v>
      </c>
      <c r="D190" s="17">
        <v>10963.3</v>
      </c>
      <c r="E190" s="17">
        <v>10408.5</v>
      </c>
      <c r="F190" s="17">
        <v>11675.7703790176</v>
      </c>
      <c r="G190" s="17">
        <v>11696.7945944615</v>
      </c>
      <c r="H190" s="17">
        <f t="shared" si="2"/>
        <v>1</v>
      </c>
      <c r="I190" s="17">
        <v>21.024215443928998</v>
      </c>
      <c r="J190" s="18">
        <v>4.4271764513000002E-2</v>
      </c>
      <c r="K190" s="18">
        <v>4.3002799311999997E-2</v>
      </c>
      <c r="L190" s="18">
        <v>7.7758003044999996E-2</v>
      </c>
      <c r="M190" s="18">
        <v>7.6489037844999996E-2</v>
      </c>
      <c r="N190" s="78"/>
    </row>
    <row r="191" spans="1:14">
      <c r="A191" s="16" t="s">
        <v>35</v>
      </c>
      <c r="B191" s="14">
        <v>20</v>
      </c>
      <c r="C191" s="17">
        <v>36825.0625</v>
      </c>
      <c r="D191" s="17">
        <v>11035.3</v>
      </c>
      <c r="E191" s="17">
        <v>10419.200000000001</v>
      </c>
      <c r="F191" s="17">
        <v>10957.0485179644</v>
      </c>
      <c r="G191" s="17">
        <v>11026.476026493599</v>
      </c>
      <c r="H191" s="17">
        <f t="shared" si="2"/>
        <v>1</v>
      </c>
      <c r="I191" s="17">
        <v>69.427508529199002</v>
      </c>
      <c r="J191" s="18">
        <v>5.3259135100000002E-4</v>
      </c>
      <c r="K191" s="18">
        <v>4.7230493740000002E-3</v>
      </c>
      <c r="L191" s="18">
        <v>3.6653550609000003E-2</v>
      </c>
      <c r="M191" s="18">
        <v>3.2463092584999999E-2</v>
      </c>
      <c r="N191" s="78"/>
    </row>
    <row r="192" spans="1:14">
      <c r="A192" s="16" t="s">
        <v>35</v>
      </c>
      <c r="B192" s="14">
        <v>21</v>
      </c>
      <c r="C192" s="17">
        <v>38030.28515625</v>
      </c>
      <c r="D192" s="17">
        <v>11006.5</v>
      </c>
      <c r="E192" s="17">
        <v>10368.1</v>
      </c>
      <c r="F192" s="17">
        <v>10179.0700464569</v>
      </c>
      <c r="G192" s="17">
        <v>10213.296172377501</v>
      </c>
      <c r="H192" s="17">
        <f t="shared" si="2"/>
        <v>0</v>
      </c>
      <c r="I192" s="17">
        <v>34.226125920610997</v>
      </c>
      <c r="J192" s="18">
        <v>4.7875653525999998E-2</v>
      </c>
      <c r="K192" s="18">
        <v>4.9941450599999999E-2</v>
      </c>
      <c r="L192" s="18">
        <v>9.3435434340000002E-3</v>
      </c>
      <c r="M192" s="18">
        <v>1.1409340508E-2</v>
      </c>
      <c r="N192" s="78"/>
    </row>
    <row r="193" spans="1:14">
      <c r="A193" s="16" t="s">
        <v>35</v>
      </c>
      <c r="B193" s="14">
        <v>22</v>
      </c>
      <c r="C193" s="17">
        <v>37821.953125</v>
      </c>
      <c r="D193" s="17">
        <v>11068.6</v>
      </c>
      <c r="E193" s="17">
        <v>10406.5</v>
      </c>
      <c r="F193" s="17">
        <v>10387.019039876601</v>
      </c>
      <c r="G193" s="17">
        <v>10404.807640084</v>
      </c>
      <c r="H193" s="17">
        <f t="shared" si="2"/>
        <v>0</v>
      </c>
      <c r="I193" s="17">
        <v>17.788600207432999</v>
      </c>
      <c r="J193" s="18">
        <v>4.0064724764999997E-2</v>
      </c>
      <c r="K193" s="18">
        <v>4.1138396916999997E-2</v>
      </c>
      <c r="L193" s="18">
        <v>1.02146301E-4</v>
      </c>
      <c r="M193" s="18">
        <v>1.1758184520000001E-3</v>
      </c>
      <c r="N193" s="78"/>
    </row>
    <row r="194" spans="1:14">
      <c r="A194" s="16" t="s">
        <v>35</v>
      </c>
      <c r="B194" s="14">
        <v>23</v>
      </c>
      <c r="C194" s="17">
        <v>35738.5078125</v>
      </c>
      <c r="D194" s="17">
        <v>10580.4</v>
      </c>
      <c r="E194" s="17">
        <v>9966.5</v>
      </c>
      <c r="F194" s="17">
        <v>10073.242054483</v>
      </c>
      <c r="G194" s="17">
        <v>10118.660015781599</v>
      </c>
      <c r="H194" s="17">
        <f t="shared" si="2"/>
        <v>1</v>
      </c>
      <c r="I194" s="17">
        <v>45.417961298624</v>
      </c>
      <c r="J194" s="18">
        <v>2.7869385816999999E-2</v>
      </c>
      <c r="K194" s="18">
        <v>3.0610692027000001E-2</v>
      </c>
      <c r="L194" s="18">
        <v>9.1839700489999999E-3</v>
      </c>
      <c r="M194" s="18">
        <v>6.4426638379999996E-3</v>
      </c>
      <c r="N194" s="78"/>
    </row>
    <row r="195" spans="1:14">
      <c r="A195" s="16" t="s">
        <v>35</v>
      </c>
      <c r="B195" s="14">
        <v>24</v>
      </c>
      <c r="C195" s="17">
        <v>32782.203125</v>
      </c>
      <c r="D195" s="17">
        <v>10095.6</v>
      </c>
      <c r="E195" s="17">
        <v>9479.4</v>
      </c>
      <c r="F195" s="17">
        <v>9734.8755256156091</v>
      </c>
      <c r="G195" s="17">
        <v>9772.8882485401591</v>
      </c>
      <c r="H195" s="17">
        <f t="shared" si="2"/>
        <v>1</v>
      </c>
      <c r="I195" s="17">
        <v>38.012722924549998</v>
      </c>
      <c r="J195" s="18">
        <v>1.9478014936000002E-2</v>
      </c>
      <c r="K195" s="18">
        <v>2.1772360838999999E-2</v>
      </c>
      <c r="L195" s="18">
        <v>1.7714162754999999E-2</v>
      </c>
      <c r="M195" s="18">
        <v>1.5419816851999999E-2</v>
      </c>
      <c r="N195" s="78"/>
    </row>
    <row r="196" spans="1:14">
      <c r="A196" s="16" t="s">
        <v>36</v>
      </c>
      <c r="B196" s="14">
        <v>1</v>
      </c>
      <c r="C196" s="17">
        <v>30534.875</v>
      </c>
      <c r="D196" s="17">
        <v>10187.6</v>
      </c>
      <c r="E196" s="17">
        <v>9531.5</v>
      </c>
      <c r="F196" s="17">
        <v>9667.3284857352191</v>
      </c>
      <c r="G196" s="17">
        <v>9687.6097157165295</v>
      </c>
      <c r="H196" s="17">
        <f t="shared" si="2"/>
        <v>1</v>
      </c>
      <c r="I196" s="17">
        <v>20.281229981315001</v>
      </c>
      <c r="J196" s="18">
        <v>3.0178071237999999E-2</v>
      </c>
      <c r="K196" s="18">
        <v>3.1402191831000001E-2</v>
      </c>
      <c r="L196" s="18">
        <v>9.4223633330000004E-3</v>
      </c>
      <c r="M196" s="18">
        <v>8.1982427410000006E-3</v>
      </c>
      <c r="N196" s="78"/>
    </row>
    <row r="197" spans="1:14">
      <c r="A197" s="16" t="s">
        <v>36</v>
      </c>
      <c r="B197" s="14">
        <v>2</v>
      </c>
      <c r="C197" s="17">
        <v>29220.5234375</v>
      </c>
      <c r="D197" s="17">
        <v>9777.7000000000007</v>
      </c>
      <c r="E197" s="17">
        <v>9161.5</v>
      </c>
      <c r="F197" s="17">
        <v>8201.5384095150694</v>
      </c>
      <c r="G197" s="17">
        <v>8227.6170009004509</v>
      </c>
      <c r="H197" s="17">
        <f t="shared" ref="H197:H260" si="3">IF(G197&gt;E197,1,0)</f>
        <v>0</v>
      </c>
      <c r="I197" s="17">
        <v>26.078591385383</v>
      </c>
      <c r="J197" s="18">
        <v>9.3558848328000002E-2</v>
      </c>
      <c r="K197" s="18">
        <v>9.5132882091000001E-2</v>
      </c>
      <c r="L197" s="18">
        <v>5.6366670636000003E-2</v>
      </c>
      <c r="M197" s="18">
        <v>5.7940704399000002E-2</v>
      </c>
      <c r="N197" s="78"/>
    </row>
    <row r="198" spans="1:14">
      <c r="A198" s="16" t="s">
        <v>36</v>
      </c>
      <c r="B198" s="14">
        <v>3</v>
      </c>
      <c r="C198" s="17">
        <v>28409.810546875</v>
      </c>
      <c r="D198" s="17">
        <v>9269</v>
      </c>
      <c r="E198" s="17">
        <v>8774.2000000000007</v>
      </c>
      <c r="F198" s="17">
        <v>6940.6873667651598</v>
      </c>
      <c r="G198" s="17">
        <v>6969.2464321962498</v>
      </c>
      <c r="H198" s="17">
        <f t="shared" si="3"/>
        <v>0</v>
      </c>
      <c r="I198" s="17">
        <v>28.559065431089</v>
      </c>
      <c r="J198" s="18">
        <v>0.138806951219</v>
      </c>
      <c r="K198" s="18">
        <v>0.14053069973599999</v>
      </c>
      <c r="L198" s="18">
        <v>0.108942151605</v>
      </c>
      <c r="M198" s="18">
        <v>0.110665900122</v>
      </c>
      <c r="N198" s="78"/>
    </row>
    <row r="199" spans="1:14">
      <c r="A199" s="16" t="s">
        <v>36</v>
      </c>
      <c r="B199" s="14">
        <v>4</v>
      </c>
      <c r="C199" s="17">
        <v>28098.306640625</v>
      </c>
      <c r="D199" s="17">
        <v>9348</v>
      </c>
      <c r="E199" s="17">
        <v>8824.2999999999993</v>
      </c>
      <c r="F199" s="17">
        <v>5780.9984813445699</v>
      </c>
      <c r="G199" s="17">
        <v>5816.9602974754398</v>
      </c>
      <c r="H199" s="17">
        <f t="shared" si="3"/>
        <v>0</v>
      </c>
      <c r="I199" s="17">
        <v>35.961816130876997</v>
      </c>
      <c r="J199" s="18">
        <v>0.213124076685</v>
      </c>
      <c r="K199" s="18">
        <v>0.21529463535999999</v>
      </c>
      <c r="L199" s="18">
        <v>0.181514950659</v>
      </c>
      <c r="M199" s="18">
        <v>0.18368550933399999</v>
      </c>
      <c r="N199" s="78"/>
    </row>
    <row r="200" spans="1:14">
      <c r="A200" s="16" t="s">
        <v>36</v>
      </c>
      <c r="B200" s="14">
        <v>5</v>
      </c>
      <c r="C200" s="17">
        <v>28546.400390625</v>
      </c>
      <c r="D200" s="17">
        <v>9094.9</v>
      </c>
      <c r="E200" s="17">
        <v>8560</v>
      </c>
      <c r="F200" s="17">
        <v>6055.4756582734399</v>
      </c>
      <c r="G200" s="17">
        <v>6090.6750424107004</v>
      </c>
      <c r="H200" s="17">
        <f t="shared" si="3"/>
        <v>0</v>
      </c>
      <c r="I200" s="17">
        <v>35.199384137259003</v>
      </c>
      <c r="J200" s="18">
        <v>0.181326953017</v>
      </c>
      <c r="K200" s="18">
        <v>0.18345149334399999</v>
      </c>
      <c r="L200" s="18">
        <v>0.14904182505899999</v>
      </c>
      <c r="M200" s="18">
        <v>0.15116636538600001</v>
      </c>
      <c r="N200" s="78"/>
    </row>
    <row r="201" spans="1:14">
      <c r="A201" s="16" t="s">
        <v>36</v>
      </c>
      <c r="B201" s="14">
        <v>6</v>
      </c>
      <c r="C201" s="17">
        <v>30393.08984375</v>
      </c>
      <c r="D201" s="17">
        <v>8778</v>
      </c>
      <c r="E201" s="17">
        <v>8171.2</v>
      </c>
      <c r="F201" s="17">
        <v>6653.0277819384401</v>
      </c>
      <c r="G201" s="17">
        <v>6694.4338626776698</v>
      </c>
      <c r="H201" s="17">
        <f t="shared" si="3"/>
        <v>0</v>
      </c>
      <c r="I201" s="17">
        <v>41.406080739232998</v>
      </c>
      <c r="J201" s="18">
        <v>0.125758458312</v>
      </c>
      <c r="K201" s="18">
        <v>0.12825761818299999</v>
      </c>
      <c r="L201" s="18">
        <v>8.9133639383999999E-2</v>
      </c>
      <c r="M201" s="18">
        <v>9.1632799254999994E-2</v>
      </c>
      <c r="N201" s="78"/>
    </row>
    <row r="202" spans="1:14">
      <c r="A202" s="16" t="s">
        <v>36</v>
      </c>
      <c r="B202" s="14">
        <v>7</v>
      </c>
      <c r="C202" s="17">
        <v>33825.74609375</v>
      </c>
      <c r="D202" s="17">
        <v>8652.4</v>
      </c>
      <c r="E202" s="17">
        <v>8087.1</v>
      </c>
      <c r="F202" s="17">
        <v>7532.9592397697697</v>
      </c>
      <c r="G202" s="17">
        <v>7580.5374134707399</v>
      </c>
      <c r="H202" s="17">
        <f t="shared" si="3"/>
        <v>0</v>
      </c>
      <c r="I202" s="17">
        <v>47.578173700969003</v>
      </c>
      <c r="J202" s="18">
        <v>6.4694748100000005E-2</v>
      </c>
      <c r="K202" s="18">
        <v>6.7566438931999998E-2</v>
      </c>
      <c r="L202" s="18">
        <v>3.0574757756999998E-2</v>
      </c>
      <c r="M202" s="18">
        <v>3.3446448588999998E-2</v>
      </c>
      <c r="N202" s="78"/>
    </row>
    <row r="203" spans="1:14">
      <c r="A203" s="16" t="s">
        <v>36</v>
      </c>
      <c r="B203" s="14">
        <v>8</v>
      </c>
      <c r="C203" s="17">
        <v>35196.51953125</v>
      </c>
      <c r="D203" s="17">
        <v>8712.5</v>
      </c>
      <c r="E203" s="17">
        <v>8134.7</v>
      </c>
      <c r="F203" s="17">
        <v>7893.6967766006601</v>
      </c>
      <c r="G203" s="17">
        <v>7948.1091907869204</v>
      </c>
      <c r="H203" s="17">
        <f t="shared" si="3"/>
        <v>0</v>
      </c>
      <c r="I203" s="17">
        <v>54.412414186265998</v>
      </c>
      <c r="J203" s="18">
        <v>4.6136577089E-2</v>
      </c>
      <c r="K203" s="18">
        <v>4.9420764328000001E-2</v>
      </c>
      <c r="L203" s="18">
        <v>1.1262120303999999E-2</v>
      </c>
      <c r="M203" s="18">
        <v>1.4546307543999999E-2</v>
      </c>
      <c r="N203" s="78"/>
    </row>
    <row r="204" spans="1:14">
      <c r="A204" s="16" t="s">
        <v>36</v>
      </c>
      <c r="B204" s="14">
        <v>9</v>
      </c>
      <c r="C204" s="17">
        <v>35894.26171875</v>
      </c>
      <c r="D204" s="17">
        <v>8408.7999999999993</v>
      </c>
      <c r="E204" s="17">
        <v>7917.7</v>
      </c>
      <c r="F204" s="17">
        <v>7975.73796543353</v>
      </c>
      <c r="G204" s="17">
        <v>8005.0698289216198</v>
      </c>
      <c r="H204" s="17">
        <f t="shared" si="3"/>
        <v>1</v>
      </c>
      <c r="I204" s="17">
        <v>29.331863488092001</v>
      </c>
      <c r="J204" s="18">
        <v>2.4368069233999999E-2</v>
      </c>
      <c r="K204" s="18">
        <v>2.6138461767E-2</v>
      </c>
      <c r="L204" s="18">
        <v>5.2734083119999999E-3</v>
      </c>
      <c r="M204" s="18">
        <v>3.5030157789999999E-3</v>
      </c>
      <c r="N204" s="78"/>
    </row>
    <row r="205" spans="1:14">
      <c r="A205" s="16" t="s">
        <v>36</v>
      </c>
      <c r="B205" s="14">
        <v>10</v>
      </c>
      <c r="C205" s="17">
        <v>37117.23828125</v>
      </c>
      <c r="D205" s="17">
        <v>8694.4</v>
      </c>
      <c r="E205" s="17">
        <v>8216.7999999999993</v>
      </c>
      <c r="F205" s="17">
        <v>8481.4787075070399</v>
      </c>
      <c r="G205" s="17">
        <v>8620.2543969401995</v>
      </c>
      <c r="H205" s="17">
        <f t="shared" si="3"/>
        <v>1</v>
      </c>
      <c r="I205" s="17">
        <v>138.77568943315799</v>
      </c>
      <c r="J205" s="18">
        <v>4.4752295420000003E-3</v>
      </c>
      <c r="K205" s="18">
        <v>1.2851357585999999E-2</v>
      </c>
      <c r="L205" s="18">
        <v>2.4351424247E-2</v>
      </c>
      <c r="M205" s="18">
        <v>1.5975296202999999E-2</v>
      </c>
      <c r="N205" s="78"/>
    </row>
    <row r="206" spans="1:14">
      <c r="A206" s="16" t="s">
        <v>36</v>
      </c>
      <c r="B206" s="14">
        <v>11</v>
      </c>
      <c r="C206" s="17">
        <v>38963.28125</v>
      </c>
      <c r="D206" s="17">
        <v>9159.4</v>
      </c>
      <c r="E206" s="17">
        <v>8644.2999999999993</v>
      </c>
      <c r="F206" s="17">
        <v>10019.3287470996</v>
      </c>
      <c r="G206" s="17">
        <v>10213.8457794855</v>
      </c>
      <c r="H206" s="17">
        <f t="shared" si="3"/>
        <v>1</v>
      </c>
      <c r="I206" s="17">
        <v>194.517032385931</v>
      </c>
      <c r="J206" s="18">
        <v>6.3643516386000007E-2</v>
      </c>
      <c r="K206" s="18">
        <v>5.1902990529E-2</v>
      </c>
      <c r="L206" s="18">
        <v>9.4733569500000003E-2</v>
      </c>
      <c r="M206" s="18">
        <v>8.2993043643999995E-2</v>
      </c>
      <c r="N206" s="78"/>
    </row>
    <row r="207" spans="1:14">
      <c r="A207" s="16" t="s">
        <v>36</v>
      </c>
      <c r="B207" s="14">
        <v>12</v>
      </c>
      <c r="C207" s="17">
        <v>40620.91796875</v>
      </c>
      <c r="D207" s="17">
        <v>9700.1</v>
      </c>
      <c r="E207" s="17">
        <v>9103.6</v>
      </c>
      <c r="F207" s="17">
        <v>11162.777112616001</v>
      </c>
      <c r="G207" s="17">
        <v>11607.3937604084</v>
      </c>
      <c r="H207" s="17">
        <f t="shared" si="3"/>
        <v>1</v>
      </c>
      <c r="I207" s="17">
        <v>444.616647792469</v>
      </c>
      <c r="J207" s="18">
        <v>0.115119130879</v>
      </c>
      <c r="K207" s="18">
        <v>8.8283263676999998E-2</v>
      </c>
      <c r="L207" s="18">
        <v>0.15112226945900001</v>
      </c>
      <c r="M207" s="18">
        <v>0.124286402258</v>
      </c>
      <c r="N207" s="78"/>
    </row>
    <row r="208" spans="1:14">
      <c r="A208" s="16" t="s">
        <v>36</v>
      </c>
      <c r="B208" s="14">
        <v>13</v>
      </c>
      <c r="C208" s="17">
        <v>42311.5</v>
      </c>
      <c r="D208" s="17">
        <v>10252.700000000001</v>
      </c>
      <c r="E208" s="17">
        <v>9636.5</v>
      </c>
      <c r="F208" s="17">
        <v>12003.7706978112</v>
      </c>
      <c r="G208" s="17">
        <v>12175.233338632799</v>
      </c>
      <c r="H208" s="17">
        <f t="shared" si="3"/>
        <v>1</v>
      </c>
      <c r="I208" s="17">
        <v>171.462640821668</v>
      </c>
      <c r="J208" s="18">
        <v>0.116038950907</v>
      </c>
      <c r="K208" s="18">
        <v>0.105689926231</v>
      </c>
      <c r="L208" s="18">
        <v>0.15323112859900001</v>
      </c>
      <c r="M208" s="18">
        <v>0.14288210392299999</v>
      </c>
      <c r="N208" s="78"/>
    </row>
    <row r="209" spans="1:14">
      <c r="A209" s="16" t="s">
        <v>36</v>
      </c>
      <c r="B209" s="14">
        <v>14</v>
      </c>
      <c r="C209" s="17">
        <v>44049.453125</v>
      </c>
      <c r="D209" s="17">
        <v>11123.9</v>
      </c>
      <c r="E209" s="17">
        <v>10527.2</v>
      </c>
      <c r="F209" s="17">
        <v>12344.9509652096</v>
      </c>
      <c r="G209" s="17">
        <v>12512.6431421005</v>
      </c>
      <c r="H209" s="17">
        <f t="shared" si="3"/>
        <v>1</v>
      </c>
      <c r="I209" s="17">
        <v>167.69217689090101</v>
      </c>
      <c r="J209" s="18">
        <v>8.3820807706999997E-2</v>
      </c>
      <c r="K209" s="18">
        <v>7.3699358111999999E-2</v>
      </c>
      <c r="L209" s="18">
        <v>0.119836017751</v>
      </c>
      <c r="M209" s="18">
        <v>0.109714568156</v>
      </c>
      <c r="N209" s="78"/>
    </row>
    <row r="210" spans="1:14">
      <c r="A210" s="16" t="s">
        <v>36</v>
      </c>
      <c r="B210" s="14">
        <v>15</v>
      </c>
      <c r="C210" s="17">
        <v>45375.37890625</v>
      </c>
      <c r="D210" s="17">
        <v>11695.7</v>
      </c>
      <c r="E210" s="17">
        <v>11087.9</v>
      </c>
      <c r="F210" s="17">
        <v>12362.1477814966</v>
      </c>
      <c r="G210" s="17">
        <v>12531.771930115499</v>
      </c>
      <c r="H210" s="17">
        <f t="shared" si="3"/>
        <v>1</v>
      </c>
      <c r="I210" s="17">
        <v>169.62414861891</v>
      </c>
      <c r="J210" s="18">
        <v>5.0463057104000002E-2</v>
      </c>
      <c r="K210" s="18">
        <v>4.0224998882999997E-2</v>
      </c>
      <c r="L210" s="18">
        <v>8.7148233347999995E-2</v>
      </c>
      <c r="M210" s="18">
        <v>7.6910175125999999E-2</v>
      </c>
      <c r="N210" s="78"/>
    </row>
    <row r="211" spans="1:14">
      <c r="A211" s="16" t="s">
        <v>36</v>
      </c>
      <c r="B211" s="14">
        <v>16</v>
      </c>
      <c r="C211" s="17">
        <v>46868.91015625</v>
      </c>
      <c r="D211" s="17">
        <v>11864.7</v>
      </c>
      <c r="E211" s="17">
        <v>11247.4</v>
      </c>
      <c r="F211" s="17">
        <v>12206.216559373001</v>
      </c>
      <c r="G211" s="17">
        <v>12376.146571313</v>
      </c>
      <c r="H211" s="17">
        <f t="shared" si="3"/>
        <v>1</v>
      </c>
      <c r="I211" s="17">
        <v>169.93001194000001</v>
      </c>
      <c r="J211" s="18">
        <v>3.0869541967000001E-2</v>
      </c>
      <c r="K211" s="18">
        <v>2.0613022655999999E-2</v>
      </c>
      <c r="L211" s="18">
        <v>6.8128112704999993E-2</v>
      </c>
      <c r="M211" s="18">
        <v>5.7871593394999997E-2</v>
      </c>
      <c r="N211" s="78"/>
    </row>
    <row r="212" spans="1:14">
      <c r="A212" s="16" t="s">
        <v>36</v>
      </c>
      <c r="B212" s="14">
        <v>17</v>
      </c>
      <c r="C212" s="17">
        <v>48203.71484375</v>
      </c>
      <c r="D212" s="17">
        <v>11771.5</v>
      </c>
      <c r="E212" s="17">
        <v>11233.9</v>
      </c>
      <c r="F212" s="17">
        <v>12152.251085174899</v>
      </c>
      <c r="G212" s="17">
        <v>12322.196539835901</v>
      </c>
      <c r="H212" s="17">
        <f t="shared" si="3"/>
        <v>1</v>
      </c>
      <c r="I212" s="17">
        <v>169.94545466104901</v>
      </c>
      <c r="J212" s="18">
        <v>3.3238564693000003E-2</v>
      </c>
      <c r="K212" s="18">
        <v>2.2981113301E-2</v>
      </c>
      <c r="L212" s="18">
        <v>6.5686657401000006E-2</v>
      </c>
      <c r="M212" s="18">
        <v>5.5429206010000003E-2</v>
      </c>
      <c r="N212" s="78"/>
    </row>
    <row r="213" spans="1:14">
      <c r="A213" s="16" t="s">
        <v>36</v>
      </c>
      <c r="B213" s="14">
        <v>18</v>
      </c>
      <c r="C213" s="17">
        <v>48838.7109375</v>
      </c>
      <c r="D213" s="17">
        <v>11060.2</v>
      </c>
      <c r="E213" s="17">
        <v>10618.8</v>
      </c>
      <c r="F213" s="17">
        <v>11751.5903471603</v>
      </c>
      <c r="G213" s="17">
        <v>11904.5529098242</v>
      </c>
      <c r="H213" s="17">
        <f t="shared" si="3"/>
        <v>1</v>
      </c>
      <c r="I213" s="17">
        <v>152.96256266395</v>
      </c>
      <c r="J213" s="18">
        <v>5.0962874807999999E-2</v>
      </c>
      <c r="K213" s="18">
        <v>4.1730465182999998E-2</v>
      </c>
      <c r="L213" s="18">
        <v>7.7604593784000003E-2</v>
      </c>
      <c r="M213" s="18">
        <v>6.8372184158999996E-2</v>
      </c>
      <c r="N213" s="78"/>
    </row>
    <row r="214" spans="1:14">
      <c r="A214" s="16" t="s">
        <v>36</v>
      </c>
      <c r="B214" s="14">
        <v>19</v>
      </c>
      <c r="C214" s="17">
        <v>48270.5859375</v>
      </c>
      <c r="D214" s="17">
        <v>10145.4</v>
      </c>
      <c r="E214" s="17">
        <v>9756.2000000000007</v>
      </c>
      <c r="F214" s="17">
        <v>10473.572815388499</v>
      </c>
      <c r="G214" s="17">
        <v>10612.131289021099</v>
      </c>
      <c r="H214" s="17">
        <f t="shared" si="3"/>
        <v>1</v>
      </c>
      <c r="I214" s="17">
        <v>138.55847363253301</v>
      </c>
      <c r="J214" s="18">
        <v>2.8170647574E-2</v>
      </c>
      <c r="K214" s="18">
        <v>1.9807630093E-2</v>
      </c>
      <c r="L214" s="18">
        <v>5.1661714692000003E-2</v>
      </c>
      <c r="M214" s="18">
        <v>4.3298697210000001E-2</v>
      </c>
      <c r="N214" s="78"/>
    </row>
    <row r="215" spans="1:14">
      <c r="A215" s="16" t="s">
        <v>36</v>
      </c>
      <c r="B215" s="14">
        <v>20</v>
      </c>
      <c r="C215" s="17">
        <v>46698.265625</v>
      </c>
      <c r="D215" s="17">
        <v>9317.7000000000007</v>
      </c>
      <c r="E215" s="17">
        <v>9037.2999999999993</v>
      </c>
      <c r="F215" s="17">
        <v>8513.1852890482205</v>
      </c>
      <c r="G215" s="17">
        <v>8642.8049058557008</v>
      </c>
      <c r="H215" s="17">
        <f t="shared" si="3"/>
        <v>0</v>
      </c>
      <c r="I215" s="17">
        <v>129.61961680747501</v>
      </c>
      <c r="J215" s="18">
        <v>4.0734855995999998E-2</v>
      </c>
      <c r="K215" s="18">
        <v>4.8558348076999998E-2</v>
      </c>
      <c r="L215" s="18">
        <v>2.3810664783999999E-2</v>
      </c>
      <c r="M215" s="18">
        <v>3.1634156864999999E-2</v>
      </c>
      <c r="N215" s="78"/>
    </row>
    <row r="216" spans="1:14">
      <c r="A216" s="16" t="s">
        <v>36</v>
      </c>
      <c r="B216" s="14">
        <v>21</v>
      </c>
      <c r="C216" s="17">
        <v>46114.83203125</v>
      </c>
      <c r="D216" s="17">
        <v>8901.7999999999993</v>
      </c>
      <c r="E216" s="17">
        <v>8688.1</v>
      </c>
      <c r="F216" s="17">
        <v>7688.7030341426898</v>
      </c>
      <c r="G216" s="17">
        <v>7741.4826678131603</v>
      </c>
      <c r="H216" s="17">
        <f t="shared" si="3"/>
        <v>0</v>
      </c>
      <c r="I216" s="17">
        <v>52.779633670471</v>
      </c>
      <c r="J216" s="18">
        <v>7.0033639073999995E-2</v>
      </c>
      <c r="K216" s="18">
        <v>7.3219276065000005E-2</v>
      </c>
      <c r="L216" s="18">
        <v>5.7135280793000003E-2</v>
      </c>
      <c r="M216" s="18">
        <v>6.0320917783999999E-2</v>
      </c>
      <c r="N216" s="78"/>
    </row>
    <row r="217" spans="1:14">
      <c r="A217" s="16" t="s">
        <v>36</v>
      </c>
      <c r="B217" s="14">
        <v>22</v>
      </c>
      <c r="C217" s="17">
        <v>44846.75390625</v>
      </c>
      <c r="D217" s="17">
        <v>9358.9</v>
      </c>
      <c r="E217" s="17">
        <v>9138.2999999999993</v>
      </c>
      <c r="F217" s="17">
        <v>8638.3506342709607</v>
      </c>
      <c r="G217" s="17">
        <v>8671.3057996695898</v>
      </c>
      <c r="H217" s="17">
        <f t="shared" si="3"/>
        <v>0</v>
      </c>
      <c r="I217" s="17">
        <v>32.955165398627003</v>
      </c>
      <c r="J217" s="18">
        <v>4.1501339951999998E-2</v>
      </c>
      <c r="K217" s="18">
        <v>4.3490425260999999E-2</v>
      </c>
      <c r="L217" s="18">
        <v>2.8186516195000001E-2</v>
      </c>
      <c r="M217" s="18">
        <v>3.0175601504000001E-2</v>
      </c>
      <c r="N217" s="78"/>
    </row>
    <row r="218" spans="1:14">
      <c r="A218" s="16" t="s">
        <v>36</v>
      </c>
      <c r="B218" s="14">
        <v>23</v>
      </c>
      <c r="C218" s="17">
        <v>41429.83984375</v>
      </c>
      <c r="D218" s="17">
        <v>9485</v>
      </c>
      <c r="E218" s="17">
        <v>9265</v>
      </c>
      <c r="F218" s="17">
        <v>9556.5041628402996</v>
      </c>
      <c r="G218" s="17">
        <v>9587.1673241616008</v>
      </c>
      <c r="H218" s="17">
        <f t="shared" si="3"/>
        <v>1</v>
      </c>
      <c r="I218" s="17">
        <v>30.663161321299</v>
      </c>
      <c r="J218" s="18">
        <v>6.166545398E-3</v>
      </c>
      <c r="K218" s="18">
        <v>4.315799302E-3</v>
      </c>
      <c r="L218" s="18">
        <v>1.9445154765E-2</v>
      </c>
      <c r="M218" s="18">
        <v>1.7594408669E-2</v>
      </c>
      <c r="N218" s="78"/>
    </row>
    <row r="219" spans="1:14">
      <c r="A219" s="16" t="s">
        <v>36</v>
      </c>
      <c r="B219" s="14">
        <v>24</v>
      </c>
      <c r="C219" s="17">
        <v>37656.21484375</v>
      </c>
      <c r="D219" s="17">
        <v>9524.5</v>
      </c>
      <c r="E219" s="17">
        <v>9317</v>
      </c>
      <c r="F219" s="17">
        <v>9779.1660421891993</v>
      </c>
      <c r="G219" s="17">
        <v>9814.5979025593406</v>
      </c>
      <c r="H219" s="17">
        <f t="shared" si="3"/>
        <v>1</v>
      </c>
      <c r="I219" s="17">
        <v>35.431860370145998</v>
      </c>
      <c r="J219" s="18">
        <v>1.7509530573999999E-2</v>
      </c>
      <c r="K219" s="18">
        <v>1.5370958606000001E-2</v>
      </c>
      <c r="L219" s="18">
        <v>3.00336735E-2</v>
      </c>
      <c r="M219" s="18">
        <v>2.7895101532000002E-2</v>
      </c>
      <c r="N219" s="78"/>
    </row>
    <row r="220" spans="1:14">
      <c r="A220" s="16" t="s">
        <v>37</v>
      </c>
      <c r="B220" s="14">
        <v>1</v>
      </c>
      <c r="C220" s="17">
        <v>34835.97265625</v>
      </c>
      <c r="D220" s="17">
        <v>9983.5</v>
      </c>
      <c r="E220" s="17">
        <v>9744.1</v>
      </c>
      <c r="F220" s="17">
        <v>9621.07153271479</v>
      </c>
      <c r="G220" s="17">
        <v>9663.3369828286395</v>
      </c>
      <c r="H220" s="17">
        <f t="shared" si="3"/>
        <v>0</v>
      </c>
      <c r="I220" s="17">
        <v>42.265450113847002</v>
      </c>
      <c r="J220" s="18">
        <v>1.9324180175999999E-2</v>
      </c>
      <c r="K220" s="18">
        <v>2.1875209276E-2</v>
      </c>
      <c r="L220" s="18">
        <v>4.8746388919999996E-3</v>
      </c>
      <c r="M220" s="18">
        <v>7.4256679910000003E-3</v>
      </c>
      <c r="N220" s="78"/>
    </row>
    <row r="221" spans="1:14">
      <c r="A221" s="16" t="s">
        <v>37</v>
      </c>
      <c r="B221" s="14">
        <v>2</v>
      </c>
      <c r="C221" s="17">
        <v>33182.71875</v>
      </c>
      <c r="D221" s="17">
        <v>9868.4</v>
      </c>
      <c r="E221" s="17">
        <v>9653.2999999999993</v>
      </c>
      <c r="F221" s="17">
        <v>9146.9663001883491</v>
      </c>
      <c r="G221" s="17">
        <v>9218.73561173702</v>
      </c>
      <c r="H221" s="17">
        <f t="shared" si="3"/>
        <v>0</v>
      </c>
      <c r="I221" s="17">
        <v>71.769311548670004</v>
      </c>
      <c r="J221" s="18">
        <v>3.9211998324999997E-2</v>
      </c>
      <c r="K221" s="18">
        <v>4.3543801292000001E-2</v>
      </c>
      <c r="L221" s="18">
        <v>2.6229139802999998E-2</v>
      </c>
      <c r="M221" s="18">
        <v>3.0560942769E-2</v>
      </c>
      <c r="N221" s="78"/>
    </row>
    <row r="222" spans="1:14">
      <c r="A222" s="16" t="s">
        <v>37</v>
      </c>
      <c r="B222" s="14">
        <v>3</v>
      </c>
      <c r="C222" s="17">
        <v>31969.19921875</v>
      </c>
      <c r="D222" s="17">
        <v>9675.2000000000007</v>
      </c>
      <c r="E222" s="17">
        <v>9480.2999999999993</v>
      </c>
      <c r="F222" s="17">
        <v>8306.2117160432208</v>
      </c>
      <c r="G222" s="17">
        <v>8454.7615692308209</v>
      </c>
      <c r="H222" s="17">
        <f t="shared" si="3"/>
        <v>0</v>
      </c>
      <c r="I222" s="17">
        <v>148.54985318760001</v>
      </c>
      <c r="J222" s="18">
        <v>7.3662387177999999E-2</v>
      </c>
      <c r="K222" s="18">
        <v>8.2628457505000003E-2</v>
      </c>
      <c r="L222" s="18">
        <v>6.1898746423999999E-2</v>
      </c>
      <c r="M222" s="18">
        <v>7.0864816752000001E-2</v>
      </c>
      <c r="N222" s="78"/>
    </row>
    <row r="223" spans="1:14">
      <c r="A223" s="16" t="s">
        <v>37</v>
      </c>
      <c r="B223" s="14">
        <v>4</v>
      </c>
      <c r="C223" s="17">
        <v>31275.5</v>
      </c>
      <c r="D223" s="17">
        <v>9568.1</v>
      </c>
      <c r="E223" s="17">
        <v>9334.7999999999993</v>
      </c>
      <c r="F223" s="17">
        <v>7868.7741078662002</v>
      </c>
      <c r="G223" s="17">
        <v>8032.06144402071</v>
      </c>
      <c r="H223" s="17">
        <f t="shared" si="3"/>
        <v>0</v>
      </c>
      <c r="I223" s="17">
        <v>163.28733615451301</v>
      </c>
      <c r="J223" s="18">
        <v>9.2711163446E-2</v>
      </c>
      <c r="K223" s="18">
        <v>0.10256674868</v>
      </c>
      <c r="L223" s="18">
        <v>7.8629801784999995E-2</v>
      </c>
      <c r="M223" s="18">
        <v>8.8485387018999995E-2</v>
      </c>
      <c r="N223" s="78"/>
    </row>
    <row r="224" spans="1:14">
      <c r="A224" s="16" t="s">
        <v>37</v>
      </c>
      <c r="B224" s="14">
        <v>5</v>
      </c>
      <c r="C224" s="17">
        <v>31419.412109375</v>
      </c>
      <c r="D224" s="17">
        <v>9560.7000000000007</v>
      </c>
      <c r="E224" s="17">
        <v>9270.5</v>
      </c>
      <c r="F224" s="17">
        <v>7890.7529246942204</v>
      </c>
      <c r="G224" s="17">
        <v>8063.6286477031599</v>
      </c>
      <c r="H224" s="17">
        <f t="shared" si="3"/>
        <v>0</v>
      </c>
      <c r="I224" s="17">
        <v>172.875723008942</v>
      </c>
      <c r="J224" s="18">
        <v>9.0359207647000006E-2</v>
      </c>
      <c r="K224" s="18">
        <v>0.100793522169</v>
      </c>
      <c r="L224" s="18">
        <v>7.2843514745000004E-2</v>
      </c>
      <c r="M224" s="18">
        <v>8.3277829267000003E-2</v>
      </c>
      <c r="N224" s="78"/>
    </row>
    <row r="225" spans="1:14">
      <c r="A225" s="16" t="s">
        <v>37</v>
      </c>
      <c r="B225" s="14">
        <v>6</v>
      </c>
      <c r="C225" s="17">
        <v>33019.0390625</v>
      </c>
      <c r="D225" s="17">
        <v>9118.2999999999993</v>
      </c>
      <c r="E225" s="17">
        <v>8794.5</v>
      </c>
      <c r="F225" s="17">
        <v>7906.20382395865</v>
      </c>
      <c r="G225" s="17">
        <v>8082.7215317169603</v>
      </c>
      <c r="H225" s="17">
        <f t="shared" si="3"/>
        <v>0</v>
      </c>
      <c r="I225" s="17">
        <v>176.517707758314</v>
      </c>
      <c r="J225" s="18">
        <v>6.2504736133999997E-2</v>
      </c>
      <c r="K225" s="18">
        <v>7.3158871079000001E-2</v>
      </c>
      <c r="L225" s="18">
        <v>4.2961037437999998E-2</v>
      </c>
      <c r="M225" s="18">
        <v>5.3615172381999997E-2</v>
      </c>
      <c r="N225" s="78"/>
    </row>
    <row r="226" spans="1:14">
      <c r="A226" s="16" t="s">
        <v>37</v>
      </c>
      <c r="B226" s="14">
        <v>7</v>
      </c>
      <c r="C226" s="17">
        <v>36443.53515625</v>
      </c>
      <c r="D226" s="17">
        <v>8861.5</v>
      </c>
      <c r="E226" s="17">
        <v>8475</v>
      </c>
      <c r="F226" s="17">
        <v>7865.4387905490903</v>
      </c>
      <c r="G226" s="17">
        <v>8015.6926697971103</v>
      </c>
      <c r="H226" s="17">
        <f t="shared" si="3"/>
        <v>0</v>
      </c>
      <c r="I226" s="17">
        <v>150.25387924802101</v>
      </c>
      <c r="J226" s="18">
        <v>5.1050659716999999E-2</v>
      </c>
      <c r="K226" s="18">
        <v>6.0119580483E-2</v>
      </c>
      <c r="L226" s="18">
        <v>2.7722557351000002E-2</v>
      </c>
      <c r="M226" s="18">
        <v>3.6791478117000002E-2</v>
      </c>
      <c r="N226" s="78"/>
    </row>
    <row r="227" spans="1:14">
      <c r="A227" s="16" t="s">
        <v>37</v>
      </c>
      <c r="B227" s="14">
        <v>8</v>
      </c>
      <c r="C227" s="17">
        <v>37773.0390625</v>
      </c>
      <c r="D227" s="17">
        <v>8307.2000000000007</v>
      </c>
      <c r="E227" s="17">
        <v>7941</v>
      </c>
      <c r="F227" s="17">
        <v>7495.69249370734</v>
      </c>
      <c r="G227" s="17">
        <v>7545.8872704397299</v>
      </c>
      <c r="H227" s="17">
        <f t="shared" si="3"/>
        <v>0</v>
      </c>
      <c r="I227" s="17">
        <v>50.194776732388</v>
      </c>
      <c r="J227" s="18">
        <v>4.5950792465000001E-2</v>
      </c>
      <c r="K227" s="18">
        <v>4.8980414430000001E-2</v>
      </c>
      <c r="L227" s="18">
        <v>2.3847943598999999E-2</v>
      </c>
      <c r="M227" s="18">
        <v>2.6877565565000001E-2</v>
      </c>
      <c r="N227" s="78"/>
    </row>
    <row r="228" spans="1:14">
      <c r="A228" s="16" t="s">
        <v>37</v>
      </c>
      <c r="B228" s="14">
        <v>9</v>
      </c>
      <c r="C228" s="17">
        <v>39050.0546875</v>
      </c>
      <c r="D228" s="17">
        <v>7056.2</v>
      </c>
      <c r="E228" s="17">
        <v>6759.4</v>
      </c>
      <c r="F228" s="17">
        <v>6071.3167636128501</v>
      </c>
      <c r="G228" s="17">
        <v>6099.7112441671497</v>
      </c>
      <c r="H228" s="17">
        <f t="shared" si="3"/>
        <v>0</v>
      </c>
      <c r="I228" s="17">
        <v>28.394480554297001</v>
      </c>
      <c r="J228" s="18">
        <v>5.7731093423E-2</v>
      </c>
      <c r="K228" s="18">
        <v>5.9444908037999997E-2</v>
      </c>
      <c r="L228" s="18">
        <v>3.9817042240000003E-2</v>
      </c>
      <c r="M228" s="18">
        <v>4.1530856854999999E-2</v>
      </c>
      <c r="N228" s="78"/>
    </row>
    <row r="229" spans="1:14">
      <c r="A229" s="16" t="s">
        <v>37</v>
      </c>
      <c r="B229" s="14">
        <v>10</v>
      </c>
      <c r="C229" s="17">
        <v>41346.828125</v>
      </c>
      <c r="D229" s="17">
        <v>5990.1</v>
      </c>
      <c r="E229" s="17">
        <v>5836</v>
      </c>
      <c r="F229" s="17">
        <v>5094.6169566485796</v>
      </c>
      <c r="G229" s="17">
        <v>5117.5346064984597</v>
      </c>
      <c r="H229" s="17">
        <f t="shared" si="3"/>
        <v>0</v>
      </c>
      <c r="I229" s="17">
        <v>22.917649849884999</v>
      </c>
      <c r="J229" s="18">
        <v>5.2665704580999999E-2</v>
      </c>
      <c r="K229" s="18">
        <v>5.4048952398999997E-2</v>
      </c>
      <c r="L229" s="18">
        <v>4.3364642292000002E-2</v>
      </c>
      <c r="M229" s="18">
        <v>4.4747890110000001E-2</v>
      </c>
      <c r="N229" s="78"/>
    </row>
    <row r="230" spans="1:14">
      <c r="A230" s="16" t="s">
        <v>37</v>
      </c>
      <c r="B230" s="14">
        <v>11</v>
      </c>
      <c r="C230" s="17">
        <v>44286.13671875</v>
      </c>
      <c r="D230" s="17">
        <v>5602</v>
      </c>
      <c r="E230" s="17">
        <v>5496.1</v>
      </c>
      <c r="F230" s="17">
        <v>4884.4732868274205</v>
      </c>
      <c r="G230" s="17">
        <v>4907.4697221541901</v>
      </c>
      <c r="H230" s="17">
        <f t="shared" si="3"/>
        <v>0</v>
      </c>
      <c r="I230" s="17">
        <v>22.996435326775</v>
      </c>
      <c r="J230" s="18">
        <v>4.1919982969E-2</v>
      </c>
      <c r="K230" s="18">
        <v>4.3307986067000002E-2</v>
      </c>
      <c r="L230" s="18">
        <v>3.5528143278000003E-2</v>
      </c>
      <c r="M230" s="18">
        <v>3.6916146375999999E-2</v>
      </c>
      <c r="N230" s="78"/>
    </row>
    <row r="231" spans="1:14">
      <c r="A231" s="16" t="s">
        <v>37</v>
      </c>
      <c r="B231" s="14">
        <v>12</v>
      </c>
      <c r="C231" s="17">
        <v>47143.36328125</v>
      </c>
      <c r="D231" s="17">
        <v>5078</v>
      </c>
      <c r="E231" s="17">
        <v>5016.6000000000004</v>
      </c>
      <c r="F231" s="17">
        <v>5768.1885775991304</v>
      </c>
      <c r="G231" s="17">
        <v>5794.1698476758502</v>
      </c>
      <c r="H231" s="17">
        <f t="shared" si="3"/>
        <v>1</v>
      </c>
      <c r="I231" s="17">
        <v>25.981270076716999</v>
      </c>
      <c r="J231" s="18">
        <v>4.3226089309000001E-2</v>
      </c>
      <c r="K231" s="18">
        <v>4.1657929598999999E-2</v>
      </c>
      <c r="L231" s="18">
        <v>4.6932028468999999E-2</v>
      </c>
      <c r="M231" s="18">
        <v>4.5363868759000003E-2</v>
      </c>
      <c r="N231" s="78"/>
    </row>
    <row r="232" spans="1:14">
      <c r="A232" s="16" t="s">
        <v>37</v>
      </c>
      <c r="B232" s="14">
        <v>13</v>
      </c>
      <c r="C232" s="17">
        <v>49786.47265625</v>
      </c>
      <c r="D232" s="17">
        <v>5220.1000000000004</v>
      </c>
      <c r="E232" s="17">
        <v>5106.6000000000004</v>
      </c>
      <c r="F232" s="17">
        <v>6619.6481978404299</v>
      </c>
      <c r="G232" s="17">
        <v>6639.9361858784796</v>
      </c>
      <c r="H232" s="17">
        <f t="shared" si="3"/>
        <v>1</v>
      </c>
      <c r="I232" s="17">
        <v>20.287988038049001</v>
      </c>
      <c r="J232" s="18">
        <v>8.5697500354000006E-2</v>
      </c>
      <c r="K232" s="18">
        <v>8.4472971862999999E-2</v>
      </c>
      <c r="L232" s="18">
        <v>9.2548055641999999E-2</v>
      </c>
      <c r="M232" s="18">
        <v>9.1323527151000006E-2</v>
      </c>
      <c r="N232" s="78"/>
    </row>
    <row r="233" spans="1:14">
      <c r="A233" s="16" t="s">
        <v>37</v>
      </c>
      <c r="B233" s="14">
        <v>14</v>
      </c>
      <c r="C233" s="17">
        <v>52408.8671875</v>
      </c>
      <c r="D233" s="17">
        <v>5767.6</v>
      </c>
      <c r="E233" s="17">
        <v>5572.5</v>
      </c>
      <c r="F233" s="17">
        <v>7470.0745495900501</v>
      </c>
      <c r="G233" s="17">
        <v>7506.9947755078501</v>
      </c>
      <c r="H233" s="17">
        <f t="shared" si="3"/>
        <v>1</v>
      </c>
      <c r="I233" s="17">
        <v>36.920225917802</v>
      </c>
      <c r="J233" s="18">
        <v>0.104985198908</v>
      </c>
      <c r="K233" s="18">
        <v>0.10275679319100001</v>
      </c>
      <c r="L233" s="18">
        <v>0.116760911124</v>
      </c>
      <c r="M233" s="18">
        <v>0.114532505407</v>
      </c>
      <c r="N233" s="78"/>
    </row>
    <row r="234" spans="1:14">
      <c r="A234" s="16" t="s">
        <v>37</v>
      </c>
      <c r="B234" s="14">
        <v>15</v>
      </c>
      <c r="C234" s="17">
        <v>54599.9140625</v>
      </c>
      <c r="D234" s="17">
        <v>6737.6</v>
      </c>
      <c r="E234" s="17">
        <v>6468.9</v>
      </c>
      <c r="F234" s="17">
        <v>7785.8092896272801</v>
      </c>
      <c r="G234" s="17">
        <v>7842.8250289548796</v>
      </c>
      <c r="H234" s="17">
        <f t="shared" si="3"/>
        <v>1</v>
      </c>
      <c r="I234" s="17">
        <v>57.015739327603001</v>
      </c>
      <c r="J234" s="18">
        <v>6.6708415556999995E-2</v>
      </c>
      <c r="K234" s="18">
        <v>6.3267098600999994E-2</v>
      </c>
      <c r="L234" s="18">
        <v>8.2926426179999999E-2</v>
      </c>
      <c r="M234" s="18">
        <v>7.9485109223999997E-2</v>
      </c>
      <c r="N234" s="78"/>
    </row>
    <row r="235" spans="1:14">
      <c r="A235" s="16" t="s">
        <v>37</v>
      </c>
      <c r="B235" s="14">
        <v>16</v>
      </c>
      <c r="C235" s="17">
        <v>56282.04296875</v>
      </c>
      <c r="D235" s="17">
        <v>7234.6</v>
      </c>
      <c r="E235" s="17">
        <v>6916.6</v>
      </c>
      <c r="F235" s="17">
        <v>8097.5230290411</v>
      </c>
      <c r="G235" s="17">
        <v>8162.2708325859103</v>
      </c>
      <c r="H235" s="17">
        <f t="shared" si="3"/>
        <v>1</v>
      </c>
      <c r="I235" s="17">
        <v>64.747803544812001</v>
      </c>
      <c r="J235" s="18">
        <v>5.5991720942999999E-2</v>
      </c>
      <c r="K235" s="18">
        <v>5.2083717348999997E-2</v>
      </c>
      <c r="L235" s="18">
        <v>7.5185347210000003E-2</v>
      </c>
      <c r="M235" s="18">
        <v>7.1277343615999994E-2</v>
      </c>
      <c r="N235" s="78"/>
    </row>
    <row r="236" spans="1:14">
      <c r="A236" s="16" t="s">
        <v>37</v>
      </c>
      <c r="B236" s="14">
        <v>17</v>
      </c>
      <c r="C236" s="17">
        <v>57223.0078125</v>
      </c>
      <c r="D236" s="17">
        <v>7634.8</v>
      </c>
      <c r="E236" s="17">
        <v>7250</v>
      </c>
      <c r="F236" s="17">
        <v>8014.4456151940303</v>
      </c>
      <c r="G236" s="17">
        <v>8121.5240630362796</v>
      </c>
      <c r="H236" s="17">
        <f t="shared" si="3"/>
        <v>1</v>
      </c>
      <c r="I236" s="17">
        <v>107.078447842242</v>
      </c>
      <c r="J236" s="18">
        <v>2.9377357739E-2</v>
      </c>
      <c r="K236" s="18">
        <v>2.2914390101E-2</v>
      </c>
      <c r="L236" s="18">
        <v>5.2602852669E-2</v>
      </c>
      <c r="M236" s="18">
        <v>4.6139885031E-2</v>
      </c>
      <c r="N236" s="78"/>
    </row>
    <row r="237" spans="1:14">
      <c r="A237" s="16" t="s">
        <v>37</v>
      </c>
      <c r="B237" s="14">
        <v>18</v>
      </c>
      <c r="C237" s="17">
        <v>56797.3125</v>
      </c>
      <c r="D237" s="17">
        <v>7634.3</v>
      </c>
      <c r="E237" s="17">
        <v>7251</v>
      </c>
      <c r="F237" s="17">
        <v>7671.7918342632101</v>
      </c>
      <c r="G237" s="17">
        <v>7800.8709967527802</v>
      </c>
      <c r="H237" s="17">
        <f t="shared" si="3"/>
        <v>1</v>
      </c>
      <c r="I237" s="17">
        <v>129.07916248957201</v>
      </c>
      <c r="J237" s="18">
        <v>1.0053778171E-2</v>
      </c>
      <c r="K237" s="18">
        <v>2.2629064620000002E-3</v>
      </c>
      <c r="L237" s="18">
        <v>3.3188737128000002E-2</v>
      </c>
      <c r="M237" s="18">
        <v>2.5397865419E-2</v>
      </c>
      <c r="N237" s="78"/>
    </row>
    <row r="238" spans="1:14">
      <c r="A238" s="16" t="s">
        <v>37</v>
      </c>
      <c r="B238" s="14">
        <v>19</v>
      </c>
      <c r="C238" s="17">
        <v>54694.88671875</v>
      </c>
      <c r="D238" s="17">
        <v>7915.8</v>
      </c>
      <c r="E238" s="17">
        <v>7488.9</v>
      </c>
      <c r="F238" s="17">
        <v>7368.7334106647604</v>
      </c>
      <c r="G238" s="17">
        <v>7525.6858864893502</v>
      </c>
      <c r="H238" s="17">
        <f t="shared" si="3"/>
        <v>1</v>
      </c>
      <c r="I238" s="17">
        <v>156.95247582458799</v>
      </c>
      <c r="J238" s="18">
        <v>2.3546240554000002E-2</v>
      </c>
      <c r="K238" s="18">
        <v>3.3019470625999997E-2</v>
      </c>
      <c r="L238" s="18">
        <v>2.2202973489999999E-3</v>
      </c>
      <c r="M238" s="18">
        <v>7.2529327210000003E-3</v>
      </c>
      <c r="N238" s="78"/>
    </row>
    <row r="239" spans="1:14">
      <c r="A239" s="16" t="s">
        <v>37</v>
      </c>
      <c r="B239" s="14">
        <v>20</v>
      </c>
      <c r="C239" s="17">
        <v>51957.91796875</v>
      </c>
      <c r="D239" s="17">
        <v>8105.2</v>
      </c>
      <c r="E239" s="17">
        <v>7641.6</v>
      </c>
      <c r="F239" s="17">
        <v>7325.5429237778499</v>
      </c>
      <c r="G239" s="17">
        <v>7512.2047710557299</v>
      </c>
      <c r="H239" s="17">
        <f t="shared" si="3"/>
        <v>0</v>
      </c>
      <c r="I239" s="17">
        <v>186.66184727788001</v>
      </c>
      <c r="J239" s="18">
        <v>3.5791600008000003E-2</v>
      </c>
      <c r="K239" s="18">
        <v>4.7058007979999997E-2</v>
      </c>
      <c r="L239" s="18">
        <v>7.8099486319999998E-3</v>
      </c>
      <c r="M239" s="18">
        <v>1.9076356603999998E-2</v>
      </c>
      <c r="N239" s="78"/>
    </row>
    <row r="240" spans="1:14">
      <c r="A240" s="16" t="s">
        <v>37</v>
      </c>
      <c r="B240" s="14">
        <v>21</v>
      </c>
      <c r="C240" s="17">
        <v>49882.6796875</v>
      </c>
      <c r="D240" s="17">
        <v>8362.9</v>
      </c>
      <c r="E240" s="17">
        <v>8053.8</v>
      </c>
      <c r="F240" s="17">
        <v>8513.9371389626394</v>
      </c>
      <c r="G240" s="17">
        <v>8579.4589761319694</v>
      </c>
      <c r="H240" s="17">
        <f t="shared" si="3"/>
        <v>1</v>
      </c>
      <c r="I240" s="17">
        <v>65.521837169329999</v>
      </c>
      <c r="J240" s="18">
        <v>1.3070918403999999E-2</v>
      </c>
      <c r="K240" s="18">
        <v>9.1161962190000004E-3</v>
      </c>
      <c r="L240" s="18">
        <v>3.1727364565999998E-2</v>
      </c>
      <c r="M240" s="18">
        <v>2.777264238E-2</v>
      </c>
      <c r="N240" s="78"/>
    </row>
    <row r="241" spans="1:14">
      <c r="A241" s="16" t="s">
        <v>37</v>
      </c>
      <c r="B241" s="14">
        <v>22</v>
      </c>
      <c r="C241" s="17">
        <v>47453.578125</v>
      </c>
      <c r="D241" s="17">
        <v>9259.2999999999993</v>
      </c>
      <c r="E241" s="17">
        <v>8917.9</v>
      </c>
      <c r="F241" s="17">
        <v>9177.1822835528201</v>
      </c>
      <c r="G241" s="17">
        <v>9269.3032803961305</v>
      </c>
      <c r="H241" s="17">
        <f t="shared" si="3"/>
        <v>1</v>
      </c>
      <c r="I241" s="17">
        <v>92.120996843312</v>
      </c>
      <c r="J241" s="18">
        <v>6.0377114799999997E-4</v>
      </c>
      <c r="K241" s="18">
        <v>4.9564049029999996E-3</v>
      </c>
      <c r="L241" s="18">
        <v>2.1209758594000001E-2</v>
      </c>
      <c r="M241" s="18">
        <v>1.5649582541E-2</v>
      </c>
      <c r="N241" s="78"/>
    </row>
    <row r="242" spans="1:14">
      <c r="A242" s="16" t="s">
        <v>37</v>
      </c>
      <c r="B242" s="14">
        <v>23</v>
      </c>
      <c r="C242" s="17">
        <v>43393.046875</v>
      </c>
      <c r="D242" s="17">
        <v>9900.2999999999993</v>
      </c>
      <c r="E242" s="17">
        <v>9514</v>
      </c>
      <c r="F242" s="17">
        <v>9919.0250228807199</v>
      </c>
      <c r="G242" s="17">
        <v>10036.5134450978</v>
      </c>
      <c r="H242" s="17">
        <f t="shared" si="3"/>
        <v>1</v>
      </c>
      <c r="I242" s="17">
        <v>117.48842221705701</v>
      </c>
      <c r="J242" s="18">
        <v>8.2214778540000005E-3</v>
      </c>
      <c r="K242" s="18">
        <v>1.1301921099999999E-3</v>
      </c>
      <c r="L242" s="18">
        <v>3.1537508757000003E-2</v>
      </c>
      <c r="M242" s="18">
        <v>2.4446223013E-2</v>
      </c>
      <c r="N242" s="78"/>
    </row>
    <row r="243" spans="1:14">
      <c r="A243" s="16" t="s">
        <v>37</v>
      </c>
      <c r="B243" s="14">
        <v>24</v>
      </c>
      <c r="C243" s="17">
        <v>39322.87109375</v>
      </c>
      <c r="D243" s="17">
        <v>10526.3</v>
      </c>
      <c r="E243" s="17">
        <v>10173.4</v>
      </c>
      <c r="F243" s="17">
        <v>10476.920329282601</v>
      </c>
      <c r="G243" s="17">
        <v>10721.9592011759</v>
      </c>
      <c r="H243" s="17">
        <f t="shared" si="3"/>
        <v>1</v>
      </c>
      <c r="I243" s="17">
        <v>245.03887189328799</v>
      </c>
      <c r="J243" s="18">
        <v>1.1809464097999999E-2</v>
      </c>
      <c r="K243" s="18">
        <v>2.9804243550000001E-3</v>
      </c>
      <c r="L243" s="18">
        <v>3.3109560668999997E-2</v>
      </c>
      <c r="M243" s="18">
        <v>1.8319672216000001E-2</v>
      </c>
      <c r="N243" s="78"/>
    </row>
    <row r="244" spans="1:14">
      <c r="A244" s="16" t="s">
        <v>38</v>
      </c>
      <c r="B244" s="14">
        <v>1</v>
      </c>
      <c r="C244" s="17">
        <v>35850.375</v>
      </c>
      <c r="D244" s="17">
        <v>11055</v>
      </c>
      <c r="E244" s="17">
        <v>10585.5</v>
      </c>
      <c r="F244" s="17">
        <v>9956.8682252824292</v>
      </c>
      <c r="G244" s="17">
        <v>10214.4267266813</v>
      </c>
      <c r="H244" s="17">
        <f t="shared" si="3"/>
        <v>0</v>
      </c>
      <c r="I244" s="17">
        <v>257.55850139882801</v>
      </c>
      <c r="J244" s="18">
        <v>5.0734746095999997E-2</v>
      </c>
      <c r="K244" s="18">
        <v>6.6280285773999997E-2</v>
      </c>
      <c r="L244" s="18">
        <v>2.2396986559E-2</v>
      </c>
      <c r="M244" s="18">
        <v>3.7942526237999999E-2</v>
      </c>
      <c r="N244" s="78"/>
    </row>
    <row r="245" spans="1:14">
      <c r="A245" s="16" t="s">
        <v>38</v>
      </c>
      <c r="B245" s="14">
        <v>2</v>
      </c>
      <c r="C245" s="17">
        <v>33844.33984375</v>
      </c>
      <c r="D245" s="17">
        <v>10704.6</v>
      </c>
      <c r="E245" s="17">
        <v>10243.1</v>
      </c>
      <c r="F245" s="17">
        <v>10373.7878774494</v>
      </c>
      <c r="G245" s="17">
        <v>10536.85887244</v>
      </c>
      <c r="H245" s="17">
        <f t="shared" si="3"/>
        <v>1</v>
      </c>
      <c r="I245" s="17">
        <v>163.07099499060101</v>
      </c>
      <c r="J245" s="18">
        <v>1.0124404126E-2</v>
      </c>
      <c r="K245" s="18">
        <v>1.9966931588E-2</v>
      </c>
      <c r="L245" s="18">
        <v>1.7730496887E-2</v>
      </c>
      <c r="M245" s="18">
        <v>7.8879694250000004E-3</v>
      </c>
      <c r="N245" s="78"/>
    </row>
    <row r="246" spans="1:14">
      <c r="A246" s="16" t="s">
        <v>38</v>
      </c>
      <c r="B246" s="14">
        <v>3</v>
      </c>
      <c r="C246" s="17">
        <v>32446.6796875</v>
      </c>
      <c r="D246" s="17">
        <v>10854.6</v>
      </c>
      <c r="E246" s="17">
        <v>10338.700000000001</v>
      </c>
      <c r="F246" s="17">
        <v>10703.827966925001</v>
      </c>
      <c r="G246" s="17">
        <v>11165.2558554196</v>
      </c>
      <c r="H246" s="17">
        <f t="shared" si="3"/>
        <v>1</v>
      </c>
      <c r="I246" s="17">
        <v>461.42788849468502</v>
      </c>
      <c r="J246" s="18">
        <v>1.8750353417000001E-2</v>
      </c>
      <c r="K246" s="18">
        <v>9.1001951389999992E-3</v>
      </c>
      <c r="L246" s="18">
        <v>4.9888692383999997E-2</v>
      </c>
      <c r="M246" s="18">
        <v>2.2038143826000001E-2</v>
      </c>
      <c r="N246" s="78"/>
    </row>
    <row r="247" spans="1:14">
      <c r="A247" s="16" t="s">
        <v>38</v>
      </c>
      <c r="B247" s="14">
        <v>4</v>
      </c>
      <c r="C247" s="17">
        <v>31577.30859375</v>
      </c>
      <c r="D247" s="17">
        <v>10912.3</v>
      </c>
      <c r="E247" s="17">
        <v>10474.6</v>
      </c>
      <c r="F247" s="17">
        <v>10484.764876688199</v>
      </c>
      <c r="G247" s="17">
        <v>10994.877355283499</v>
      </c>
      <c r="H247" s="17">
        <f t="shared" si="3"/>
        <v>1</v>
      </c>
      <c r="I247" s="17">
        <v>510.11247859532699</v>
      </c>
      <c r="J247" s="18">
        <v>4.9841474700000003E-3</v>
      </c>
      <c r="K247" s="18">
        <v>2.5804872241999999E-2</v>
      </c>
      <c r="L247" s="18">
        <v>3.1402544379000003E-2</v>
      </c>
      <c r="M247" s="18">
        <v>6.1352466699999999E-4</v>
      </c>
      <c r="N247" s="78"/>
    </row>
    <row r="248" spans="1:14">
      <c r="A248" s="16" t="s">
        <v>38</v>
      </c>
      <c r="B248" s="14">
        <v>5</v>
      </c>
      <c r="C248" s="17">
        <v>31375.798828125</v>
      </c>
      <c r="D248" s="17">
        <v>10833.5</v>
      </c>
      <c r="E248" s="17">
        <v>10271.1</v>
      </c>
      <c r="F248" s="17">
        <v>10274.808052083001</v>
      </c>
      <c r="G248" s="17">
        <v>10520.463694955</v>
      </c>
      <c r="H248" s="17">
        <f t="shared" si="3"/>
        <v>1</v>
      </c>
      <c r="I248" s="17">
        <v>245.65564287208699</v>
      </c>
      <c r="J248" s="18">
        <v>1.8894030966000001E-2</v>
      </c>
      <c r="K248" s="18">
        <v>3.3721146059E-2</v>
      </c>
      <c r="L248" s="18">
        <v>1.5050923161999999E-2</v>
      </c>
      <c r="M248" s="18">
        <v>2.2380806800000001E-4</v>
      </c>
      <c r="N248" s="78"/>
    </row>
    <row r="249" spans="1:14">
      <c r="A249" s="16" t="s">
        <v>38</v>
      </c>
      <c r="B249" s="14">
        <v>6</v>
      </c>
      <c r="C249" s="17">
        <v>32758.16796875</v>
      </c>
      <c r="D249" s="17">
        <v>10699.8</v>
      </c>
      <c r="E249" s="17">
        <v>10204.1</v>
      </c>
      <c r="F249" s="17">
        <v>10474.3973234431</v>
      </c>
      <c r="G249" s="17">
        <v>10631.2895689299</v>
      </c>
      <c r="H249" s="17">
        <f t="shared" si="3"/>
        <v>1</v>
      </c>
      <c r="I249" s="17">
        <v>156.89224548681</v>
      </c>
      <c r="J249" s="18">
        <v>4.1351056890000003E-3</v>
      </c>
      <c r="K249" s="18">
        <v>1.3604700419E-2</v>
      </c>
      <c r="L249" s="18">
        <v>2.5784015507000001E-2</v>
      </c>
      <c r="M249" s="18">
        <v>1.6314420776999999E-2</v>
      </c>
      <c r="N249" s="78"/>
    </row>
    <row r="250" spans="1:14">
      <c r="A250" s="16" t="s">
        <v>38</v>
      </c>
      <c r="B250" s="14">
        <v>7</v>
      </c>
      <c r="C250" s="17">
        <v>35699.23046875</v>
      </c>
      <c r="D250" s="17">
        <v>10167.1</v>
      </c>
      <c r="E250" s="17">
        <v>9756.6</v>
      </c>
      <c r="F250" s="17">
        <v>10567.629797059501</v>
      </c>
      <c r="G250" s="17">
        <v>10665.7382169621</v>
      </c>
      <c r="H250" s="17">
        <f t="shared" si="3"/>
        <v>1</v>
      </c>
      <c r="I250" s="17">
        <v>98.108419902587997</v>
      </c>
      <c r="J250" s="18">
        <v>3.0096464085E-2</v>
      </c>
      <c r="K250" s="18">
        <v>2.4174903250000001E-2</v>
      </c>
      <c r="L250" s="18">
        <v>5.4873142017999997E-2</v>
      </c>
      <c r="M250" s="18">
        <v>4.8951581183999997E-2</v>
      </c>
      <c r="N250" s="78"/>
    </row>
    <row r="251" spans="1:14">
      <c r="A251" s="16" t="s">
        <v>38</v>
      </c>
      <c r="B251" s="14">
        <v>8</v>
      </c>
      <c r="C251" s="17">
        <v>36724.99609375</v>
      </c>
      <c r="D251" s="17">
        <v>9314.7999999999993</v>
      </c>
      <c r="E251" s="17">
        <v>8921.5</v>
      </c>
      <c r="F251" s="17">
        <v>10134.0788825788</v>
      </c>
      <c r="G251" s="17">
        <v>10176.2696933673</v>
      </c>
      <c r="H251" s="17">
        <f t="shared" si="3"/>
        <v>1</v>
      </c>
      <c r="I251" s="17">
        <v>42.190810788522001</v>
      </c>
      <c r="J251" s="18">
        <v>5.1995997909000002E-2</v>
      </c>
      <c r="K251" s="18">
        <v>4.9449473839000002E-2</v>
      </c>
      <c r="L251" s="18">
        <v>7.5734530019000004E-2</v>
      </c>
      <c r="M251" s="18">
        <v>7.3188005949000004E-2</v>
      </c>
      <c r="N251" s="78"/>
    </row>
    <row r="252" spans="1:14">
      <c r="A252" s="16" t="s">
        <v>38</v>
      </c>
      <c r="B252" s="14">
        <v>9</v>
      </c>
      <c r="C252" s="17">
        <v>37795.78125</v>
      </c>
      <c r="D252" s="17">
        <v>9039.1</v>
      </c>
      <c r="E252" s="17">
        <v>8572.5</v>
      </c>
      <c r="F252" s="17">
        <v>9765.4447655235399</v>
      </c>
      <c r="G252" s="17">
        <v>9765.5947410458994</v>
      </c>
      <c r="H252" s="17">
        <f t="shared" si="3"/>
        <v>1</v>
      </c>
      <c r="I252" s="17">
        <v>0.14997552235700001</v>
      </c>
      <c r="J252" s="18">
        <v>4.3849272153000003E-2</v>
      </c>
      <c r="K252" s="18">
        <v>4.3840220034000003E-2</v>
      </c>
      <c r="L252" s="18">
        <v>7.2011995475000007E-2</v>
      </c>
      <c r="M252" s="18">
        <v>7.2002943355999993E-2</v>
      </c>
      <c r="N252" s="78"/>
    </row>
    <row r="253" spans="1:14">
      <c r="A253" s="16" t="s">
        <v>38</v>
      </c>
      <c r="B253" s="14">
        <v>10</v>
      </c>
      <c r="C253" s="17">
        <v>39614.17578125</v>
      </c>
      <c r="D253" s="17">
        <v>8381.7999999999993</v>
      </c>
      <c r="E253" s="17">
        <v>7998.8</v>
      </c>
      <c r="F253" s="17">
        <v>9687.4474635814295</v>
      </c>
      <c r="G253" s="17">
        <v>9688.2408500026304</v>
      </c>
      <c r="H253" s="17">
        <f t="shared" si="3"/>
        <v>1</v>
      </c>
      <c r="I253" s="17">
        <v>0.79338642120400005</v>
      </c>
      <c r="J253" s="18">
        <v>7.8853262312999994E-2</v>
      </c>
      <c r="K253" s="18">
        <v>7.8805375637999997E-2</v>
      </c>
      <c r="L253" s="18">
        <v>0.10197011407500001</v>
      </c>
      <c r="M253" s="18">
        <v>0.101922227401</v>
      </c>
      <c r="N253" s="78"/>
    </row>
    <row r="254" spans="1:14">
      <c r="A254" s="16" t="s">
        <v>38</v>
      </c>
      <c r="B254" s="14">
        <v>11</v>
      </c>
      <c r="C254" s="17">
        <v>41952.93359375</v>
      </c>
      <c r="D254" s="17">
        <v>7558.6</v>
      </c>
      <c r="E254" s="17">
        <v>7192.3</v>
      </c>
      <c r="F254" s="17">
        <v>9168.7280411202701</v>
      </c>
      <c r="G254" s="17">
        <v>9168.5465500275295</v>
      </c>
      <c r="H254" s="17">
        <f t="shared" si="3"/>
        <v>1</v>
      </c>
      <c r="I254" s="17">
        <v>-0.181491092736</v>
      </c>
      <c r="J254" s="18">
        <v>9.7172051546000004E-2</v>
      </c>
      <c r="K254" s="18">
        <v>9.7183005860999996E-2</v>
      </c>
      <c r="L254" s="18">
        <v>0.119280936143</v>
      </c>
      <c r="M254" s="18">
        <v>0.119291890458</v>
      </c>
      <c r="N254" s="78"/>
    </row>
    <row r="255" spans="1:14">
      <c r="A255" s="16" t="s">
        <v>38</v>
      </c>
      <c r="B255" s="14">
        <v>12</v>
      </c>
      <c r="C255" s="17">
        <v>44341.74609375</v>
      </c>
      <c r="D255" s="17">
        <v>6419.6</v>
      </c>
      <c r="E255" s="17">
        <v>6212.6</v>
      </c>
      <c r="F255" s="17">
        <v>8214.2373302038504</v>
      </c>
      <c r="G255" s="17">
        <v>8232.2296985840803</v>
      </c>
      <c r="H255" s="17">
        <f t="shared" si="3"/>
        <v>1</v>
      </c>
      <c r="I255" s="17">
        <v>17.992368380228001</v>
      </c>
      <c r="J255" s="18">
        <v>0.10940546225099999</v>
      </c>
      <c r="K255" s="18">
        <v>0.10831949120000001</v>
      </c>
      <c r="L255" s="18">
        <v>0.12189942652000001</v>
      </c>
      <c r="M255" s="18">
        <v>0.120813455468</v>
      </c>
      <c r="N255" s="78"/>
    </row>
    <row r="256" spans="1:14">
      <c r="A256" s="16" t="s">
        <v>38</v>
      </c>
      <c r="B256" s="14">
        <v>13</v>
      </c>
      <c r="C256" s="17">
        <v>46772.0703125</v>
      </c>
      <c r="D256" s="17">
        <v>5569.6</v>
      </c>
      <c r="E256" s="17">
        <v>5317.5</v>
      </c>
      <c r="F256" s="17">
        <v>6483.0573295739396</v>
      </c>
      <c r="G256" s="17">
        <v>6520.3508185606997</v>
      </c>
      <c r="H256" s="17">
        <f t="shared" si="3"/>
        <v>1</v>
      </c>
      <c r="I256" s="17">
        <v>37.293488986759002</v>
      </c>
      <c r="J256" s="18">
        <v>5.7384766933E-2</v>
      </c>
      <c r="K256" s="18">
        <v>5.5133832059999999E-2</v>
      </c>
      <c r="L256" s="18">
        <v>7.2600846122000004E-2</v>
      </c>
      <c r="M256" s="18">
        <v>7.0349911249000002E-2</v>
      </c>
      <c r="N256" s="78"/>
    </row>
    <row r="257" spans="1:14">
      <c r="A257" s="16" t="s">
        <v>38</v>
      </c>
      <c r="B257" s="14">
        <v>14</v>
      </c>
      <c r="C257" s="17">
        <v>49186.10546875</v>
      </c>
      <c r="D257" s="17">
        <v>4785</v>
      </c>
      <c r="E257" s="17">
        <v>4598.8999999999996</v>
      </c>
      <c r="F257" s="17">
        <v>4570.6628279070601</v>
      </c>
      <c r="G257" s="17">
        <v>4608.2421544879498</v>
      </c>
      <c r="H257" s="17">
        <f t="shared" si="3"/>
        <v>1</v>
      </c>
      <c r="I257" s="17">
        <v>37.579326580893998</v>
      </c>
      <c r="J257" s="18">
        <v>1.0668629014E-2</v>
      </c>
      <c r="K257" s="18">
        <v>1.2936816277E-2</v>
      </c>
      <c r="L257" s="18">
        <v>5.6386736399999997E-4</v>
      </c>
      <c r="M257" s="18">
        <v>1.704319899E-3</v>
      </c>
      <c r="N257" s="78"/>
    </row>
    <row r="258" spans="1:14">
      <c r="A258" s="16" t="s">
        <v>38</v>
      </c>
      <c r="B258" s="14">
        <v>15</v>
      </c>
      <c r="C258" s="17">
        <v>51274.9375</v>
      </c>
      <c r="D258" s="17">
        <v>4264</v>
      </c>
      <c r="E258" s="17">
        <v>4167.7</v>
      </c>
      <c r="F258" s="17">
        <v>3044.97338964658</v>
      </c>
      <c r="G258" s="17">
        <v>3070.23434688816</v>
      </c>
      <c r="H258" s="17">
        <f t="shared" si="3"/>
        <v>0</v>
      </c>
      <c r="I258" s="17">
        <v>25.260957241587001</v>
      </c>
      <c r="J258" s="18">
        <v>7.2052489927000002E-2</v>
      </c>
      <c r="K258" s="18">
        <v>7.3577173487999997E-2</v>
      </c>
      <c r="L258" s="18">
        <v>6.6240080463000006E-2</v>
      </c>
      <c r="M258" s="18">
        <v>6.7764764024000002E-2</v>
      </c>
      <c r="N258" s="78"/>
    </row>
    <row r="259" spans="1:14">
      <c r="A259" s="16" t="s">
        <v>38</v>
      </c>
      <c r="B259" s="14">
        <v>16</v>
      </c>
      <c r="C259" s="17">
        <v>52921.609375</v>
      </c>
      <c r="D259" s="17">
        <v>3546.1</v>
      </c>
      <c r="E259" s="17">
        <v>3552.5</v>
      </c>
      <c r="F259" s="17">
        <v>2337.7595995291599</v>
      </c>
      <c r="G259" s="17">
        <v>2364.1900507424998</v>
      </c>
      <c r="H259" s="17">
        <f t="shared" si="3"/>
        <v>0</v>
      </c>
      <c r="I259" s="17">
        <v>26.430451213344</v>
      </c>
      <c r="J259" s="18">
        <v>7.1336911471000006E-2</v>
      </c>
      <c r="K259" s="18">
        <v>7.2932182548000005E-2</v>
      </c>
      <c r="L259" s="18">
        <v>7.1723198289000006E-2</v>
      </c>
      <c r="M259" s="18">
        <v>7.3318469366000005E-2</v>
      </c>
      <c r="N259" s="78"/>
    </row>
    <row r="260" spans="1:14">
      <c r="A260" s="16" t="s">
        <v>38</v>
      </c>
      <c r="B260" s="14">
        <v>17</v>
      </c>
      <c r="C260" s="17">
        <v>53801.58203125</v>
      </c>
      <c r="D260" s="17">
        <v>3186.8</v>
      </c>
      <c r="E260" s="17">
        <v>3192.6</v>
      </c>
      <c r="F260" s="17">
        <v>2266.58684766437</v>
      </c>
      <c r="G260" s="17">
        <v>2289.6834416091401</v>
      </c>
      <c r="H260" s="17">
        <f t="shared" si="3"/>
        <v>0</v>
      </c>
      <c r="I260" s="17">
        <v>23.096593944761</v>
      </c>
      <c r="J260" s="18">
        <v>5.4147546981000001E-2</v>
      </c>
      <c r="K260" s="18">
        <v>5.5541595383999998E-2</v>
      </c>
      <c r="L260" s="18">
        <v>5.4497619410000003E-2</v>
      </c>
      <c r="M260" s="18">
        <v>5.5891667813E-2</v>
      </c>
      <c r="N260" s="78"/>
    </row>
    <row r="261" spans="1:14">
      <c r="A261" s="16" t="s">
        <v>38</v>
      </c>
      <c r="B261" s="14">
        <v>18</v>
      </c>
      <c r="C261" s="17">
        <v>53880.33203125</v>
      </c>
      <c r="D261" s="17">
        <v>2852</v>
      </c>
      <c r="E261" s="17">
        <v>2810.7</v>
      </c>
      <c r="F261" s="17">
        <v>3031.49277030229</v>
      </c>
      <c r="G261" s="17">
        <v>3057.70460543134</v>
      </c>
      <c r="H261" s="17">
        <f t="shared" ref="H261:H324" si="4">IF(G261&gt;E261,1,0)</f>
        <v>1</v>
      </c>
      <c r="I261" s="17">
        <v>26.211835129053</v>
      </c>
      <c r="J261" s="18">
        <v>1.2415777730000001E-2</v>
      </c>
      <c r="K261" s="18">
        <v>1.0833701732E-2</v>
      </c>
      <c r="L261" s="18">
        <v>1.4908534851999999E-2</v>
      </c>
      <c r="M261" s="18">
        <v>1.3326458854E-2</v>
      </c>
      <c r="N261" s="78"/>
    </row>
    <row r="262" spans="1:14">
      <c r="A262" s="16" t="s">
        <v>38</v>
      </c>
      <c r="B262" s="14">
        <v>19</v>
      </c>
      <c r="C262" s="17">
        <v>52451.2890625</v>
      </c>
      <c r="D262" s="17">
        <v>2960.3</v>
      </c>
      <c r="E262" s="17">
        <v>2910.3</v>
      </c>
      <c r="F262" s="17">
        <v>3788.7865994413401</v>
      </c>
      <c r="G262" s="17">
        <v>3815.78981199288</v>
      </c>
      <c r="H262" s="17">
        <f t="shared" si="4"/>
        <v>1</v>
      </c>
      <c r="I262" s="17">
        <v>27.003212551539999</v>
      </c>
      <c r="J262" s="18">
        <v>5.1635068324E-2</v>
      </c>
      <c r="K262" s="18">
        <v>5.0005226909E-2</v>
      </c>
      <c r="L262" s="18">
        <v>5.4652934089000002E-2</v>
      </c>
      <c r="M262" s="18">
        <v>5.3023092675000001E-2</v>
      </c>
      <c r="N262" s="78"/>
    </row>
    <row r="263" spans="1:14">
      <c r="A263" s="16" t="s">
        <v>38</v>
      </c>
      <c r="B263" s="14">
        <v>20</v>
      </c>
      <c r="C263" s="17">
        <v>50294.890625</v>
      </c>
      <c r="D263" s="17">
        <v>3384</v>
      </c>
      <c r="E263" s="17">
        <v>3232.7</v>
      </c>
      <c r="F263" s="17">
        <v>4788.4511564071099</v>
      </c>
      <c r="G263" s="17">
        <v>4818.3446704257003</v>
      </c>
      <c r="H263" s="17">
        <f t="shared" si="4"/>
        <v>1</v>
      </c>
      <c r="I263" s="17">
        <v>29.893514018588</v>
      </c>
      <c r="J263" s="18">
        <v>8.6573193531000001E-2</v>
      </c>
      <c r="K263" s="18">
        <v>8.4768901280000003E-2</v>
      </c>
      <c r="L263" s="18">
        <v>9.5705255337E-2</v>
      </c>
      <c r="M263" s="18">
        <v>9.3900963084999997E-2</v>
      </c>
      <c r="N263" s="78"/>
    </row>
    <row r="264" spans="1:14">
      <c r="A264" s="16" t="s">
        <v>38</v>
      </c>
      <c r="B264" s="14">
        <v>21</v>
      </c>
      <c r="C264" s="17">
        <v>49606.9609375</v>
      </c>
      <c r="D264" s="17">
        <v>4950.3</v>
      </c>
      <c r="E264" s="17">
        <v>4654.3999999999996</v>
      </c>
      <c r="F264" s="17">
        <v>5410.4657372326801</v>
      </c>
      <c r="G264" s="17">
        <v>5438.4335294501398</v>
      </c>
      <c r="H264" s="17">
        <f t="shared" si="4"/>
        <v>1</v>
      </c>
      <c r="I264" s="17">
        <v>27.967792217465998</v>
      </c>
      <c r="J264" s="18">
        <v>2.9462429347999999E-2</v>
      </c>
      <c r="K264" s="18">
        <v>2.7774368495E-2</v>
      </c>
      <c r="L264" s="18">
        <v>4.7322158947000002E-2</v>
      </c>
      <c r="M264" s="18">
        <v>4.5634098094E-2</v>
      </c>
      <c r="N264" s="78"/>
    </row>
    <row r="265" spans="1:14">
      <c r="A265" s="16" t="s">
        <v>38</v>
      </c>
      <c r="B265" s="14">
        <v>22</v>
      </c>
      <c r="C265" s="17">
        <v>47865.5078125</v>
      </c>
      <c r="D265" s="17">
        <v>6349.7</v>
      </c>
      <c r="E265" s="17">
        <v>6208.2</v>
      </c>
      <c r="F265" s="17">
        <v>6697.0475597915902</v>
      </c>
      <c r="G265" s="17">
        <v>6739.3934351247299</v>
      </c>
      <c r="H265" s="17">
        <f t="shared" si="4"/>
        <v>1</v>
      </c>
      <c r="I265" s="17">
        <v>42.345875333148001</v>
      </c>
      <c r="J265" s="18">
        <v>2.3520849536000001E-2</v>
      </c>
      <c r="K265" s="18">
        <v>2.0964966187E-2</v>
      </c>
      <c r="L265" s="18">
        <v>3.2061409652000002E-2</v>
      </c>
      <c r="M265" s="18">
        <v>2.9505526303000001E-2</v>
      </c>
      <c r="N265" s="78"/>
    </row>
    <row r="266" spans="1:14">
      <c r="A266" s="16" t="s">
        <v>38</v>
      </c>
      <c r="B266" s="14">
        <v>23</v>
      </c>
      <c r="C266" s="17">
        <v>44094.3984375</v>
      </c>
      <c r="D266" s="17">
        <v>7145.8</v>
      </c>
      <c r="E266" s="17">
        <v>6849.4</v>
      </c>
      <c r="F266" s="17">
        <v>7094.6502694652199</v>
      </c>
      <c r="G266" s="17">
        <v>7156.1573861670804</v>
      </c>
      <c r="H266" s="17">
        <f t="shared" si="4"/>
        <v>1</v>
      </c>
      <c r="I266" s="17">
        <v>61.507116701868</v>
      </c>
      <c r="J266" s="18">
        <v>6.2514402200000002E-4</v>
      </c>
      <c r="K266" s="18">
        <v>3.0872604130000002E-3</v>
      </c>
      <c r="L266" s="18">
        <v>1.8515052279000001E-2</v>
      </c>
      <c r="M266" s="18">
        <v>1.4802647843E-2</v>
      </c>
      <c r="N266" s="78"/>
    </row>
    <row r="267" spans="1:14">
      <c r="A267" s="16" t="s">
        <v>38</v>
      </c>
      <c r="B267" s="14">
        <v>24</v>
      </c>
      <c r="C267" s="17">
        <v>39396.22265625</v>
      </c>
      <c r="D267" s="17">
        <v>7389.6</v>
      </c>
      <c r="E267" s="17">
        <v>7045.6</v>
      </c>
      <c r="F267" s="17">
        <v>7291.2681898665396</v>
      </c>
      <c r="G267" s="17">
        <v>7297.37276776817</v>
      </c>
      <c r="H267" s="17">
        <f t="shared" si="4"/>
        <v>1</v>
      </c>
      <c r="I267" s="17">
        <v>6.1045779016279997</v>
      </c>
      <c r="J267" s="18">
        <v>5.5665881349999998E-3</v>
      </c>
      <c r="K267" s="18">
        <v>5.9350440680000002E-3</v>
      </c>
      <c r="L267" s="18">
        <v>1.5196328328999999E-2</v>
      </c>
      <c r="M267" s="18">
        <v>1.4827872396000001E-2</v>
      </c>
      <c r="N267" s="78"/>
    </row>
    <row r="268" spans="1:14">
      <c r="A268" s="16" t="s">
        <v>39</v>
      </c>
      <c r="B268" s="14">
        <v>1</v>
      </c>
      <c r="C268" s="17">
        <v>35837.796875</v>
      </c>
      <c r="D268" s="17">
        <v>7932</v>
      </c>
      <c r="E268" s="17">
        <v>7657.5</v>
      </c>
      <c r="F268" s="17">
        <v>7777.8912859275697</v>
      </c>
      <c r="G268" s="17">
        <v>7786.3006898538897</v>
      </c>
      <c r="H268" s="17">
        <f t="shared" si="4"/>
        <v>1</v>
      </c>
      <c r="I268" s="17">
        <v>8.4094039263130007</v>
      </c>
      <c r="J268" s="18">
        <v>8.7940192020000002E-3</v>
      </c>
      <c r="K268" s="18">
        <v>9.3015882459999994E-3</v>
      </c>
      <c r="L268" s="18">
        <v>7.774063849E-3</v>
      </c>
      <c r="M268" s="18">
        <v>7.2664948040000003E-3</v>
      </c>
      <c r="N268" s="78"/>
    </row>
    <row r="269" spans="1:14">
      <c r="A269" s="16" t="s">
        <v>39</v>
      </c>
      <c r="B269" s="14">
        <v>2</v>
      </c>
      <c r="C269" s="17">
        <v>33789.26953125</v>
      </c>
      <c r="D269" s="17">
        <v>7526.6</v>
      </c>
      <c r="E269" s="17">
        <v>7193.9</v>
      </c>
      <c r="F269" s="17">
        <v>7486.0716425336896</v>
      </c>
      <c r="G269" s="17">
        <v>7538.9366390391997</v>
      </c>
      <c r="H269" s="17">
        <f t="shared" si="4"/>
        <v>1</v>
      </c>
      <c r="I269" s="17">
        <v>52.864996505511002</v>
      </c>
      <c r="J269" s="18">
        <v>7.4460641199999996E-4</v>
      </c>
      <c r="K269" s="18">
        <v>2.4461828499999999E-3</v>
      </c>
      <c r="L269" s="18">
        <v>2.0825485213999999E-2</v>
      </c>
      <c r="M269" s="18">
        <v>1.7634695951999999E-2</v>
      </c>
      <c r="N269" s="78"/>
    </row>
    <row r="270" spans="1:14">
      <c r="A270" s="16" t="s">
        <v>39</v>
      </c>
      <c r="B270" s="14">
        <v>3</v>
      </c>
      <c r="C270" s="17">
        <v>32357.1328125</v>
      </c>
      <c r="D270" s="17">
        <v>7363.1</v>
      </c>
      <c r="E270" s="17">
        <v>7093.6</v>
      </c>
      <c r="F270" s="17">
        <v>6819.0314141748304</v>
      </c>
      <c r="G270" s="17">
        <v>6856.0286484153303</v>
      </c>
      <c r="H270" s="17">
        <f t="shared" si="4"/>
        <v>0</v>
      </c>
      <c r="I270" s="17">
        <v>36.997234240493</v>
      </c>
      <c r="J270" s="18">
        <v>3.0605465450000001E-2</v>
      </c>
      <c r="K270" s="18">
        <v>3.2838519183000001E-2</v>
      </c>
      <c r="L270" s="18">
        <v>1.4339168975E-2</v>
      </c>
      <c r="M270" s="18">
        <v>1.6572222707000001E-2</v>
      </c>
      <c r="N270" s="78"/>
    </row>
    <row r="271" spans="1:14">
      <c r="A271" s="16" t="s">
        <v>39</v>
      </c>
      <c r="B271" s="14">
        <v>4</v>
      </c>
      <c r="C271" s="17">
        <v>31553.490234375</v>
      </c>
      <c r="D271" s="17">
        <v>7332.4</v>
      </c>
      <c r="E271" s="17">
        <v>6956.9</v>
      </c>
      <c r="F271" s="17">
        <v>6549.2111545656899</v>
      </c>
      <c r="G271" s="17">
        <v>6651.7317844733798</v>
      </c>
      <c r="H271" s="17">
        <f t="shared" si="4"/>
        <v>0</v>
      </c>
      <c r="I271" s="17">
        <v>102.52062990768999</v>
      </c>
      <c r="J271" s="18">
        <v>4.1083306102999997E-2</v>
      </c>
      <c r="K271" s="18">
        <v>4.7271176088000001E-2</v>
      </c>
      <c r="L271" s="18">
        <v>1.8419134205999999E-2</v>
      </c>
      <c r="M271" s="18">
        <v>2.460700419E-2</v>
      </c>
      <c r="N271" s="78"/>
    </row>
    <row r="272" spans="1:14">
      <c r="A272" s="16" t="s">
        <v>39</v>
      </c>
      <c r="B272" s="14">
        <v>5</v>
      </c>
      <c r="C272" s="17">
        <v>31547.115234375</v>
      </c>
      <c r="D272" s="17">
        <v>7112.9</v>
      </c>
      <c r="E272" s="17">
        <v>6703</v>
      </c>
      <c r="F272" s="17">
        <v>6727.5180741772601</v>
      </c>
      <c r="G272" s="17">
        <v>6831.8935171801704</v>
      </c>
      <c r="H272" s="17">
        <f t="shared" si="4"/>
        <v>1</v>
      </c>
      <c r="I272" s="17">
        <v>104.37544300291199</v>
      </c>
      <c r="J272" s="18">
        <v>1.6960796885999999E-2</v>
      </c>
      <c r="K272" s="18">
        <v>2.3260618409999999E-2</v>
      </c>
      <c r="L272" s="18">
        <v>7.7796666569999997E-3</v>
      </c>
      <c r="M272" s="18">
        <v>1.4798451329999999E-3</v>
      </c>
      <c r="N272" s="78"/>
    </row>
    <row r="273" spans="1:14">
      <c r="A273" s="16" t="s">
        <v>39</v>
      </c>
      <c r="B273" s="14">
        <v>6</v>
      </c>
      <c r="C273" s="17">
        <v>33214.3203125</v>
      </c>
      <c r="D273" s="17">
        <v>6552.5</v>
      </c>
      <c r="E273" s="17">
        <v>6202.1</v>
      </c>
      <c r="F273" s="17">
        <v>7373.3947367342998</v>
      </c>
      <c r="G273" s="17">
        <v>7460.7828332461904</v>
      </c>
      <c r="H273" s="17">
        <f t="shared" si="4"/>
        <v>1</v>
      </c>
      <c r="I273" s="17">
        <v>87.388096511891007</v>
      </c>
      <c r="J273" s="18">
        <v>5.4821513353E-2</v>
      </c>
      <c r="K273" s="18">
        <v>4.9547002457999999E-2</v>
      </c>
      <c r="L273" s="18">
        <v>7.5970716637000002E-2</v>
      </c>
      <c r="M273" s="18">
        <v>7.0696205742000001E-2</v>
      </c>
      <c r="N273" s="78"/>
    </row>
    <row r="274" spans="1:14">
      <c r="A274" s="16" t="s">
        <v>39</v>
      </c>
      <c r="B274" s="14">
        <v>7</v>
      </c>
      <c r="C274" s="17">
        <v>36236.4375</v>
      </c>
      <c r="D274" s="17">
        <v>6748.5</v>
      </c>
      <c r="E274" s="17">
        <v>6393.6</v>
      </c>
      <c r="F274" s="17">
        <v>6664.9316560851603</v>
      </c>
      <c r="G274" s="17">
        <v>6692.4559353023496</v>
      </c>
      <c r="H274" s="17">
        <f t="shared" si="4"/>
        <v>1</v>
      </c>
      <c r="I274" s="17">
        <v>27.524279217189001</v>
      </c>
      <c r="J274" s="18">
        <v>3.3826692840000002E-3</v>
      </c>
      <c r="K274" s="18">
        <v>5.0439608829999996E-3</v>
      </c>
      <c r="L274" s="18">
        <v>1.8038141918E-2</v>
      </c>
      <c r="M274" s="18">
        <v>1.6376850318E-2</v>
      </c>
      <c r="N274" s="78"/>
    </row>
    <row r="275" spans="1:14">
      <c r="A275" s="16" t="s">
        <v>39</v>
      </c>
      <c r="B275" s="14">
        <v>8</v>
      </c>
      <c r="C275" s="17">
        <v>37310.23828125</v>
      </c>
      <c r="D275" s="17">
        <v>6170.8</v>
      </c>
      <c r="E275" s="17">
        <v>5822.5</v>
      </c>
      <c r="F275" s="17">
        <v>5672.5352936112204</v>
      </c>
      <c r="G275" s="17">
        <v>5696.6661458590897</v>
      </c>
      <c r="H275" s="17">
        <f t="shared" si="4"/>
        <v>0</v>
      </c>
      <c r="I275" s="17">
        <v>24.130852247873001</v>
      </c>
      <c r="J275" s="18">
        <v>2.8617446530999999E-2</v>
      </c>
      <c r="K275" s="18">
        <v>3.0073919989000001E-2</v>
      </c>
      <c r="L275" s="18">
        <v>7.5949936099999997E-3</v>
      </c>
      <c r="M275" s="18">
        <v>9.0514670680000003E-3</v>
      </c>
      <c r="N275" s="78"/>
    </row>
    <row r="276" spans="1:14">
      <c r="A276" s="16" t="s">
        <v>39</v>
      </c>
      <c r="B276" s="14">
        <v>9</v>
      </c>
      <c r="C276" s="17">
        <v>38275.0625</v>
      </c>
      <c r="D276" s="17">
        <v>6496.4</v>
      </c>
      <c r="E276" s="17">
        <v>6082.1</v>
      </c>
      <c r="F276" s="17">
        <v>4970.0934313385796</v>
      </c>
      <c r="G276" s="17">
        <v>5023.39093269769</v>
      </c>
      <c r="H276" s="17">
        <f t="shared" si="4"/>
        <v>0</v>
      </c>
      <c r="I276" s="17">
        <v>53.297501359102</v>
      </c>
      <c r="J276" s="18">
        <v>8.8906872723999997E-2</v>
      </c>
      <c r="K276" s="18">
        <v>9.2123766819000003E-2</v>
      </c>
      <c r="L276" s="18">
        <v>6.3900836993000004E-2</v>
      </c>
      <c r="M276" s="18">
        <v>6.7117731087000004E-2</v>
      </c>
      <c r="N276" s="78"/>
    </row>
    <row r="277" spans="1:14">
      <c r="A277" s="16" t="s">
        <v>39</v>
      </c>
      <c r="B277" s="14">
        <v>10</v>
      </c>
      <c r="C277" s="17">
        <v>39790.09765625</v>
      </c>
      <c r="D277" s="17">
        <v>5920.7</v>
      </c>
      <c r="E277" s="17">
        <v>5707.2</v>
      </c>
      <c r="F277" s="17">
        <v>4918.7490957671098</v>
      </c>
      <c r="G277" s="17">
        <v>5013.7871102140898</v>
      </c>
      <c r="H277" s="17">
        <f t="shared" si="4"/>
        <v>0</v>
      </c>
      <c r="I277" s="17">
        <v>95.038014446976007</v>
      </c>
      <c r="J277" s="18">
        <v>5.4738827243999998E-2</v>
      </c>
      <c r="K277" s="18">
        <v>6.0475066648000002E-2</v>
      </c>
      <c r="L277" s="18">
        <v>4.1852540426E-2</v>
      </c>
      <c r="M277" s="18">
        <v>4.7588779829999997E-2</v>
      </c>
      <c r="N277" s="78"/>
    </row>
    <row r="278" spans="1:14">
      <c r="A278" s="16" t="s">
        <v>39</v>
      </c>
      <c r="B278" s="14">
        <v>11</v>
      </c>
      <c r="C278" s="17">
        <v>41665.6171875</v>
      </c>
      <c r="D278" s="17">
        <v>5271.3</v>
      </c>
      <c r="E278" s="17">
        <v>5094.8</v>
      </c>
      <c r="F278" s="17">
        <v>4673.2205008535402</v>
      </c>
      <c r="G278" s="17">
        <v>4785.23876939192</v>
      </c>
      <c r="H278" s="17">
        <f t="shared" si="4"/>
        <v>0</v>
      </c>
      <c r="I278" s="17">
        <v>112.018268538382</v>
      </c>
      <c r="J278" s="18">
        <v>2.9337350953999999E-2</v>
      </c>
      <c r="K278" s="18">
        <v>3.6098472908000001E-2</v>
      </c>
      <c r="L278" s="18">
        <v>1.8684284802E-2</v>
      </c>
      <c r="M278" s="18">
        <v>2.5445406755999999E-2</v>
      </c>
      <c r="N278" s="78"/>
    </row>
    <row r="279" spans="1:14">
      <c r="A279" s="16" t="s">
        <v>39</v>
      </c>
      <c r="B279" s="14">
        <v>12</v>
      </c>
      <c r="C279" s="17">
        <v>43089.578125</v>
      </c>
      <c r="D279" s="17">
        <v>4615.3</v>
      </c>
      <c r="E279" s="17">
        <v>4482.1000000000004</v>
      </c>
      <c r="F279" s="17">
        <v>4269.3753233888001</v>
      </c>
      <c r="G279" s="17">
        <v>4340.4389688358997</v>
      </c>
      <c r="H279" s="17">
        <f t="shared" si="4"/>
        <v>0</v>
      </c>
      <c r="I279" s="17">
        <v>71.063645447094999</v>
      </c>
      <c r="J279" s="18">
        <v>1.6589873923000001E-2</v>
      </c>
      <c r="K279" s="18">
        <v>2.0879084778E-2</v>
      </c>
      <c r="L279" s="18">
        <v>8.5502795240000005E-3</v>
      </c>
      <c r="M279" s="18">
        <v>1.2839490379E-2</v>
      </c>
      <c r="N279" s="78"/>
    </row>
    <row r="280" spans="1:14">
      <c r="A280" s="16" t="s">
        <v>39</v>
      </c>
      <c r="B280" s="14">
        <v>13</v>
      </c>
      <c r="C280" s="17">
        <v>44398.6953125</v>
      </c>
      <c r="D280" s="17">
        <v>4073</v>
      </c>
      <c r="E280" s="17">
        <v>4005.1</v>
      </c>
      <c r="F280" s="17">
        <v>3778.8689450454099</v>
      </c>
      <c r="G280" s="17">
        <v>3816.0954809672298</v>
      </c>
      <c r="H280" s="17">
        <f t="shared" si="4"/>
        <v>0</v>
      </c>
      <c r="I280" s="17">
        <v>37.226535921824997</v>
      </c>
      <c r="J280" s="18">
        <v>1.5506067058000001E-2</v>
      </c>
      <c r="K280" s="18">
        <v>1.7752960825000001E-2</v>
      </c>
      <c r="L280" s="18">
        <v>1.1407805349000001E-2</v>
      </c>
      <c r="M280" s="18">
        <v>1.3654699116000001E-2</v>
      </c>
      <c r="N280" s="78"/>
    </row>
    <row r="281" spans="1:14">
      <c r="A281" s="16" t="s">
        <v>39</v>
      </c>
      <c r="B281" s="14">
        <v>14</v>
      </c>
      <c r="C281" s="17">
        <v>46204.38671875</v>
      </c>
      <c r="D281" s="17">
        <v>3526.6</v>
      </c>
      <c r="E281" s="17">
        <v>3499.5</v>
      </c>
      <c r="F281" s="17">
        <v>3453.2939759556202</v>
      </c>
      <c r="G281" s="17">
        <v>3483.6520780133701</v>
      </c>
      <c r="H281" s="17">
        <f t="shared" si="4"/>
        <v>0</v>
      </c>
      <c r="I281" s="17">
        <v>30.358102057754</v>
      </c>
      <c r="J281" s="18">
        <v>2.5922212689999998E-3</v>
      </c>
      <c r="K281" s="18">
        <v>4.4245548069999996E-3</v>
      </c>
      <c r="L281" s="18">
        <v>9.5653802399999995E-4</v>
      </c>
      <c r="M281" s="18">
        <v>2.788871562E-3</v>
      </c>
      <c r="N281" s="78"/>
    </row>
    <row r="282" spans="1:14">
      <c r="A282" s="16" t="s">
        <v>39</v>
      </c>
      <c r="B282" s="14">
        <v>15</v>
      </c>
      <c r="C282" s="17">
        <v>47722.65625</v>
      </c>
      <c r="D282" s="17">
        <v>3149.2</v>
      </c>
      <c r="E282" s="17">
        <v>3162.5</v>
      </c>
      <c r="F282" s="17">
        <v>2900.8623933569402</v>
      </c>
      <c r="G282" s="17">
        <v>2930.9212373913902</v>
      </c>
      <c r="H282" s="17">
        <f t="shared" si="4"/>
        <v>0</v>
      </c>
      <c r="I282" s="17">
        <v>30.058844034450001</v>
      </c>
      <c r="J282" s="18">
        <v>1.3174720099E-2</v>
      </c>
      <c r="K282" s="18">
        <v>1.4988991226E-2</v>
      </c>
      <c r="L282" s="18">
        <v>1.3977472393E-2</v>
      </c>
      <c r="M282" s="18">
        <v>1.5791743519999998E-2</v>
      </c>
      <c r="N282" s="78"/>
    </row>
    <row r="283" spans="1:14">
      <c r="A283" s="16" t="s">
        <v>39</v>
      </c>
      <c r="B283" s="14">
        <v>16</v>
      </c>
      <c r="C283" s="17">
        <v>49179.67578125</v>
      </c>
      <c r="D283" s="17">
        <v>3034.6</v>
      </c>
      <c r="E283" s="17">
        <v>2978.4</v>
      </c>
      <c r="F283" s="17">
        <v>2703.2288411937702</v>
      </c>
      <c r="G283" s="17">
        <v>2730.81425207447</v>
      </c>
      <c r="H283" s="17">
        <f t="shared" si="4"/>
        <v>0</v>
      </c>
      <c r="I283" s="17">
        <v>27.585410880697999</v>
      </c>
      <c r="J283" s="18">
        <v>1.8335692173E-2</v>
      </c>
      <c r="K283" s="18">
        <v>2.0000673515000001E-2</v>
      </c>
      <c r="L283" s="18">
        <v>1.4943611052000001E-2</v>
      </c>
      <c r="M283" s="18">
        <v>1.6608592395E-2</v>
      </c>
      <c r="N283" s="78"/>
    </row>
    <row r="284" spans="1:14">
      <c r="A284" s="16" t="s">
        <v>39</v>
      </c>
      <c r="B284" s="14">
        <v>17</v>
      </c>
      <c r="C284" s="17">
        <v>50506.1171875</v>
      </c>
      <c r="D284" s="17">
        <v>2674.4</v>
      </c>
      <c r="E284" s="17">
        <v>2683.1</v>
      </c>
      <c r="F284" s="17">
        <v>2439.2540082468699</v>
      </c>
      <c r="G284" s="17">
        <v>2463.5101087276098</v>
      </c>
      <c r="H284" s="17">
        <f t="shared" si="4"/>
        <v>0</v>
      </c>
      <c r="I284" s="17">
        <v>24.256100480739001</v>
      </c>
      <c r="J284" s="18">
        <v>1.2728747662E-2</v>
      </c>
      <c r="K284" s="18">
        <v>1.4192780767E-2</v>
      </c>
      <c r="L284" s="18">
        <v>1.3253856305000001E-2</v>
      </c>
      <c r="M284" s="18">
        <v>1.4717889410000001E-2</v>
      </c>
      <c r="N284" s="78"/>
    </row>
    <row r="285" spans="1:14">
      <c r="A285" s="16" t="s">
        <v>39</v>
      </c>
      <c r="B285" s="14">
        <v>18</v>
      </c>
      <c r="C285" s="17">
        <v>50797.15234375</v>
      </c>
      <c r="D285" s="17">
        <v>2543.5</v>
      </c>
      <c r="E285" s="17">
        <v>2493.9</v>
      </c>
      <c r="F285" s="17">
        <v>2303.9758110931798</v>
      </c>
      <c r="G285" s="17">
        <v>2329.3972814150502</v>
      </c>
      <c r="H285" s="17">
        <f t="shared" si="4"/>
        <v>0</v>
      </c>
      <c r="I285" s="17">
        <v>25.421470321876999</v>
      </c>
      <c r="J285" s="18">
        <v>1.2922665293000001E-2</v>
      </c>
      <c r="K285" s="18">
        <v>1.4457036992999999E-2</v>
      </c>
      <c r="L285" s="18">
        <v>9.9289424540000004E-3</v>
      </c>
      <c r="M285" s="18">
        <v>1.1463314154000001E-2</v>
      </c>
      <c r="N285" s="78"/>
    </row>
    <row r="286" spans="1:14">
      <c r="A286" s="16" t="s">
        <v>39</v>
      </c>
      <c r="B286" s="14">
        <v>19</v>
      </c>
      <c r="C286" s="17">
        <v>49488.9921875</v>
      </c>
      <c r="D286" s="17">
        <v>2507.6</v>
      </c>
      <c r="E286" s="17">
        <v>2496.3000000000002</v>
      </c>
      <c r="F286" s="17">
        <v>2257.8925609856801</v>
      </c>
      <c r="G286" s="17">
        <v>2286.3675883935498</v>
      </c>
      <c r="H286" s="17">
        <f t="shared" si="4"/>
        <v>0</v>
      </c>
      <c r="I286" s="17">
        <v>28.475027407867</v>
      </c>
      <c r="J286" s="18">
        <v>1.3352994423E-2</v>
      </c>
      <c r="K286" s="18">
        <v>1.5071670630000001E-2</v>
      </c>
      <c r="L286" s="18">
        <v>1.2670956759999999E-2</v>
      </c>
      <c r="M286" s="18">
        <v>1.4389632968000001E-2</v>
      </c>
      <c r="N286" s="78"/>
    </row>
    <row r="287" spans="1:14">
      <c r="A287" s="16" t="s">
        <v>39</v>
      </c>
      <c r="B287" s="14">
        <v>20</v>
      </c>
      <c r="C287" s="17">
        <v>47649.40234375</v>
      </c>
      <c r="D287" s="17">
        <v>2428.6</v>
      </c>
      <c r="E287" s="17">
        <v>2376.4</v>
      </c>
      <c r="F287" s="17">
        <v>2070.3382553650099</v>
      </c>
      <c r="G287" s="17">
        <v>2131.4493867119299</v>
      </c>
      <c r="H287" s="17">
        <f t="shared" si="4"/>
        <v>0</v>
      </c>
      <c r="I287" s="17">
        <v>61.111131346915997</v>
      </c>
      <c r="J287" s="18">
        <v>1.7935213259E-2</v>
      </c>
      <c r="K287" s="18">
        <v>2.1623717083E-2</v>
      </c>
      <c r="L287" s="18">
        <v>1.47845614E-2</v>
      </c>
      <c r="M287" s="18">
        <v>1.8473065223999999E-2</v>
      </c>
      <c r="N287" s="78"/>
    </row>
    <row r="288" spans="1:14">
      <c r="A288" s="16" t="s">
        <v>39</v>
      </c>
      <c r="B288" s="14">
        <v>21</v>
      </c>
      <c r="C288" s="17">
        <v>46915.46484375</v>
      </c>
      <c r="D288" s="17">
        <v>2923.5</v>
      </c>
      <c r="E288" s="17">
        <v>2774.5</v>
      </c>
      <c r="F288" s="17">
        <v>2145.4925136859201</v>
      </c>
      <c r="G288" s="17">
        <v>2179.0974995874299</v>
      </c>
      <c r="H288" s="17">
        <f t="shared" si="4"/>
        <v>0</v>
      </c>
      <c r="I288" s="17">
        <v>33.604985901513999</v>
      </c>
      <c r="J288" s="18">
        <v>4.4930136432000001E-2</v>
      </c>
      <c r="K288" s="18">
        <v>4.6958443161999999E-2</v>
      </c>
      <c r="L288" s="18">
        <v>3.5936896450999997E-2</v>
      </c>
      <c r="M288" s="18">
        <v>3.7965203181000003E-2</v>
      </c>
      <c r="N288" s="78"/>
    </row>
    <row r="289" spans="1:14">
      <c r="A289" s="16" t="s">
        <v>39</v>
      </c>
      <c r="B289" s="14">
        <v>22</v>
      </c>
      <c r="C289" s="17">
        <v>45153.78125</v>
      </c>
      <c r="D289" s="17">
        <v>3819.8</v>
      </c>
      <c r="E289" s="17">
        <v>3566.8</v>
      </c>
      <c r="F289" s="17">
        <v>2841.7935754712298</v>
      </c>
      <c r="G289" s="17">
        <v>2872.1972002283601</v>
      </c>
      <c r="H289" s="17">
        <f t="shared" si="4"/>
        <v>0</v>
      </c>
      <c r="I289" s="17">
        <v>30.40362475713</v>
      </c>
      <c r="J289" s="18">
        <v>5.7194760971E-2</v>
      </c>
      <c r="K289" s="18">
        <v>5.9029842137000001E-2</v>
      </c>
      <c r="L289" s="18">
        <v>4.1924360197999999E-2</v>
      </c>
      <c r="M289" s="18">
        <v>4.3759441364E-2</v>
      </c>
      <c r="N289" s="78"/>
    </row>
    <row r="290" spans="1:14">
      <c r="A290" s="16" t="s">
        <v>39</v>
      </c>
      <c r="B290" s="14">
        <v>23</v>
      </c>
      <c r="C290" s="17">
        <v>41560.30859375</v>
      </c>
      <c r="D290" s="17">
        <v>4207</v>
      </c>
      <c r="E290" s="17">
        <v>3895</v>
      </c>
      <c r="F290" s="17">
        <v>3790.3765735207398</v>
      </c>
      <c r="G290" s="17">
        <v>3820.7530107778698</v>
      </c>
      <c r="H290" s="17">
        <f t="shared" si="4"/>
        <v>0</v>
      </c>
      <c r="I290" s="17">
        <v>30.37643725713</v>
      </c>
      <c r="J290" s="18">
        <v>2.3312831313999999E-2</v>
      </c>
      <c r="K290" s="18">
        <v>2.5146271516000001E-2</v>
      </c>
      <c r="L290" s="18">
        <v>4.4813489389999997E-3</v>
      </c>
      <c r="M290" s="18">
        <v>6.3147891399999998E-3</v>
      </c>
      <c r="N290" s="78"/>
    </row>
    <row r="291" spans="1:14">
      <c r="A291" s="16" t="s">
        <v>39</v>
      </c>
      <c r="B291" s="14">
        <v>24</v>
      </c>
      <c r="C291" s="17">
        <v>37530.21875</v>
      </c>
      <c r="D291" s="17">
        <v>4350.3999999999996</v>
      </c>
      <c r="E291" s="17">
        <v>3985.4</v>
      </c>
      <c r="F291" s="17">
        <v>4371.7174493304401</v>
      </c>
      <c r="G291" s="17">
        <v>4403.2973568876096</v>
      </c>
      <c r="H291" s="17">
        <f t="shared" si="4"/>
        <v>1</v>
      </c>
      <c r="I291" s="17">
        <v>31.579907557169001</v>
      </c>
      <c r="J291" s="18">
        <v>3.1927424480000001E-3</v>
      </c>
      <c r="K291" s="18">
        <v>1.28666401E-3</v>
      </c>
      <c r="L291" s="18">
        <v>2.5223162535E-2</v>
      </c>
      <c r="M291" s="18">
        <v>2.3317084097E-2</v>
      </c>
      <c r="N291" s="78"/>
    </row>
    <row r="292" spans="1:14">
      <c r="A292" s="16" t="s">
        <v>40</v>
      </c>
      <c r="B292" s="14">
        <v>1</v>
      </c>
      <c r="C292" s="17">
        <v>34408.52734375</v>
      </c>
      <c r="D292" s="17">
        <v>4639.6000000000004</v>
      </c>
      <c r="E292" s="17">
        <v>4211.3</v>
      </c>
      <c r="F292" s="17">
        <v>4470.2190810299298</v>
      </c>
      <c r="G292" s="17">
        <v>4497.05257653028</v>
      </c>
      <c r="H292" s="17">
        <f t="shared" si="4"/>
        <v>1</v>
      </c>
      <c r="I292" s="17">
        <v>26.833495500352001</v>
      </c>
      <c r="J292" s="18">
        <v>8.6037797839999992E-3</v>
      </c>
      <c r="K292" s="18">
        <v>1.0223377533000001E-2</v>
      </c>
      <c r="L292" s="18">
        <v>1.7247258360999999E-2</v>
      </c>
      <c r="M292" s="18">
        <v>1.5627660612000001E-2</v>
      </c>
      <c r="N292" s="78"/>
    </row>
    <row r="293" spans="1:14">
      <c r="A293" s="16" t="s">
        <v>40</v>
      </c>
      <c r="B293" s="14">
        <v>2</v>
      </c>
      <c r="C293" s="17">
        <v>32327.568359375</v>
      </c>
      <c r="D293" s="17">
        <v>4472.8</v>
      </c>
      <c r="E293" s="17">
        <v>4040.7</v>
      </c>
      <c r="F293" s="17">
        <v>4423.56316838165</v>
      </c>
      <c r="G293" s="17">
        <v>4441.7946002282697</v>
      </c>
      <c r="H293" s="17">
        <f t="shared" si="4"/>
        <v>1</v>
      </c>
      <c r="I293" s="17">
        <v>18.231431846618001</v>
      </c>
      <c r="J293" s="18">
        <v>1.8714026899999999E-3</v>
      </c>
      <c r="K293" s="18">
        <v>2.97180297E-3</v>
      </c>
      <c r="L293" s="18">
        <v>2.4208993253000001E-2</v>
      </c>
      <c r="M293" s="18">
        <v>2.3108592973000001E-2</v>
      </c>
      <c r="N293" s="78"/>
    </row>
    <row r="294" spans="1:14">
      <c r="A294" s="16" t="s">
        <v>40</v>
      </c>
      <c r="B294" s="14">
        <v>3</v>
      </c>
      <c r="C294" s="17">
        <v>30953.87109375</v>
      </c>
      <c r="D294" s="17">
        <v>4565.7</v>
      </c>
      <c r="E294" s="17">
        <v>4120.1000000000004</v>
      </c>
      <c r="F294" s="17">
        <v>4623.4926210587801</v>
      </c>
      <c r="G294" s="17">
        <v>4635.76775884988</v>
      </c>
      <c r="H294" s="17">
        <f t="shared" si="4"/>
        <v>1</v>
      </c>
      <c r="I294" s="17">
        <v>12.275137791103999</v>
      </c>
      <c r="J294" s="18">
        <v>4.2291018129999997E-3</v>
      </c>
      <c r="K294" s="18">
        <v>3.488207451E-3</v>
      </c>
      <c r="L294" s="18">
        <v>3.1124321513999999E-2</v>
      </c>
      <c r="M294" s="18">
        <v>3.0383427152E-2</v>
      </c>
      <c r="N294" s="78"/>
    </row>
    <row r="295" spans="1:14">
      <c r="A295" s="16" t="s">
        <v>40</v>
      </c>
      <c r="B295" s="14">
        <v>4</v>
      </c>
      <c r="C295" s="17">
        <v>30175.5859375</v>
      </c>
      <c r="D295" s="17">
        <v>4619.8</v>
      </c>
      <c r="E295" s="17">
        <v>4195.6000000000004</v>
      </c>
      <c r="F295" s="17">
        <v>4760.9297272374697</v>
      </c>
      <c r="G295" s="17">
        <v>4768.4274596373098</v>
      </c>
      <c r="H295" s="17">
        <f t="shared" si="4"/>
        <v>1</v>
      </c>
      <c r="I295" s="17">
        <v>7.4977323998349998</v>
      </c>
      <c r="J295" s="18">
        <v>8.9707544439999991E-3</v>
      </c>
      <c r="K295" s="18">
        <v>8.5182114460000003E-3</v>
      </c>
      <c r="L295" s="18">
        <v>3.4574327597E-2</v>
      </c>
      <c r="M295" s="18">
        <v>3.4121784598999998E-2</v>
      </c>
      <c r="N295" s="78"/>
    </row>
    <row r="296" spans="1:14">
      <c r="A296" s="16" t="s">
        <v>40</v>
      </c>
      <c r="B296" s="14">
        <v>5</v>
      </c>
      <c r="C296" s="17">
        <v>30246.150390625</v>
      </c>
      <c r="D296" s="17">
        <v>4703.6000000000004</v>
      </c>
      <c r="E296" s="17">
        <v>4279.3</v>
      </c>
      <c r="F296" s="17">
        <v>4763.6192253263998</v>
      </c>
      <c r="G296" s="17">
        <v>4769.5293170105297</v>
      </c>
      <c r="H296" s="17">
        <f t="shared" si="4"/>
        <v>1</v>
      </c>
      <c r="I296" s="17">
        <v>5.910091684128</v>
      </c>
      <c r="J296" s="18">
        <v>3.9793165740000004E-3</v>
      </c>
      <c r="K296" s="18">
        <v>3.6225993069999999E-3</v>
      </c>
      <c r="L296" s="18">
        <v>2.9588925459E-2</v>
      </c>
      <c r="M296" s="18">
        <v>2.9232208191999998E-2</v>
      </c>
      <c r="N296" s="78"/>
    </row>
    <row r="297" spans="1:14">
      <c r="A297" s="16" t="s">
        <v>40</v>
      </c>
      <c r="B297" s="14">
        <v>6</v>
      </c>
      <c r="C297" s="17">
        <v>31608.541015625</v>
      </c>
      <c r="D297" s="17">
        <v>4723.3999999999996</v>
      </c>
      <c r="E297" s="17">
        <v>4310.3</v>
      </c>
      <c r="F297" s="17">
        <v>4720.6360767309698</v>
      </c>
      <c r="G297" s="17">
        <v>4739.5008828638202</v>
      </c>
      <c r="H297" s="17">
        <f t="shared" si="4"/>
        <v>1</v>
      </c>
      <c r="I297" s="17">
        <v>18.864806132845001</v>
      </c>
      <c r="J297" s="18">
        <v>9.7180606300000005E-4</v>
      </c>
      <c r="K297" s="18">
        <v>1.6682298799999999E-4</v>
      </c>
      <c r="L297" s="18">
        <v>2.5905413015999999E-2</v>
      </c>
      <c r="M297" s="18">
        <v>2.4766783963999998E-2</v>
      </c>
      <c r="N297" s="78"/>
    </row>
    <row r="298" spans="1:14">
      <c r="A298" s="16" t="s">
        <v>40</v>
      </c>
      <c r="B298" s="14">
        <v>7</v>
      </c>
      <c r="C298" s="17">
        <v>34530.51953125</v>
      </c>
      <c r="D298" s="17">
        <v>4767.1000000000004</v>
      </c>
      <c r="E298" s="17">
        <v>4405.7</v>
      </c>
      <c r="F298" s="17">
        <v>4622.5005229292301</v>
      </c>
      <c r="G298" s="17">
        <v>4707.7543302452896</v>
      </c>
      <c r="H298" s="17">
        <f t="shared" si="4"/>
        <v>1</v>
      </c>
      <c r="I298" s="17">
        <v>85.253807316058996</v>
      </c>
      <c r="J298" s="18">
        <v>3.5819453010000001E-3</v>
      </c>
      <c r="K298" s="18">
        <v>8.7276362300000004E-3</v>
      </c>
      <c r="L298" s="18">
        <v>1.8231188450000001E-2</v>
      </c>
      <c r="M298" s="18">
        <v>1.3085497521E-2</v>
      </c>
      <c r="N298" s="78"/>
    </row>
    <row r="299" spans="1:14">
      <c r="A299" s="16" t="s">
        <v>40</v>
      </c>
      <c r="B299" s="14">
        <v>8</v>
      </c>
      <c r="C299" s="17">
        <v>35756.29296875</v>
      </c>
      <c r="D299" s="17">
        <v>4607.7</v>
      </c>
      <c r="E299" s="17">
        <v>4254.2</v>
      </c>
      <c r="F299" s="17">
        <v>4569.2312822805998</v>
      </c>
      <c r="G299" s="17">
        <v>4696.0496260998398</v>
      </c>
      <c r="H299" s="17">
        <f t="shared" si="4"/>
        <v>1</v>
      </c>
      <c r="I299" s="17">
        <v>126.81834381924099</v>
      </c>
      <c r="J299" s="18">
        <v>5.332546239E-3</v>
      </c>
      <c r="K299" s="18">
        <v>2.321868524E-3</v>
      </c>
      <c r="L299" s="18">
        <v>2.66688572E-2</v>
      </c>
      <c r="M299" s="18">
        <v>1.9014442435999999E-2</v>
      </c>
      <c r="N299" s="78"/>
    </row>
    <row r="300" spans="1:14">
      <c r="A300" s="16" t="s">
        <v>40</v>
      </c>
      <c r="B300" s="14">
        <v>9</v>
      </c>
      <c r="C300" s="17">
        <v>37318.08984375</v>
      </c>
      <c r="D300" s="17">
        <v>4168</v>
      </c>
      <c r="E300" s="17">
        <v>3858.9</v>
      </c>
      <c r="F300" s="17">
        <v>4229.9150056652297</v>
      </c>
      <c r="G300" s="17">
        <v>4259.7620477947403</v>
      </c>
      <c r="H300" s="17">
        <f t="shared" si="4"/>
        <v>1</v>
      </c>
      <c r="I300" s="17">
        <v>29.847042129510001</v>
      </c>
      <c r="J300" s="18">
        <v>5.5385108509999996E-3</v>
      </c>
      <c r="K300" s="18">
        <v>3.737023519E-3</v>
      </c>
      <c r="L300" s="18">
        <v>2.4194957013E-2</v>
      </c>
      <c r="M300" s="18">
        <v>2.239346968E-2</v>
      </c>
      <c r="N300" s="78"/>
    </row>
    <row r="301" spans="1:14">
      <c r="A301" s="16" t="s">
        <v>40</v>
      </c>
      <c r="B301" s="14">
        <v>10</v>
      </c>
      <c r="C301" s="17">
        <v>39413.25</v>
      </c>
      <c r="D301" s="17">
        <v>4156.7</v>
      </c>
      <c r="E301" s="17">
        <v>3860.2</v>
      </c>
      <c r="F301" s="17">
        <v>4826.3442451604196</v>
      </c>
      <c r="G301" s="17">
        <v>4849.2669342549598</v>
      </c>
      <c r="H301" s="17">
        <f t="shared" si="4"/>
        <v>1</v>
      </c>
      <c r="I301" s="17">
        <v>22.922689094542001</v>
      </c>
      <c r="J301" s="18">
        <v>4.1801480820999999E-2</v>
      </c>
      <c r="K301" s="18">
        <v>4.0417928848000002E-2</v>
      </c>
      <c r="L301" s="18">
        <v>5.9697424809999997E-2</v>
      </c>
      <c r="M301" s="18">
        <v>5.8313872836000001E-2</v>
      </c>
      <c r="N301" s="78"/>
    </row>
    <row r="302" spans="1:14">
      <c r="A302" s="16" t="s">
        <v>40</v>
      </c>
      <c r="B302" s="14">
        <v>11</v>
      </c>
      <c r="C302" s="17">
        <v>41958.703125</v>
      </c>
      <c r="D302" s="17">
        <v>4199.7</v>
      </c>
      <c r="E302" s="17">
        <v>3933.6</v>
      </c>
      <c r="F302" s="17">
        <v>5085.6565177693701</v>
      </c>
      <c r="G302" s="17">
        <v>5103.7933661427796</v>
      </c>
      <c r="H302" s="17">
        <f t="shared" si="4"/>
        <v>1</v>
      </c>
      <c r="I302" s="17">
        <v>18.136848373412999</v>
      </c>
      <c r="J302" s="18">
        <v>5.4568648365999999E-2</v>
      </c>
      <c r="K302" s="18">
        <v>5.347395689E-2</v>
      </c>
      <c r="L302" s="18">
        <v>7.0629729968999994E-2</v>
      </c>
      <c r="M302" s="18">
        <v>6.9535038494000001E-2</v>
      </c>
      <c r="N302" s="78"/>
    </row>
    <row r="303" spans="1:14">
      <c r="A303" s="16" t="s">
        <v>40</v>
      </c>
      <c r="B303" s="14">
        <v>12</v>
      </c>
      <c r="C303" s="17">
        <v>44321.046875</v>
      </c>
      <c r="D303" s="17">
        <v>4141.6000000000004</v>
      </c>
      <c r="E303" s="17">
        <v>3849.3</v>
      </c>
      <c r="F303" s="17">
        <v>4695.6591720858696</v>
      </c>
      <c r="G303" s="17">
        <v>4717.5423014939597</v>
      </c>
      <c r="H303" s="17">
        <f t="shared" si="4"/>
        <v>1</v>
      </c>
      <c r="I303" s="17">
        <v>21.883129408094</v>
      </c>
      <c r="J303" s="18">
        <v>3.4762331089000002E-2</v>
      </c>
      <c r="K303" s="18">
        <v>3.3441524148000001E-2</v>
      </c>
      <c r="L303" s="18">
        <v>5.2404774352999998E-2</v>
      </c>
      <c r="M303" s="18">
        <v>5.1083967411999998E-2</v>
      </c>
      <c r="N303" s="78"/>
    </row>
    <row r="304" spans="1:14">
      <c r="A304" s="16" t="s">
        <v>40</v>
      </c>
      <c r="B304" s="14">
        <v>13</v>
      </c>
      <c r="C304" s="17">
        <v>46595.88671875</v>
      </c>
      <c r="D304" s="17">
        <v>4088.8</v>
      </c>
      <c r="E304" s="17">
        <v>3827.3</v>
      </c>
      <c r="F304" s="17">
        <v>4239.7378236945597</v>
      </c>
      <c r="G304" s="17">
        <v>4263.9653522581702</v>
      </c>
      <c r="H304" s="17">
        <f t="shared" si="4"/>
        <v>1</v>
      </c>
      <c r="I304" s="17">
        <v>24.227528563604999</v>
      </c>
      <c r="J304" s="18">
        <v>1.0572510397000001E-2</v>
      </c>
      <c r="K304" s="18">
        <v>9.1102018160000003E-3</v>
      </c>
      <c r="L304" s="18">
        <v>2.6355948349E-2</v>
      </c>
      <c r="M304" s="18">
        <v>2.4893639769000001E-2</v>
      </c>
      <c r="N304" s="78"/>
    </row>
    <row r="305" spans="1:14">
      <c r="A305" s="16" t="s">
        <v>40</v>
      </c>
      <c r="B305" s="14">
        <v>14</v>
      </c>
      <c r="C305" s="17">
        <v>48657.58203125</v>
      </c>
      <c r="D305" s="17">
        <v>3887.3</v>
      </c>
      <c r="E305" s="17">
        <v>3638.1</v>
      </c>
      <c r="F305" s="17">
        <v>3947.0281623916999</v>
      </c>
      <c r="G305" s="17">
        <v>3976.7615154342998</v>
      </c>
      <c r="H305" s="17">
        <f t="shared" si="4"/>
        <v>1</v>
      </c>
      <c r="I305" s="17">
        <v>29.733353042602001</v>
      </c>
      <c r="J305" s="18">
        <v>5.399656894E-3</v>
      </c>
      <c r="K305" s="18">
        <v>3.6050315299999999E-3</v>
      </c>
      <c r="L305" s="18">
        <v>2.0440699869E-2</v>
      </c>
      <c r="M305" s="18">
        <v>1.8646074504E-2</v>
      </c>
      <c r="N305" s="78"/>
    </row>
    <row r="306" spans="1:14">
      <c r="A306" s="16" t="s">
        <v>40</v>
      </c>
      <c r="B306" s="14">
        <v>15</v>
      </c>
      <c r="C306" s="17">
        <v>50124.578125</v>
      </c>
      <c r="D306" s="17">
        <v>3453.9</v>
      </c>
      <c r="E306" s="17">
        <v>3243.9</v>
      </c>
      <c r="F306" s="17">
        <v>3654.1573729086499</v>
      </c>
      <c r="G306" s="17">
        <v>3681.1135067341602</v>
      </c>
      <c r="H306" s="17">
        <f t="shared" si="4"/>
        <v>1</v>
      </c>
      <c r="I306" s="17">
        <v>26.956133825513</v>
      </c>
      <c r="J306" s="18">
        <v>1.3713997267000001E-2</v>
      </c>
      <c r="K306" s="18">
        <v>1.2086997399E-2</v>
      </c>
      <c r="L306" s="18">
        <v>2.6389033482000002E-2</v>
      </c>
      <c r="M306" s="18">
        <v>2.4762033613000001E-2</v>
      </c>
      <c r="N306" s="78"/>
    </row>
    <row r="307" spans="1:14">
      <c r="A307" s="16" t="s">
        <v>40</v>
      </c>
      <c r="B307" s="14">
        <v>16</v>
      </c>
      <c r="C307" s="17">
        <v>51356.6484375</v>
      </c>
      <c r="D307" s="17">
        <v>3458.3</v>
      </c>
      <c r="E307" s="17">
        <v>3237.5</v>
      </c>
      <c r="F307" s="17">
        <v>3277.1877503636802</v>
      </c>
      <c r="G307" s="17">
        <v>3306.63126475526</v>
      </c>
      <c r="H307" s="17">
        <f t="shared" si="4"/>
        <v>1</v>
      </c>
      <c r="I307" s="17">
        <v>29.443514391581001</v>
      </c>
      <c r="J307" s="18">
        <v>9.1543176750000007E-3</v>
      </c>
      <c r="K307" s="18">
        <v>1.0931449156999999E-2</v>
      </c>
      <c r="L307" s="18">
        <v>4.1725775439999998E-3</v>
      </c>
      <c r="M307" s="18">
        <v>2.395446062E-3</v>
      </c>
      <c r="N307" s="78"/>
    </row>
    <row r="308" spans="1:14">
      <c r="A308" s="16" t="s">
        <v>40</v>
      </c>
      <c r="B308" s="14">
        <v>17</v>
      </c>
      <c r="C308" s="17">
        <v>51871.26953125</v>
      </c>
      <c r="D308" s="17">
        <v>3432.1</v>
      </c>
      <c r="E308" s="17">
        <v>3261.3</v>
      </c>
      <c r="F308" s="17">
        <v>2958.3390923924799</v>
      </c>
      <c r="G308" s="17">
        <v>2982.0186736535602</v>
      </c>
      <c r="H308" s="17">
        <f t="shared" si="4"/>
        <v>0</v>
      </c>
      <c r="I308" s="17">
        <v>23.679581261087002</v>
      </c>
      <c r="J308" s="18">
        <v>2.7165700527E-2</v>
      </c>
      <c r="K308" s="18">
        <v>2.8594936479999999E-2</v>
      </c>
      <c r="L308" s="18">
        <v>1.6856671072999999E-2</v>
      </c>
      <c r="M308" s="18">
        <v>1.8285907026000001E-2</v>
      </c>
      <c r="N308" s="78"/>
    </row>
    <row r="309" spans="1:14">
      <c r="A309" s="16" t="s">
        <v>40</v>
      </c>
      <c r="B309" s="14">
        <v>18</v>
      </c>
      <c r="C309" s="17">
        <v>50769.046875</v>
      </c>
      <c r="D309" s="17">
        <v>3560.2</v>
      </c>
      <c r="E309" s="17">
        <v>3448</v>
      </c>
      <c r="F309" s="17">
        <v>3219.9759894313702</v>
      </c>
      <c r="G309" s="17">
        <v>3243.0783504158599</v>
      </c>
      <c r="H309" s="17">
        <f t="shared" si="4"/>
        <v>0</v>
      </c>
      <c r="I309" s="17">
        <v>23.102360984482999</v>
      </c>
      <c r="J309" s="18">
        <v>1.9140611394000001E-2</v>
      </c>
      <c r="K309" s="18">
        <v>2.0535007880000001E-2</v>
      </c>
      <c r="L309" s="18">
        <v>1.2368520617000001E-2</v>
      </c>
      <c r="M309" s="18">
        <v>1.3762917103E-2</v>
      </c>
      <c r="N309" s="78"/>
    </row>
    <row r="310" spans="1:14">
      <c r="A310" s="16" t="s">
        <v>40</v>
      </c>
      <c r="B310" s="14">
        <v>19</v>
      </c>
      <c r="C310" s="17">
        <v>48805.453125</v>
      </c>
      <c r="D310" s="17">
        <v>3781.2</v>
      </c>
      <c r="E310" s="17">
        <v>3694.5</v>
      </c>
      <c r="F310" s="17">
        <v>3924.9535337123002</v>
      </c>
      <c r="G310" s="17">
        <v>3950.37883413177</v>
      </c>
      <c r="H310" s="17">
        <f t="shared" si="4"/>
        <v>1</v>
      </c>
      <c r="I310" s="17">
        <v>25.425300419468002</v>
      </c>
      <c r="J310" s="18">
        <v>1.0211180234E-2</v>
      </c>
      <c r="K310" s="18">
        <v>8.6765773599999998E-3</v>
      </c>
      <c r="L310" s="18">
        <v>1.5444159471E-2</v>
      </c>
      <c r="M310" s="18">
        <v>1.3909556597E-2</v>
      </c>
      <c r="N310" s="78"/>
    </row>
    <row r="311" spans="1:14">
      <c r="A311" s="16" t="s">
        <v>40</v>
      </c>
      <c r="B311" s="14">
        <v>20</v>
      </c>
      <c r="C311" s="17">
        <v>46423.34765625</v>
      </c>
      <c r="D311" s="17">
        <v>4280.1000000000004</v>
      </c>
      <c r="E311" s="17">
        <v>4194.1000000000004</v>
      </c>
      <c r="F311" s="17">
        <v>4606.0766679794297</v>
      </c>
      <c r="G311" s="17">
        <v>4606.0581124562204</v>
      </c>
      <c r="H311" s="17">
        <f t="shared" si="4"/>
        <v>1</v>
      </c>
      <c r="I311" s="17">
        <v>-1.8555523213999999E-2</v>
      </c>
      <c r="J311" s="18">
        <v>1.9673956570000001E-2</v>
      </c>
      <c r="K311" s="18">
        <v>1.9675076531000001E-2</v>
      </c>
      <c r="L311" s="18">
        <v>2.4864685686000001E-2</v>
      </c>
      <c r="M311" s="18">
        <v>2.4865805647999999E-2</v>
      </c>
      <c r="N311" s="78"/>
    </row>
    <row r="312" spans="1:14">
      <c r="A312" s="16" t="s">
        <v>40</v>
      </c>
      <c r="B312" s="14">
        <v>21</v>
      </c>
      <c r="C312" s="17">
        <v>45351.1328125</v>
      </c>
      <c r="D312" s="17">
        <v>5034.8999999999996</v>
      </c>
      <c r="E312" s="17">
        <v>4950.8</v>
      </c>
      <c r="F312" s="17">
        <v>5707.5516491650396</v>
      </c>
      <c r="G312" s="17">
        <v>5707.5615380551599</v>
      </c>
      <c r="H312" s="17">
        <f t="shared" si="4"/>
        <v>1</v>
      </c>
      <c r="I312" s="17">
        <v>9.8888901219999995E-3</v>
      </c>
      <c r="J312" s="18">
        <v>4.0600044547000003E-2</v>
      </c>
      <c r="K312" s="18">
        <v>4.0599447679999998E-2</v>
      </c>
      <c r="L312" s="18">
        <v>4.5676094764000003E-2</v>
      </c>
      <c r="M312" s="18">
        <v>4.5675497896999998E-2</v>
      </c>
      <c r="N312" s="78"/>
    </row>
    <row r="313" spans="1:14">
      <c r="A313" s="16" t="s">
        <v>40</v>
      </c>
      <c r="B313" s="14">
        <v>22</v>
      </c>
      <c r="C313" s="17">
        <v>44004.83984375</v>
      </c>
      <c r="D313" s="17">
        <v>6641.7</v>
      </c>
      <c r="E313" s="17">
        <v>6420.4</v>
      </c>
      <c r="F313" s="17">
        <v>7771.4230302983897</v>
      </c>
      <c r="G313" s="17">
        <v>7771.3432525190801</v>
      </c>
      <c r="H313" s="17">
        <f t="shared" si="4"/>
        <v>1</v>
      </c>
      <c r="I313" s="17">
        <v>-7.9777779314E-2</v>
      </c>
      <c r="J313" s="18">
        <v>6.8182233975999998E-2</v>
      </c>
      <c r="K313" s="18">
        <v>6.8187049148000001E-2</v>
      </c>
      <c r="L313" s="18">
        <v>8.1539307852999995E-2</v>
      </c>
      <c r="M313" s="18">
        <v>8.1544123026000004E-2</v>
      </c>
      <c r="N313" s="78"/>
    </row>
    <row r="314" spans="1:14">
      <c r="A314" s="16" t="s">
        <v>40</v>
      </c>
      <c r="B314" s="14">
        <v>23</v>
      </c>
      <c r="C314" s="17">
        <v>41457.64453125</v>
      </c>
      <c r="D314" s="17">
        <v>6813.1</v>
      </c>
      <c r="E314" s="17">
        <v>6530.3</v>
      </c>
      <c r="F314" s="17">
        <v>7945.4796631409999</v>
      </c>
      <c r="G314" s="17">
        <v>7960.2434261098997</v>
      </c>
      <c r="H314" s="17">
        <f t="shared" si="4"/>
        <v>1</v>
      </c>
      <c r="I314" s="17">
        <v>14.763762968899</v>
      </c>
      <c r="J314" s="18">
        <v>6.9238497470999999E-2</v>
      </c>
      <c r="K314" s="18">
        <v>6.8347396374999994E-2</v>
      </c>
      <c r="L314" s="18">
        <v>8.6307546240000005E-2</v>
      </c>
      <c r="M314" s="18">
        <v>8.5416445142999994E-2</v>
      </c>
      <c r="N314" s="78"/>
    </row>
    <row r="315" spans="1:14">
      <c r="A315" s="16" t="s">
        <v>40</v>
      </c>
      <c r="B315" s="14">
        <v>24</v>
      </c>
      <c r="C315" s="17">
        <v>38107.09375</v>
      </c>
      <c r="D315" s="17">
        <v>6899.7</v>
      </c>
      <c r="E315" s="17">
        <v>6588.1</v>
      </c>
      <c r="F315" s="17">
        <v>8094.0952750772904</v>
      </c>
      <c r="G315" s="17">
        <v>8115.9579921484001</v>
      </c>
      <c r="H315" s="17">
        <f t="shared" si="4"/>
        <v>1</v>
      </c>
      <c r="I315" s="17">
        <v>21.862717071109</v>
      </c>
      <c r="J315" s="18">
        <v>7.3410067125999998E-2</v>
      </c>
      <c r="K315" s="18">
        <v>7.2090492217999999E-2</v>
      </c>
      <c r="L315" s="18">
        <v>9.2217406574999994E-2</v>
      </c>
      <c r="M315" s="18">
        <v>9.0897831668000001E-2</v>
      </c>
      <c r="N315" s="78"/>
    </row>
    <row r="316" spans="1:14">
      <c r="A316" s="16" t="s">
        <v>41</v>
      </c>
      <c r="B316" s="14">
        <v>1</v>
      </c>
      <c r="C316" s="17">
        <v>35115.27734375</v>
      </c>
      <c r="D316" s="17">
        <v>7341.6</v>
      </c>
      <c r="E316" s="17">
        <v>7097.3</v>
      </c>
      <c r="F316" s="17">
        <v>7391.9976442937505</v>
      </c>
      <c r="G316" s="17">
        <v>7414.9759220670803</v>
      </c>
      <c r="H316" s="17">
        <f t="shared" si="4"/>
        <v>1</v>
      </c>
      <c r="I316" s="17">
        <v>22.978277773327001</v>
      </c>
      <c r="J316" s="18">
        <v>4.4287736640000004E-3</v>
      </c>
      <c r="K316" s="18">
        <v>3.041866507E-3</v>
      </c>
      <c r="L316" s="18">
        <v>1.9174065793E-2</v>
      </c>
      <c r="M316" s="18">
        <v>1.7787158636E-2</v>
      </c>
      <c r="N316" s="78"/>
    </row>
    <row r="317" spans="1:14">
      <c r="A317" s="16" t="s">
        <v>41</v>
      </c>
      <c r="B317" s="14">
        <v>2</v>
      </c>
      <c r="C317" s="17">
        <v>32979.55078125</v>
      </c>
      <c r="D317" s="17">
        <v>6966</v>
      </c>
      <c r="E317" s="17">
        <v>6614.9</v>
      </c>
      <c r="F317" s="17">
        <v>6843.2957762718897</v>
      </c>
      <c r="G317" s="17">
        <v>6863.1176639174701</v>
      </c>
      <c r="H317" s="17">
        <f t="shared" si="4"/>
        <v>1</v>
      </c>
      <c r="I317" s="17">
        <v>19.821887645583999</v>
      </c>
      <c r="J317" s="18">
        <v>6.209701598E-3</v>
      </c>
      <c r="K317" s="18">
        <v>7.4060975209999996E-3</v>
      </c>
      <c r="L317" s="18">
        <v>1.4981751805E-2</v>
      </c>
      <c r="M317" s="18">
        <v>1.3785355883E-2</v>
      </c>
      <c r="N317" s="78"/>
    </row>
    <row r="318" spans="1:14">
      <c r="A318" s="16" t="s">
        <v>41</v>
      </c>
      <c r="B318" s="14">
        <v>3</v>
      </c>
      <c r="C318" s="17">
        <v>31549.853515625</v>
      </c>
      <c r="D318" s="17">
        <v>6788.3</v>
      </c>
      <c r="E318" s="17">
        <v>6377.7</v>
      </c>
      <c r="F318" s="17">
        <v>8102.9752614665103</v>
      </c>
      <c r="G318" s="17">
        <v>8144.6374469397197</v>
      </c>
      <c r="H318" s="17">
        <f t="shared" si="4"/>
        <v>1</v>
      </c>
      <c r="I318" s="17">
        <v>41.662185473207003</v>
      </c>
      <c r="J318" s="18">
        <v>8.1864886947000004E-2</v>
      </c>
      <c r="K318" s="18">
        <v>7.9350269281999994E-2</v>
      </c>
      <c r="L318" s="18">
        <v>0.106647600612</v>
      </c>
      <c r="M318" s="18">
        <v>0.10413298294700001</v>
      </c>
      <c r="N318" s="78"/>
    </row>
    <row r="319" spans="1:14">
      <c r="A319" s="16" t="s">
        <v>41</v>
      </c>
      <c r="B319" s="14">
        <v>4</v>
      </c>
      <c r="C319" s="17">
        <v>30572.20703125</v>
      </c>
      <c r="D319" s="17">
        <v>6472.3</v>
      </c>
      <c r="E319" s="17">
        <v>5961.4</v>
      </c>
      <c r="F319" s="17">
        <v>7439.37722121963</v>
      </c>
      <c r="G319" s="17">
        <v>7459.3291713093004</v>
      </c>
      <c r="H319" s="17">
        <f t="shared" si="4"/>
        <v>1</v>
      </c>
      <c r="I319" s="17">
        <v>19.951950089674</v>
      </c>
      <c r="J319" s="18">
        <v>5.9574430908999998E-2</v>
      </c>
      <c r="K319" s="18">
        <v>5.8370184765999998E-2</v>
      </c>
      <c r="L319" s="18">
        <v>9.0410983299000006E-2</v>
      </c>
      <c r="M319" s="18">
        <v>8.9206737157000005E-2</v>
      </c>
      <c r="N319" s="78"/>
    </row>
    <row r="320" spans="1:14">
      <c r="A320" s="16" t="s">
        <v>41</v>
      </c>
      <c r="B320" s="14">
        <v>5</v>
      </c>
      <c r="C320" s="17">
        <v>30043.267578125</v>
      </c>
      <c r="D320" s="17">
        <v>6182.9</v>
      </c>
      <c r="E320" s="17">
        <v>5591.5</v>
      </c>
      <c r="F320" s="17">
        <v>4943.7193259550204</v>
      </c>
      <c r="G320" s="17">
        <v>4965.5098693526897</v>
      </c>
      <c r="H320" s="17">
        <f t="shared" si="4"/>
        <v>0</v>
      </c>
      <c r="I320" s="17">
        <v>21.790543397676</v>
      </c>
      <c r="J320" s="18">
        <v>7.3478399966000002E-2</v>
      </c>
      <c r="K320" s="18">
        <v>7.4793618665000006E-2</v>
      </c>
      <c r="L320" s="18">
        <v>3.7783083693999998E-2</v>
      </c>
      <c r="M320" s="18">
        <v>3.9098302392000003E-2</v>
      </c>
      <c r="N320" s="78"/>
    </row>
    <row r="321" spans="1:14">
      <c r="A321" s="16" t="s">
        <v>41</v>
      </c>
      <c r="B321" s="14">
        <v>6</v>
      </c>
      <c r="C321" s="17">
        <v>30326.3125</v>
      </c>
      <c r="D321" s="17">
        <v>6703.6</v>
      </c>
      <c r="E321" s="17">
        <v>6119.2</v>
      </c>
      <c r="F321" s="17">
        <v>5351.7446328023098</v>
      </c>
      <c r="G321" s="17">
        <v>5378.6958904298099</v>
      </c>
      <c r="H321" s="17">
        <f t="shared" si="4"/>
        <v>0</v>
      </c>
      <c r="I321" s="17">
        <v>26.951257627493</v>
      </c>
      <c r="J321" s="18">
        <v>7.9967655092000003E-2</v>
      </c>
      <c r="K321" s="18">
        <v>8.1594360645999994E-2</v>
      </c>
      <c r="L321" s="18">
        <v>4.4694840026999999E-2</v>
      </c>
      <c r="M321" s="18">
        <v>4.6321545580999997E-2</v>
      </c>
      <c r="N321" s="78"/>
    </row>
    <row r="322" spans="1:14">
      <c r="A322" s="16" t="s">
        <v>41</v>
      </c>
      <c r="B322" s="14">
        <v>7</v>
      </c>
      <c r="C322" s="17">
        <v>31015.62109375</v>
      </c>
      <c r="D322" s="17">
        <v>6642.7</v>
      </c>
      <c r="E322" s="17">
        <v>6098</v>
      </c>
      <c r="F322" s="17">
        <v>5975.2053447314302</v>
      </c>
      <c r="G322" s="17">
        <v>5998.92022764589</v>
      </c>
      <c r="H322" s="17">
        <f t="shared" si="4"/>
        <v>0</v>
      </c>
      <c r="I322" s="17">
        <v>23.714882914457</v>
      </c>
      <c r="J322" s="18">
        <v>3.8856818707000002E-2</v>
      </c>
      <c r="K322" s="18">
        <v>4.0288185373000003E-2</v>
      </c>
      <c r="L322" s="18">
        <v>5.9801890600000001E-3</v>
      </c>
      <c r="M322" s="18">
        <v>7.4115557259999999E-3</v>
      </c>
      <c r="N322" s="78"/>
    </row>
    <row r="323" spans="1:14">
      <c r="A323" s="16" t="s">
        <v>41</v>
      </c>
      <c r="B323" s="14">
        <v>8</v>
      </c>
      <c r="C323" s="17">
        <v>31796.376953125</v>
      </c>
      <c r="D323" s="17">
        <v>6084.1</v>
      </c>
      <c r="E323" s="17">
        <v>5595.5</v>
      </c>
      <c r="F323" s="17">
        <v>6659.1315944775197</v>
      </c>
      <c r="G323" s="17">
        <v>6682.8036424136399</v>
      </c>
      <c r="H323" s="17">
        <f t="shared" si="4"/>
        <v>1</v>
      </c>
      <c r="I323" s="17">
        <v>23.672047936121999</v>
      </c>
      <c r="J323" s="18">
        <v>3.6136144520000003E-2</v>
      </c>
      <c r="K323" s="18">
        <v>3.4707363259E-2</v>
      </c>
      <c r="L323" s="18">
        <v>6.5626728778999999E-2</v>
      </c>
      <c r="M323" s="18">
        <v>6.4197947517000004E-2</v>
      </c>
      <c r="N323" s="78"/>
    </row>
    <row r="324" spans="1:14">
      <c r="A324" s="16" t="s">
        <v>41</v>
      </c>
      <c r="B324" s="14">
        <v>9</v>
      </c>
      <c r="C324" s="17">
        <v>33915.640625</v>
      </c>
      <c r="D324" s="17">
        <v>6960</v>
      </c>
      <c r="E324" s="17">
        <v>6415.5</v>
      </c>
      <c r="F324" s="17">
        <v>7702.4595007928201</v>
      </c>
      <c r="G324" s="17">
        <v>7721.9337879541099</v>
      </c>
      <c r="H324" s="17">
        <f t="shared" si="4"/>
        <v>1</v>
      </c>
      <c r="I324" s="17">
        <v>19.474287161296001</v>
      </c>
      <c r="J324" s="18">
        <v>4.5988277882000002E-2</v>
      </c>
      <c r="K324" s="18">
        <v>4.4812862191000002E-2</v>
      </c>
      <c r="L324" s="18">
        <v>7.8852836066000007E-2</v>
      </c>
      <c r="M324" s="18">
        <v>7.7677420376000006E-2</v>
      </c>
      <c r="N324" s="78"/>
    </row>
    <row r="325" spans="1:14">
      <c r="A325" s="16" t="s">
        <v>41</v>
      </c>
      <c r="B325" s="14">
        <v>10</v>
      </c>
      <c r="C325" s="17">
        <v>36345.34375</v>
      </c>
      <c r="D325" s="17">
        <v>7746.4</v>
      </c>
      <c r="E325" s="17">
        <v>7167.3</v>
      </c>
      <c r="F325" s="17">
        <v>8722.8800000034607</v>
      </c>
      <c r="G325" s="17">
        <v>8741.4456433034102</v>
      </c>
      <c r="H325" s="17">
        <f t="shared" ref="H325:H388" si="5">IF(G325&gt;E325,1,0)</f>
        <v>1</v>
      </c>
      <c r="I325" s="17">
        <v>18.565643299948999</v>
      </c>
      <c r="J325" s="18">
        <v>6.0058283636999998E-2</v>
      </c>
      <c r="K325" s="18">
        <v>5.8937711249999997E-2</v>
      </c>
      <c r="L325" s="18">
        <v>9.5011204931000001E-2</v>
      </c>
      <c r="M325" s="18">
        <v>9.3890632543999999E-2</v>
      </c>
      <c r="N325" s="78"/>
    </row>
    <row r="326" spans="1:14">
      <c r="A326" s="16" t="s">
        <v>41</v>
      </c>
      <c r="B326" s="14">
        <v>11</v>
      </c>
      <c r="C326" s="17">
        <v>38512</v>
      </c>
      <c r="D326" s="17">
        <v>7473.7</v>
      </c>
      <c r="E326" s="17">
        <v>6967</v>
      </c>
      <c r="F326" s="17">
        <v>8602.8681881363591</v>
      </c>
      <c r="G326" s="17">
        <v>8622.2272326924503</v>
      </c>
      <c r="H326" s="17">
        <f t="shared" si="5"/>
        <v>1</v>
      </c>
      <c r="I326" s="17">
        <v>19.359044556093998</v>
      </c>
      <c r="J326" s="18">
        <v>6.9322020321000002E-2</v>
      </c>
      <c r="K326" s="18">
        <v>6.8153560365000004E-2</v>
      </c>
      <c r="L326" s="18">
        <v>9.9905071986999994E-2</v>
      </c>
      <c r="M326" s="18">
        <v>9.8736612030999996E-2</v>
      </c>
      <c r="N326" s="78"/>
    </row>
    <row r="327" spans="1:14">
      <c r="A327" s="16" t="s">
        <v>41</v>
      </c>
      <c r="B327" s="14">
        <v>12</v>
      </c>
      <c r="C327" s="17">
        <v>39965.8203125</v>
      </c>
      <c r="D327" s="17">
        <v>7117.7</v>
      </c>
      <c r="E327" s="17">
        <v>6706</v>
      </c>
      <c r="F327" s="17">
        <v>8080.71704903511</v>
      </c>
      <c r="G327" s="17">
        <v>8104.6083469144996</v>
      </c>
      <c r="H327" s="17">
        <f t="shared" si="5"/>
        <v>1</v>
      </c>
      <c r="I327" s="17">
        <v>23.891297879393001</v>
      </c>
      <c r="J327" s="18">
        <v>5.9567138273000003E-2</v>
      </c>
      <c r="K327" s="18">
        <v>5.8125123674000002E-2</v>
      </c>
      <c r="L327" s="18">
        <v>8.4416244985E-2</v>
      </c>
      <c r="M327" s="18">
        <v>8.2974230385E-2</v>
      </c>
      <c r="N327" s="78"/>
    </row>
    <row r="328" spans="1:14">
      <c r="A328" s="16" t="s">
        <v>41</v>
      </c>
      <c r="B328" s="14">
        <v>13</v>
      </c>
      <c r="C328" s="17">
        <v>40979.703125</v>
      </c>
      <c r="D328" s="17">
        <v>6917.8</v>
      </c>
      <c r="E328" s="17">
        <v>6589.9</v>
      </c>
      <c r="F328" s="17">
        <v>7262.4714579490801</v>
      </c>
      <c r="G328" s="17">
        <v>7283.3571509789099</v>
      </c>
      <c r="H328" s="17">
        <f t="shared" si="5"/>
        <v>1</v>
      </c>
      <c r="I328" s="17">
        <v>20.885693029828001</v>
      </c>
      <c r="J328" s="18">
        <v>2.2064048223999998E-2</v>
      </c>
      <c r="K328" s="18">
        <v>2.0803443864000001E-2</v>
      </c>
      <c r="L328" s="18">
        <v>4.1855211912999998E-2</v>
      </c>
      <c r="M328" s="18">
        <v>4.0594607552999998E-2</v>
      </c>
      <c r="N328" s="78"/>
    </row>
    <row r="329" spans="1:14">
      <c r="A329" s="16" t="s">
        <v>41</v>
      </c>
      <c r="B329" s="14">
        <v>14</v>
      </c>
      <c r="C329" s="17">
        <v>41460.6796875</v>
      </c>
      <c r="D329" s="17">
        <v>6572.6</v>
      </c>
      <c r="E329" s="17">
        <v>6275.6</v>
      </c>
      <c r="F329" s="17">
        <v>7063.8752605510399</v>
      </c>
      <c r="G329" s="17">
        <v>7084.72173882676</v>
      </c>
      <c r="H329" s="17">
        <f t="shared" si="5"/>
        <v>1</v>
      </c>
      <c r="I329" s="17">
        <v>20.846478275721001</v>
      </c>
      <c r="J329" s="18">
        <v>3.0910293265E-2</v>
      </c>
      <c r="K329" s="18">
        <v>2.9652055803E-2</v>
      </c>
      <c r="L329" s="18">
        <v>4.8836415910999999E-2</v>
      </c>
      <c r="M329" s="18">
        <v>4.7578178449000003E-2</v>
      </c>
      <c r="N329" s="78"/>
    </row>
    <row r="330" spans="1:14">
      <c r="A330" s="16" t="s">
        <v>41</v>
      </c>
      <c r="B330" s="14">
        <v>15</v>
      </c>
      <c r="C330" s="17">
        <v>41710.8125</v>
      </c>
      <c r="D330" s="17">
        <v>6054.2</v>
      </c>
      <c r="E330" s="17">
        <v>5841.3</v>
      </c>
      <c r="F330" s="17">
        <v>6714.3846110696904</v>
      </c>
      <c r="G330" s="17">
        <v>6817.5067062223898</v>
      </c>
      <c r="H330" s="17">
        <f t="shared" si="5"/>
        <v>1</v>
      </c>
      <c r="I330" s="17">
        <v>103.12209515269799</v>
      </c>
      <c r="J330" s="18">
        <v>4.6071143543000001E-2</v>
      </c>
      <c r="K330" s="18">
        <v>3.984697073E-2</v>
      </c>
      <c r="L330" s="18">
        <v>5.8921215971000002E-2</v>
      </c>
      <c r="M330" s="18">
        <v>5.2697043159E-2</v>
      </c>
      <c r="N330" s="78"/>
    </row>
    <row r="331" spans="1:14">
      <c r="A331" s="16" t="s">
        <v>41</v>
      </c>
      <c r="B331" s="14">
        <v>16</v>
      </c>
      <c r="C331" s="17">
        <v>41175.30078125</v>
      </c>
      <c r="D331" s="17">
        <v>5336.4</v>
      </c>
      <c r="E331" s="17">
        <v>5195.8</v>
      </c>
      <c r="F331" s="17">
        <v>5851.6521724784498</v>
      </c>
      <c r="G331" s="17">
        <v>5877.3509606068801</v>
      </c>
      <c r="H331" s="17">
        <f t="shared" si="5"/>
        <v>1</v>
      </c>
      <c r="I331" s="17">
        <v>25.698788128427999</v>
      </c>
      <c r="J331" s="18">
        <v>3.2650347694E-2</v>
      </c>
      <c r="K331" s="18">
        <v>3.1099237836E-2</v>
      </c>
      <c r="L331" s="18">
        <v>4.1136586225999999E-2</v>
      </c>
      <c r="M331" s="18">
        <v>3.9585476368E-2</v>
      </c>
      <c r="N331" s="78"/>
    </row>
    <row r="332" spans="1:14">
      <c r="A332" s="16" t="s">
        <v>41</v>
      </c>
      <c r="B332" s="14">
        <v>17</v>
      </c>
      <c r="C332" s="17">
        <v>40095.8359375</v>
      </c>
      <c r="D332" s="17">
        <v>4812.3999999999996</v>
      </c>
      <c r="E332" s="17">
        <v>4746.8</v>
      </c>
      <c r="F332" s="17">
        <v>5040.9183127646402</v>
      </c>
      <c r="G332" s="17">
        <v>5078.0424543495601</v>
      </c>
      <c r="H332" s="17">
        <f t="shared" si="5"/>
        <v>1</v>
      </c>
      <c r="I332" s="17">
        <v>37.124141584923002</v>
      </c>
      <c r="J332" s="18">
        <v>1.6033465375E-2</v>
      </c>
      <c r="K332" s="18">
        <v>1.3792751856000001E-2</v>
      </c>
      <c r="L332" s="18">
        <v>1.9992905259999999E-2</v>
      </c>
      <c r="M332" s="18">
        <v>1.7752191739999999E-2</v>
      </c>
      <c r="N332" s="78"/>
    </row>
    <row r="333" spans="1:14">
      <c r="A333" s="16" t="s">
        <v>41</v>
      </c>
      <c r="B333" s="14">
        <v>18</v>
      </c>
      <c r="C333" s="17">
        <v>39142.31640625</v>
      </c>
      <c r="D333" s="17">
        <v>4840.8999999999996</v>
      </c>
      <c r="E333" s="17">
        <v>4795.2</v>
      </c>
      <c r="F333" s="17">
        <v>4325.7526259809902</v>
      </c>
      <c r="G333" s="17">
        <v>4389.3382797628201</v>
      </c>
      <c r="H333" s="17">
        <f t="shared" si="5"/>
        <v>0</v>
      </c>
      <c r="I333" s="17">
        <v>63.585653781830999</v>
      </c>
      <c r="J333" s="18">
        <v>2.7255053128000001E-2</v>
      </c>
      <c r="K333" s="18">
        <v>3.1092912483000001E-2</v>
      </c>
      <c r="L333" s="18">
        <v>2.4496723819000001E-2</v>
      </c>
      <c r="M333" s="18">
        <v>2.8334583173E-2</v>
      </c>
      <c r="N333" s="78"/>
    </row>
    <row r="334" spans="1:14">
      <c r="A334" s="16" t="s">
        <v>41</v>
      </c>
      <c r="B334" s="14">
        <v>19</v>
      </c>
      <c r="C334" s="17">
        <v>38211.72265625</v>
      </c>
      <c r="D334" s="17">
        <v>4660.1000000000004</v>
      </c>
      <c r="E334" s="17">
        <v>4662.2</v>
      </c>
      <c r="F334" s="17">
        <v>4055.0875625002</v>
      </c>
      <c r="G334" s="17">
        <v>4091.4875342174</v>
      </c>
      <c r="H334" s="17">
        <f t="shared" si="5"/>
        <v>0</v>
      </c>
      <c r="I334" s="17">
        <v>36.399971717200003</v>
      </c>
      <c r="J334" s="18">
        <v>3.4319921884000001E-2</v>
      </c>
      <c r="K334" s="18">
        <v>3.6516926454000002E-2</v>
      </c>
      <c r="L334" s="18">
        <v>3.4446672246000003E-2</v>
      </c>
      <c r="M334" s="18">
        <v>3.6643676815999997E-2</v>
      </c>
      <c r="N334" s="78"/>
    </row>
    <row r="335" spans="1:14">
      <c r="A335" s="16" t="s">
        <v>41</v>
      </c>
      <c r="B335" s="14">
        <v>20</v>
      </c>
      <c r="C335" s="17">
        <v>37185.01171875</v>
      </c>
      <c r="D335" s="17">
        <v>4445.3999999999996</v>
      </c>
      <c r="E335" s="17">
        <v>4405.2</v>
      </c>
      <c r="F335" s="17">
        <v>3761.6384195916798</v>
      </c>
      <c r="G335" s="17">
        <v>3789.8022724163202</v>
      </c>
      <c r="H335" s="17">
        <f t="shared" si="5"/>
        <v>0</v>
      </c>
      <c r="I335" s="17">
        <v>28.163852824635001</v>
      </c>
      <c r="J335" s="18">
        <v>3.9570118757999997E-2</v>
      </c>
      <c r="K335" s="18">
        <v>4.1270013303000001E-2</v>
      </c>
      <c r="L335" s="18">
        <v>3.7143754681999999E-2</v>
      </c>
      <c r="M335" s="18">
        <v>3.8843649227000003E-2</v>
      </c>
      <c r="N335" s="78"/>
    </row>
    <row r="336" spans="1:14">
      <c r="A336" s="16" t="s">
        <v>41</v>
      </c>
      <c r="B336" s="14">
        <v>21</v>
      </c>
      <c r="C336" s="17">
        <v>36852.515625</v>
      </c>
      <c r="D336" s="17">
        <v>4129</v>
      </c>
      <c r="E336" s="17">
        <v>4076.9</v>
      </c>
      <c r="F336" s="17">
        <v>3037.4835031497901</v>
      </c>
      <c r="G336" s="17">
        <v>3068.3754925128301</v>
      </c>
      <c r="H336" s="17">
        <f t="shared" si="5"/>
        <v>0</v>
      </c>
      <c r="I336" s="17">
        <v>30.891989363034</v>
      </c>
      <c r="J336" s="18">
        <v>6.4016447820000003E-2</v>
      </c>
      <c r="K336" s="18">
        <v>6.5881005362000006E-2</v>
      </c>
      <c r="L336" s="18">
        <v>6.0871831692E-2</v>
      </c>
      <c r="M336" s="18">
        <v>6.2736389234999995E-2</v>
      </c>
      <c r="N336" s="78"/>
    </row>
    <row r="337" spans="1:14">
      <c r="A337" s="16" t="s">
        <v>41</v>
      </c>
      <c r="B337" s="14">
        <v>22</v>
      </c>
      <c r="C337" s="17">
        <v>36232.94140625</v>
      </c>
      <c r="D337" s="17">
        <v>4502.3999999999996</v>
      </c>
      <c r="E337" s="17">
        <v>4449.2</v>
      </c>
      <c r="F337" s="17">
        <v>3151.5569308461199</v>
      </c>
      <c r="G337" s="17">
        <v>3179.6335681170299</v>
      </c>
      <c r="H337" s="17">
        <f t="shared" si="5"/>
        <v>0</v>
      </c>
      <c r="I337" s="17">
        <v>28.076637270907</v>
      </c>
      <c r="J337" s="18">
        <v>7.9838630605999994E-2</v>
      </c>
      <c r="K337" s="18">
        <v>8.1533261053999995E-2</v>
      </c>
      <c r="L337" s="18">
        <v>7.6627621431000006E-2</v>
      </c>
      <c r="M337" s="18">
        <v>7.8322251879999999E-2</v>
      </c>
      <c r="N337" s="78"/>
    </row>
    <row r="338" spans="1:14">
      <c r="A338" s="16" t="s">
        <v>41</v>
      </c>
      <c r="B338" s="14">
        <v>23</v>
      </c>
      <c r="C338" s="17">
        <v>34450.23046875</v>
      </c>
      <c r="D338" s="17">
        <v>4302.1000000000004</v>
      </c>
      <c r="E338" s="17">
        <v>4268</v>
      </c>
      <c r="F338" s="17">
        <v>3383.83169559818</v>
      </c>
      <c r="G338" s="17">
        <v>3415.97762788318</v>
      </c>
      <c r="H338" s="17">
        <f t="shared" si="5"/>
        <v>0</v>
      </c>
      <c r="I338" s="17">
        <v>32.145932284990998</v>
      </c>
      <c r="J338" s="18">
        <v>5.3483967414000001E-2</v>
      </c>
      <c r="K338" s="18">
        <v>5.5424209584000003E-2</v>
      </c>
      <c r="L338" s="18">
        <v>5.1425782961999997E-2</v>
      </c>
      <c r="M338" s="18">
        <v>5.3366025131999999E-2</v>
      </c>
      <c r="N338" s="78"/>
    </row>
    <row r="339" spans="1:14">
      <c r="A339" s="16" t="s">
        <v>41</v>
      </c>
      <c r="B339" s="14">
        <v>24</v>
      </c>
      <c r="C339" s="17">
        <v>32160.939453125</v>
      </c>
      <c r="D339" s="17">
        <v>3796.7</v>
      </c>
      <c r="E339" s="17">
        <v>3816.3</v>
      </c>
      <c r="F339" s="17">
        <v>3153.9409423347802</v>
      </c>
      <c r="G339" s="17">
        <v>3184.9828980317802</v>
      </c>
      <c r="H339" s="17">
        <f t="shared" si="5"/>
        <v>0</v>
      </c>
      <c r="I339" s="17">
        <v>31.041955697005999</v>
      </c>
      <c r="J339" s="18">
        <v>3.6921602001000003E-2</v>
      </c>
      <c r="K339" s="18">
        <v>3.8795211109E-2</v>
      </c>
      <c r="L339" s="18">
        <v>3.8104605381000002E-2</v>
      </c>
      <c r="M339" s="18">
        <v>3.9978214488999998E-2</v>
      </c>
      <c r="N339" s="78"/>
    </row>
    <row r="340" spans="1:14">
      <c r="A340" s="16" t="s">
        <v>42</v>
      </c>
      <c r="B340" s="14">
        <v>1</v>
      </c>
      <c r="C340" s="17">
        <v>30049.103515625</v>
      </c>
      <c r="D340" s="17">
        <v>4003.2</v>
      </c>
      <c r="E340" s="17">
        <v>3855.7</v>
      </c>
      <c r="F340" s="17">
        <v>3264.0633916281499</v>
      </c>
      <c r="G340" s="17">
        <v>3290.1203073315</v>
      </c>
      <c r="H340" s="17">
        <f t="shared" si="5"/>
        <v>0</v>
      </c>
      <c r="I340" s="17">
        <v>26.056915703348999</v>
      </c>
      <c r="J340" s="18">
        <v>4.3039575848999999E-2</v>
      </c>
      <c r="K340" s="18">
        <v>4.4612301325999998E-2</v>
      </c>
      <c r="L340" s="18">
        <v>3.4136871840999998E-2</v>
      </c>
      <c r="M340" s="18">
        <v>3.5709597317999997E-2</v>
      </c>
      <c r="N340" s="78"/>
    </row>
    <row r="341" spans="1:14">
      <c r="A341" s="16" t="s">
        <v>42</v>
      </c>
      <c r="B341" s="14">
        <v>2</v>
      </c>
      <c r="C341" s="17">
        <v>28451.0078125</v>
      </c>
      <c r="D341" s="17">
        <v>3696.3</v>
      </c>
      <c r="E341" s="17">
        <v>3561.1</v>
      </c>
      <c r="F341" s="17">
        <v>3370.1352191625501</v>
      </c>
      <c r="G341" s="17">
        <v>3388.97070964356</v>
      </c>
      <c r="H341" s="17">
        <f t="shared" si="5"/>
        <v>0</v>
      </c>
      <c r="I341" s="17">
        <v>18.835490481009</v>
      </c>
      <c r="J341" s="18">
        <v>1.8549570881E-2</v>
      </c>
      <c r="K341" s="18">
        <v>1.9686430517999998E-2</v>
      </c>
      <c r="L341" s="18">
        <v>1.0389261851E-2</v>
      </c>
      <c r="M341" s="18">
        <v>1.1526121489E-2</v>
      </c>
      <c r="N341" s="78"/>
    </row>
    <row r="342" spans="1:14">
      <c r="A342" s="16" t="s">
        <v>42</v>
      </c>
      <c r="B342" s="14">
        <v>3</v>
      </c>
      <c r="C342" s="17">
        <v>27431.123046875</v>
      </c>
      <c r="D342" s="17">
        <v>3465.5</v>
      </c>
      <c r="E342" s="17">
        <v>3333.7</v>
      </c>
      <c r="F342" s="17">
        <v>2686.6536670380901</v>
      </c>
      <c r="G342" s="17">
        <v>2707.2030149791699</v>
      </c>
      <c r="H342" s="17">
        <f t="shared" si="5"/>
        <v>0</v>
      </c>
      <c r="I342" s="17">
        <v>20.549347941080001</v>
      </c>
      <c r="J342" s="18">
        <v>4.5768770219999998E-2</v>
      </c>
      <c r="K342" s="18">
        <v>4.7009073693000003E-2</v>
      </c>
      <c r="L342" s="18">
        <v>3.7813676062999999E-2</v>
      </c>
      <c r="M342" s="18">
        <v>3.9053979535999997E-2</v>
      </c>
      <c r="N342" s="78"/>
    </row>
    <row r="343" spans="1:14">
      <c r="A343" s="16" t="s">
        <v>42</v>
      </c>
      <c r="B343" s="14">
        <v>4</v>
      </c>
      <c r="C343" s="17">
        <v>26840.19921875</v>
      </c>
      <c r="D343" s="17">
        <v>3266.8</v>
      </c>
      <c r="E343" s="17">
        <v>3169.2</v>
      </c>
      <c r="F343" s="17">
        <v>2208.4177410816501</v>
      </c>
      <c r="G343" s="17">
        <v>2236.2776039865998</v>
      </c>
      <c r="H343" s="17">
        <f t="shared" si="5"/>
        <v>0</v>
      </c>
      <c r="I343" s="17">
        <v>27.859862904945999</v>
      </c>
      <c r="J343" s="18">
        <v>6.2199565185999998E-2</v>
      </c>
      <c r="K343" s="18">
        <v>6.3881111716E-2</v>
      </c>
      <c r="L343" s="18">
        <v>5.6308691212000002E-2</v>
      </c>
      <c r="M343" s="18">
        <v>5.7990237742000003E-2</v>
      </c>
      <c r="N343" s="78"/>
    </row>
    <row r="344" spans="1:14">
      <c r="A344" s="16" t="s">
        <v>42</v>
      </c>
      <c r="B344" s="14">
        <v>5</v>
      </c>
      <c r="C344" s="17">
        <v>26569.9609375</v>
      </c>
      <c r="D344" s="17">
        <v>3275</v>
      </c>
      <c r="E344" s="17">
        <v>3186.9</v>
      </c>
      <c r="F344" s="17">
        <v>2297.5513818315499</v>
      </c>
      <c r="G344" s="17">
        <v>2327.6242123191701</v>
      </c>
      <c r="H344" s="17">
        <f t="shared" si="5"/>
        <v>0</v>
      </c>
      <c r="I344" s="17">
        <v>30.072830487621001</v>
      </c>
      <c r="J344" s="18">
        <v>5.7181059130000003E-2</v>
      </c>
      <c r="K344" s="18">
        <v>5.8996174441999998E-2</v>
      </c>
      <c r="L344" s="18">
        <v>5.1863579652000003E-2</v>
      </c>
      <c r="M344" s="18">
        <v>5.3678694963999997E-2</v>
      </c>
      <c r="N344" s="78"/>
    </row>
    <row r="345" spans="1:14">
      <c r="A345" s="16" t="s">
        <v>42</v>
      </c>
      <c r="B345" s="14">
        <v>6</v>
      </c>
      <c r="C345" s="17">
        <v>26675.146484375</v>
      </c>
      <c r="D345" s="17">
        <v>3124.2</v>
      </c>
      <c r="E345" s="17">
        <v>3061.4</v>
      </c>
      <c r="F345" s="17">
        <v>2605.13832135959</v>
      </c>
      <c r="G345" s="17">
        <v>2635.2424629043498</v>
      </c>
      <c r="H345" s="17">
        <f t="shared" si="5"/>
        <v>0</v>
      </c>
      <c r="I345" s="17">
        <v>30.104141544765</v>
      </c>
      <c r="J345" s="18">
        <v>2.9512164237999999E-2</v>
      </c>
      <c r="K345" s="18">
        <v>3.1329169401000001E-2</v>
      </c>
      <c r="L345" s="18">
        <v>2.5721724836E-2</v>
      </c>
      <c r="M345" s="18">
        <v>2.7538730000000001E-2</v>
      </c>
      <c r="N345" s="78"/>
    </row>
    <row r="346" spans="1:14">
      <c r="A346" s="16" t="s">
        <v>42</v>
      </c>
      <c r="B346" s="14">
        <v>7</v>
      </c>
      <c r="C346" s="17">
        <v>27012.912109375</v>
      </c>
      <c r="D346" s="17">
        <v>2970.2</v>
      </c>
      <c r="E346" s="17">
        <v>2895.5</v>
      </c>
      <c r="F346" s="17">
        <v>2608.1553388392599</v>
      </c>
      <c r="G346" s="17">
        <v>2636.3558855750698</v>
      </c>
      <c r="H346" s="17">
        <f t="shared" si="5"/>
        <v>0</v>
      </c>
      <c r="I346" s="17">
        <v>28.200546735803002</v>
      </c>
      <c r="J346" s="18">
        <v>2.0149934477E-2</v>
      </c>
      <c r="K346" s="18">
        <v>2.1852043767999998E-2</v>
      </c>
      <c r="L346" s="18">
        <v>1.5641243023999999E-2</v>
      </c>
      <c r="M346" s="18">
        <v>1.7343352315000001E-2</v>
      </c>
      <c r="N346" s="78"/>
    </row>
    <row r="347" spans="1:14">
      <c r="A347" s="16" t="s">
        <v>42</v>
      </c>
      <c r="B347" s="14">
        <v>8</v>
      </c>
      <c r="C347" s="17">
        <v>27586.408203125</v>
      </c>
      <c r="D347" s="17">
        <v>3036.5</v>
      </c>
      <c r="E347" s="17">
        <v>2926.3</v>
      </c>
      <c r="F347" s="17">
        <v>2537.8027569256601</v>
      </c>
      <c r="G347" s="17">
        <v>2564.5468199512402</v>
      </c>
      <c r="H347" s="17">
        <f t="shared" si="5"/>
        <v>0</v>
      </c>
      <c r="I347" s="17">
        <v>26.744063025580001</v>
      </c>
      <c r="J347" s="18">
        <v>2.8485826898E-2</v>
      </c>
      <c r="K347" s="18">
        <v>3.0100026742000002E-2</v>
      </c>
      <c r="L347" s="18">
        <v>2.1834450751E-2</v>
      </c>
      <c r="M347" s="18">
        <v>2.3448650594999999E-2</v>
      </c>
      <c r="N347" s="78"/>
    </row>
    <row r="348" spans="1:14">
      <c r="A348" s="16" t="s">
        <v>42</v>
      </c>
      <c r="B348" s="14">
        <v>9</v>
      </c>
      <c r="C348" s="17">
        <v>29401.044921875</v>
      </c>
      <c r="D348" s="17">
        <v>3302.1</v>
      </c>
      <c r="E348" s="17">
        <v>3193.2</v>
      </c>
      <c r="F348" s="17">
        <v>2651.1279914652</v>
      </c>
      <c r="G348" s="17">
        <v>2678.3398575537599</v>
      </c>
      <c r="H348" s="17">
        <f t="shared" si="5"/>
        <v>0</v>
      </c>
      <c r="I348" s="17">
        <v>27.211866088556999</v>
      </c>
      <c r="J348" s="18">
        <v>3.7648487592999998E-2</v>
      </c>
      <c r="K348" s="18">
        <v>3.9290922774000002E-2</v>
      </c>
      <c r="L348" s="18">
        <v>3.1075575955999999E-2</v>
      </c>
      <c r="M348" s="18">
        <v>3.2718011137999999E-2</v>
      </c>
      <c r="N348" s="78"/>
    </row>
    <row r="349" spans="1:14">
      <c r="A349" s="16" t="s">
        <v>42</v>
      </c>
      <c r="B349" s="14">
        <v>10</v>
      </c>
      <c r="C349" s="17">
        <v>31317.525390625</v>
      </c>
      <c r="D349" s="17">
        <v>3430.8</v>
      </c>
      <c r="E349" s="17">
        <v>3297.6</v>
      </c>
      <c r="F349" s="17">
        <v>2469.9993007928801</v>
      </c>
      <c r="G349" s="17">
        <v>2495.0444485840399</v>
      </c>
      <c r="H349" s="17">
        <f t="shared" si="5"/>
        <v>0</v>
      </c>
      <c r="I349" s="17">
        <v>25.045147791157</v>
      </c>
      <c r="J349" s="18">
        <v>5.6479692865999999E-2</v>
      </c>
      <c r="K349" s="18">
        <v>5.7991350747999999E-2</v>
      </c>
      <c r="L349" s="18">
        <v>4.8440098467000002E-2</v>
      </c>
      <c r="M349" s="18">
        <v>4.9951756350000001E-2</v>
      </c>
      <c r="N349" s="78"/>
    </row>
    <row r="350" spans="1:14">
      <c r="A350" s="16" t="s">
        <v>42</v>
      </c>
      <c r="B350" s="14">
        <v>11</v>
      </c>
      <c r="C350" s="17">
        <v>32851.9921875</v>
      </c>
      <c r="D350" s="17">
        <v>3326.1</v>
      </c>
      <c r="E350" s="17">
        <v>3199.2</v>
      </c>
      <c r="F350" s="17">
        <v>2456.7766991006802</v>
      </c>
      <c r="G350" s="17">
        <v>2474.12095617673</v>
      </c>
      <c r="H350" s="17">
        <f t="shared" si="5"/>
        <v>0</v>
      </c>
      <c r="I350" s="17">
        <v>17.344257076051001</v>
      </c>
      <c r="J350" s="18">
        <v>5.1423167781999998E-2</v>
      </c>
      <c r="K350" s="18">
        <v>5.2470020574999998E-2</v>
      </c>
      <c r="L350" s="18">
        <v>4.3763824469999997E-2</v>
      </c>
      <c r="M350" s="18">
        <v>4.4810677262999997E-2</v>
      </c>
      <c r="N350" s="78"/>
    </row>
    <row r="351" spans="1:14">
      <c r="A351" s="16" t="s">
        <v>42</v>
      </c>
      <c r="B351" s="14">
        <v>12</v>
      </c>
      <c r="C351" s="17">
        <v>33977.046875</v>
      </c>
      <c r="D351" s="17">
        <v>3210.5</v>
      </c>
      <c r="E351" s="17">
        <v>3106.2</v>
      </c>
      <c r="F351" s="17">
        <v>2468.9584833127501</v>
      </c>
      <c r="G351" s="17">
        <v>2492.6014835350602</v>
      </c>
      <c r="H351" s="17">
        <f t="shared" si="5"/>
        <v>0</v>
      </c>
      <c r="I351" s="17">
        <v>23.643000222312001</v>
      </c>
      <c r="J351" s="18">
        <v>4.3330427115999999E-2</v>
      </c>
      <c r="K351" s="18">
        <v>4.4757455134999999E-2</v>
      </c>
      <c r="L351" s="18">
        <v>3.7035159129000003E-2</v>
      </c>
      <c r="M351" s="18">
        <v>3.8462187149000002E-2</v>
      </c>
      <c r="N351" s="78"/>
    </row>
    <row r="352" spans="1:14">
      <c r="A352" s="16" t="s">
        <v>42</v>
      </c>
      <c r="B352" s="14">
        <v>13</v>
      </c>
      <c r="C352" s="17">
        <v>35122.9453125</v>
      </c>
      <c r="D352" s="17">
        <v>3143</v>
      </c>
      <c r="E352" s="17">
        <v>3045.3</v>
      </c>
      <c r="F352" s="17">
        <v>2950.3565800615502</v>
      </c>
      <c r="G352" s="17">
        <v>2975.0139203857402</v>
      </c>
      <c r="H352" s="17">
        <f t="shared" si="5"/>
        <v>0</v>
      </c>
      <c r="I352" s="17">
        <v>24.657340324189999</v>
      </c>
      <c r="J352" s="18">
        <v>1.0139188774E-2</v>
      </c>
      <c r="K352" s="18">
        <v>1.1627439638E-2</v>
      </c>
      <c r="L352" s="18">
        <v>4.2422790679999996E-3</v>
      </c>
      <c r="M352" s="18">
        <v>5.730529933E-3</v>
      </c>
      <c r="N352" s="78"/>
    </row>
    <row r="353" spans="1:14">
      <c r="A353" s="16" t="s">
        <v>42</v>
      </c>
      <c r="B353" s="14">
        <v>14</v>
      </c>
      <c r="C353" s="17">
        <v>36075.04296875</v>
      </c>
      <c r="D353" s="17">
        <v>3184.4</v>
      </c>
      <c r="E353" s="17">
        <v>3058.1</v>
      </c>
      <c r="F353" s="17">
        <v>2662.0814744333602</v>
      </c>
      <c r="G353" s="17">
        <v>2683.6326062656599</v>
      </c>
      <c r="H353" s="17">
        <f t="shared" si="5"/>
        <v>0</v>
      </c>
      <c r="I353" s="17">
        <v>21.551131832296001</v>
      </c>
      <c r="J353" s="18">
        <v>3.0224975477999998E-2</v>
      </c>
      <c r="K353" s="18">
        <v>3.1525743937999999E-2</v>
      </c>
      <c r="L353" s="18">
        <v>2.2601846554999999E-2</v>
      </c>
      <c r="M353" s="18">
        <v>2.3902615014000001E-2</v>
      </c>
      <c r="N353" s="78"/>
    </row>
    <row r="354" spans="1:14">
      <c r="A354" s="16" t="s">
        <v>42</v>
      </c>
      <c r="B354" s="14">
        <v>15</v>
      </c>
      <c r="C354" s="17">
        <v>36637.75</v>
      </c>
      <c r="D354" s="17">
        <v>3184.9</v>
      </c>
      <c r="E354" s="17">
        <v>3041.5</v>
      </c>
      <c r="F354" s="17">
        <v>2714.65796171191</v>
      </c>
      <c r="G354" s="17">
        <v>2739.00293084022</v>
      </c>
      <c r="H354" s="17">
        <f t="shared" si="5"/>
        <v>0</v>
      </c>
      <c r="I354" s="17">
        <v>24.344969128319001</v>
      </c>
      <c r="J354" s="18">
        <v>2.6913149997000001E-2</v>
      </c>
      <c r="K354" s="18">
        <v>2.8382546974999999E-2</v>
      </c>
      <c r="L354" s="18">
        <v>1.8257910982000001E-2</v>
      </c>
      <c r="M354" s="18">
        <v>1.9727307959999999E-2</v>
      </c>
      <c r="N354" s="78"/>
    </row>
    <row r="355" spans="1:14">
      <c r="A355" s="16" t="s">
        <v>42</v>
      </c>
      <c r="B355" s="14">
        <v>16</v>
      </c>
      <c r="C355" s="17">
        <v>36644.41015625</v>
      </c>
      <c r="D355" s="17">
        <v>3729.6</v>
      </c>
      <c r="E355" s="17">
        <v>3602.4</v>
      </c>
      <c r="F355" s="17">
        <v>3284.8572707811099</v>
      </c>
      <c r="G355" s="17">
        <v>3307.6301759964899</v>
      </c>
      <c r="H355" s="17">
        <f t="shared" si="5"/>
        <v>0</v>
      </c>
      <c r="I355" s="17">
        <v>22.772905215377001</v>
      </c>
      <c r="J355" s="18">
        <v>2.5468965717000001E-2</v>
      </c>
      <c r="K355" s="18">
        <v>2.6843477136999999E-2</v>
      </c>
      <c r="L355" s="18">
        <v>1.7791515210000001E-2</v>
      </c>
      <c r="M355" s="18">
        <v>1.9166026629999999E-2</v>
      </c>
      <c r="N355" s="78"/>
    </row>
    <row r="356" spans="1:14">
      <c r="A356" s="16" t="s">
        <v>42</v>
      </c>
      <c r="B356" s="14">
        <v>17</v>
      </c>
      <c r="C356" s="17">
        <v>36603.0859375</v>
      </c>
      <c r="D356" s="17">
        <v>4057.1</v>
      </c>
      <c r="E356" s="17">
        <v>3925.4</v>
      </c>
      <c r="F356" s="17">
        <v>3514.8069782467901</v>
      </c>
      <c r="G356" s="17">
        <v>3535.2144252447702</v>
      </c>
      <c r="H356" s="17">
        <f t="shared" si="5"/>
        <v>0</v>
      </c>
      <c r="I356" s="17">
        <v>20.407446997973999</v>
      </c>
      <c r="J356" s="18">
        <v>3.1499612188999999E-2</v>
      </c>
      <c r="K356" s="18">
        <v>3.2731350902000002E-2</v>
      </c>
      <c r="L356" s="18">
        <v>2.3550553762999998E-2</v>
      </c>
      <c r="M356" s="18">
        <v>2.4782292476000001E-2</v>
      </c>
      <c r="N356" s="78"/>
    </row>
    <row r="357" spans="1:14">
      <c r="A357" s="16" t="s">
        <v>42</v>
      </c>
      <c r="B357" s="14">
        <v>18</v>
      </c>
      <c r="C357" s="17">
        <v>36654.3125</v>
      </c>
      <c r="D357" s="17">
        <v>4652.8</v>
      </c>
      <c r="E357" s="17">
        <v>4511.1000000000004</v>
      </c>
      <c r="F357" s="17">
        <v>3489.5171686261801</v>
      </c>
      <c r="G357" s="17">
        <v>3510.0157788495799</v>
      </c>
      <c r="H357" s="17">
        <f t="shared" si="5"/>
        <v>0</v>
      </c>
      <c r="I357" s="17">
        <v>20.498610223398</v>
      </c>
      <c r="J357" s="18">
        <v>6.8975387563000007E-2</v>
      </c>
      <c r="K357" s="18">
        <v>7.0212628644000005E-2</v>
      </c>
      <c r="L357" s="18">
        <v>6.0422755984000001E-2</v>
      </c>
      <c r="M357" s="18">
        <v>6.1659997065E-2</v>
      </c>
      <c r="N357" s="78"/>
    </row>
    <row r="358" spans="1:14">
      <c r="A358" s="16" t="s">
        <v>42</v>
      </c>
      <c r="B358" s="14">
        <v>19</v>
      </c>
      <c r="C358" s="17">
        <v>36673.48046875</v>
      </c>
      <c r="D358" s="17">
        <v>5306.9</v>
      </c>
      <c r="E358" s="17">
        <v>5149.1000000000004</v>
      </c>
      <c r="F358" s="17">
        <v>3866.6642628713798</v>
      </c>
      <c r="G358" s="17">
        <v>3888.7936773316001</v>
      </c>
      <c r="H358" s="17">
        <f t="shared" si="5"/>
        <v>0</v>
      </c>
      <c r="I358" s="17">
        <v>22.129414460221</v>
      </c>
      <c r="J358" s="18">
        <v>8.5593090455000007E-2</v>
      </c>
      <c r="K358" s="18">
        <v>8.6928762500999998E-2</v>
      </c>
      <c r="L358" s="18">
        <v>7.6068706099999994E-2</v>
      </c>
      <c r="M358" s="18">
        <v>7.7404378146E-2</v>
      </c>
      <c r="N358" s="78"/>
    </row>
    <row r="359" spans="1:14">
      <c r="A359" s="16" t="s">
        <v>42</v>
      </c>
      <c r="B359" s="14">
        <v>20</v>
      </c>
      <c r="C359" s="17">
        <v>36651.41796875</v>
      </c>
      <c r="D359" s="17">
        <v>5820.3</v>
      </c>
      <c r="E359" s="17">
        <v>5635.2</v>
      </c>
      <c r="F359" s="17">
        <v>4364.5886115957401</v>
      </c>
      <c r="G359" s="17">
        <v>4383.8498375589097</v>
      </c>
      <c r="H359" s="17">
        <f t="shared" si="5"/>
        <v>0</v>
      </c>
      <c r="I359" s="17">
        <v>19.261225963167</v>
      </c>
      <c r="J359" s="18">
        <v>8.6700275376000002E-2</v>
      </c>
      <c r="K359" s="18">
        <v>8.7862831264999997E-2</v>
      </c>
      <c r="L359" s="18">
        <v>7.5528136312999997E-2</v>
      </c>
      <c r="M359" s="18">
        <v>7.6690692202000005E-2</v>
      </c>
      <c r="N359" s="78"/>
    </row>
    <row r="360" spans="1:14">
      <c r="A360" s="16" t="s">
        <v>42</v>
      </c>
      <c r="B360" s="14">
        <v>21</v>
      </c>
      <c r="C360" s="17">
        <v>37459.90234375</v>
      </c>
      <c r="D360" s="17">
        <v>5931.5</v>
      </c>
      <c r="E360" s="17">
        <v>5778.3</v>
      </c>
      <c r="F360" s="17">
        <v>4766.7287126681904</v>
      </c>
      <c r="G360" s="17">
        <v>4785.7408230191204</v>
      </c>
      <c r="H360" s="17">
        <f t="shared" si="5"/>
        <v>0</v>
      </c>
      <c r="I360" s="17">
        <v>19.012110350926001</v>
      </c>
      <c r="J360" s="18">
        <v>6.915494791E-2</v>
      </c>
      <c r="K360" s="18">
        <v>7.0302467849000003E-2</v>
      </c>
      <c r="L360" s="18">
        <v>5.9908207205000001E-2</v>
      </c>
      <c r="M360" s="18">
        <v>6.1055727143999997E-2</v>
      </c>
      <c r="N360" s="78"/>
    </row>
    <row r="361" spans="1:14">
      <c r="A361" s="16" t="s">
        <v>42</v>
      </c>
      <c r="B361" s="14">
        <v>22</v>
      </c>
      <c r="C361" s="17">
        <v>37175.95703125</v>
      </c>
      <c r="D361" s="17">
        <v>6309</v>
      </c>
      <c r="E361" s="17">
        <v>6150.2</v>
      </c>
      <c r="F361" s="17">
        <v>4991.3198779622599</v>
      </c>
      <c r="G361" s="17">
        <v>5012.7114364303397</v>
      </c>
      <c r="H361" s="17">
        <f t="shared" si="5"/>
        <v>0</v>
      </c>
      <c r="I361" s="17">
        <v>21.391558468077999</v>
      </c>
      <c r="J361" s="18">
        <v>7.8240497559000005E-2</v>
      </c>
      <c r="K361" s="18">
        <v>7.9531634599000006E-2</v>
      </c>
      <c r="L361" s="18">
        <v>6.8655755888999997E-2</v>
      </c>
      <c r="M361" s="18">
        <v>6.9946892928000007E-2</v>
      </c>
      <c r="N361" s="78"/>
    </row>
    <row r="362" spans="1:14">
      <c r="A362" s="16" t="s">
        <v>42</v>
      </c>
      <c r="B362" s="14">
        <v>23</v>
      </c>
      <c r="C362" s="17">
        <v>35093.1015625</v>
      </c>
      <c r="D362" s="17">
        <v>6537.3</v>
      </c>
      <c r="E362" s="17">
        <v>6316.8</v>
      </c>
      <c r="F362" s="17">
        <v>5505.8345678451496</v>
      </c>
      <c r="G362" s="17">
        <v>5530.4380808666201</v>
      </c>
      <c r="H362" s="17">
        <f t="shared" si="5"/>
        <v>0</v>
      </c>
      <c r="I362" s="17">
        <v>24.603513021468999</v>
      </c>
      <c r="J362" s="18">
        <v>6.0771482323000003E-2</v>
      </c>
      <c r="K362" s="18">
        <v>6.2256484315999998E-2</v>
      </c>
      <c r="L362" s="18">
        <v>4.7462694297999999E-2</v>
      </c>
      <c r="M362" s="18">
        <v>4.8947696291000001E-2</v>
      </c>
      <c r="N362" s="78"/>
    </row>
    <row r="363" spans="1:14">
      <c r="A363" s="16" t="s">
        <v>42</v>
      </c>
      <c r="B363" s="14">
        <v>24</v>
      </c>
      <c r="C363" s="17">
        <v>32177.0625</v>
      </c>
      <c r="D363" s="17">
        <v>6691.7</v>
      </c>
      <c r="E363" s="17">
        <v>6442.1</v>
      </c>
      <c r="F363" s="17">
        <v>5416.8933843582599</v>
      </c>
      <c r="G363" s="17">
        <v>5447.17260269076</v>
      </c>
      <c r="H363" s="17">
        <f t="shared" si="5"/>
        <v>0</v>
      </c>
      <c r="I363" s="17">
        <v>30.279218332500999</v>
      </c>
      <c r="J363" s="18">
        <v>7.5116332526999993E-2</v>
      </c>
      <c r="K363" s="18">
        <v>7.6943904854999995E-2</v>
      </c>
      <c r="L363" s="18">
        <v>6.0051146626000002E-2</v>
      </c>
      <c r="M363" s="18">
        <v>6.1878718954000003E-2</v>
      </c>
      <c r="N363" s="78"/>
    </row>
    <row r="364" spans="1:14">
      <c r="A364" s="16" t="s">
        <v>43</v>
      </c>
      <c r="B364" s="14">
        <v>1</v>
      </c>
      <c r="C364" s="17">
        <v>29898.669921875</v>
      </c>
      <c r="D364" s="17">
        <v>6964</v>
      </c>
      <c r="E364" s="17">
        <v>6777.1</v>
      </c>
      <c r="F364" s="17">
        <v>5629.45713035264</v>
      </c>
      <c r="G364" s="17">
        <v>5658.2831257128601</v>
      </c>
      <c r="H364" s="17">
        <f t="shared" si="5"/>
        <v>0</v>
      </c>
      <c r="I364" s="17">
        <v>28.825995360211</v>
      </c>
      <c r="J364" s="18">
        <v>7.8809565082000002E-2</v>
      </c>
      <c r="K364" s="18">
        <v>8.0549424773000006E-2</v>
      </c>
      <c r="L364" s="18">
        <v>6.7528782851000002E-2</v>
      </c>
      <c r="M364" s="18">
        <v>6.9268642542000006E-2</v>
      </c>
      <c r="N364" s="78"/>
    </row>
    <row r="365" spans="1:14">
      <c r="A365" s="16" t="s">
        <v>43</v>
      </c>
      <c r="B365" s="14">
        <v>2</v>
      </c>
      <c r="C365" s="17">
        <v>28518.9921875</v>
      </c>
      <c r="D365" s="17">
        <v>7020.4</v>
      </c>
      <c r="E365" s="17">
        <v>6749.9</v>
      </c>
      <c r="F365" s="17">
        <v>6214.4118191221196</v>
      </c>
      <c r="G365" s="17">
        <v>6236.9580579790299</v>
      </c>
      <c r="H365" s="17">
        <f t="shared" si="5"/>
        <v>0</v>
      </c>
      <c r="I365" s="17">
        <v>22.546238856904001</v>
      </c>
      <c r="J365" s="18">
        <v>4.7286452318000001E-2</v>
      </c>
      <c r="K365" s="18">
        <v>4.8647282766E-2</v>
      </c>
      <c r="L365" s="18">
        <v>3.0959798528000002E-2</v>
      </c>
      <c r="M365" s="18">
        <v>3.2320628976E-2</v>
      </c>
      <c r="N365" s="78"/>
    </row>
    <row r="366" spans="1:14">
      <c r="A366" s="16" t="s">
        <v>43</v>
      </c>
      <c r="B366" s="14">
        <v>3</v>
      </c>
      <c r="C366" s="17">
        <v>27808.955078125</v>
      </c>
      <c r="D366" s="17">
        <v>6320.8</v>
      </c>
      <c r="E366" s="17">
        <v>6148.5</v>
      </c>
      <c r="F366" s="17">
        <v>6240.4475165368603</v>
      </c>
      <c r="G366" s="17">
        <v>6263.3333070237204</v>
      </c>
      <c r="H366" s="17">
        <f t="shared" si="5"/>
        <v>1</v>
      </c>
      <c r="I366" s="17">
        <v>22.885790486865002</v>
      </c>
      <c r="J366" s="18">
        <v>3.4685353070000001E-3</v>
      </c>
      <c r="K366" s="18">
        <v>4.8498601800000003E-3</v>
      </c>
      <c r="L366" s="18">
        <v>6.9310301190000003E-3</v>
      </c>
      <c r="M366" s="18">
        <v>5.5497052469999997E-3</v>
      </c>
      <c r="N366" s="78"/>
    </row>
    <row r="367" spans="1:14">
      <c r="A367" s="16" t="s">
        <v>43</v>
      </c>
      <c r="B367" s="14">
        <v>4</v>
      </c>
      <c r="C367" s="17">
        <v>27586.75390625</v>
      </c>
      <c r="D367" s="17">
        <v>6571.5</v>
      </c>
      <c r="E367" s="17">
        <v>6372.9</v>
      </c>
      <c r="F367" s="17">
        <v>5355.6740003412497</v>
      </c>
      <c r="G367" s="17">
        <v>5381.50311149559</v>
      </c>
      <c r="H367" s="17">
        <f t="shared" si="5"/>
        <v>0</v>
      </c>
      <c r="I367" s="17">
        <v>25.829111154344002</v>
      </c>
      <c r="J367" s="18">
        <v>7.1825017413E-2</v>
      </c>
      <c r="K367" s="18">
        <v>7.3383993218999993E-2</v>
      </c>
      <c r="L367" s="18">
        <v>5.9838054592999998E-2</v>
      </c>
      <c r="M367" s="18">
        <v>6.1397030398999998E-2</v>
      </c>
      <c r="N367" s="78"/>
    </row>
    <row r="368" spans="1:14">
      <c r="A368" s="16" t="s">
        <v>43</v>
      </c>
      <c r="B368" s="14">
        <v>5</v>
      </c>
      <c r="C368" s="17">
        <v>28055.0546875</v>
      </c>
      <c r="D368" s="17">
        <v>6830.6</v>
      </c>
      <c r="E368" s="17">
        <v>6605.9</v>
      </c>
      <c r="F368" s="17">
        <v>4764.0031820841004</v>
      </c>
      <c r="G368" s="17">
        <v>4790.8486900813105</v>
      </c>
      <c r="H368" s="17">
        <f t="shared" si="5"/>
        <v>0</v>
      </c>
      <c r="I368" s="17">
        <v>26.845507997213002</v>
      </c>
      <c r="J368" s="18">
        <v>0.123113912959</v>
      </c>
      <c r="K368" s="18">
        <v>0.12473423575000001</v>
      </c>
      <c r="L368" s="18">
        <v>0.10955162421</v>
      </c>
      <c r="M368" s="18">
        <v>0.111171947001</v>
      </c>
      <c r="N368" s="78"/>
    </row>
    <row r="369" spans="1:14">
      <c r="A369" s="16" t="s">
        <v>43</v>
      </c>
      <c r="B369" s="14">
        <v>6</v>
      </c>
      <c r="C369" s="17">
        <v>29816.69921875</v>
      </c>
      <c r="D369" s="17">
        <v>6503.2</v>
      </c>
      <c r="E369" s="17">
        <v>6337.4</v>
      </c>
      <c r="F369" s="17">
        <v>4278.8291848476401</v>
      </c>
      <c r="G369" s="17">
        <v>4305.9462450442197</v>
      </c>
      <c r="H369" s="17">
        <f t="shared" si="5"/>
        <v>0</v>
      </c>
      <c r="I369" s="17">
        <v>27.117060196575</v>
      </c>
      <c r="J369" s="18">
        <v>0.13262033769600001</v>
      </c>
      <c r="K369" s="18">
        <v>0.134257050648</v>
      </c>
      <c r="L369" s="18">
        <v>0.12261309481800001</v>
      </c>
      <c r="M369" s="18">
        <v>0.124249807771</v>
      </c>
      <c r="N369" s="78"/>
    </row>
    <row r="370" spans="1:14">
      <c r="A370" s="16" t="s">
        <v>43</v>
      </c>
      <c r="B370" s="14">
        <v>7</v>
      </c>
      <c r="C370" s="17">
        <v>33056.375</v>
      </c>
      <c r="D370" s="17">
        <v>5952.5</v>
      </c>
      <c r="E370" s="17">
        <v>5790.6</v>
      </c>
      <c r="F370" s="17">
        <v>3325.8909436163299</v>
      </c>
      <c r="G370" s="17">
        <v>3350.91238755728</v>
      </c>
      <c r="H370" s="17">
        <f t="shared" si="5"/>
        <v>0</v>
      </c>
      <c r="I370" s="17">
        <v>25.021443940946</v>
      </c>
      <c r="J370" s="18">
        <v>0.15702484382099999</v>
      </c>
      <c r="K370" s="18">
        <v>0.15853507100299999</v>
      </c>
      <c r="L370" s="18">
        <v>0.147252994473</v>
      </c>
      <c r="M370" s="18">
        <v>0.148763221655</v>
      </c>
      <c r="N370" s="78"/>
    </row>
    <row r="371" spans="1:14">
      <c r="A371" s="16" t="s">
        <v>43</v>
      </c>
      <c r="B371" s="14">
        <v>8</v>
      </c>
      <c r="C371" s="17">
        <v>34411.20703125</v>
      </c>
      <c r="D371" s="17">
        <v>5872</v>
      </c>
      <c r="E371" s="17">
        <v>5693.4</v>
      </c>
      <c r="F371" s="17">
        <v>3217.4927951073901</v>
      </c>
      <c r="G371" s="17">
        <v>3247.7661936747299</v>
      </c>
      <c r="H371" s="17">
        <f t="shared" si="5"/>
        <v>0</v>
      </c>
      <c r="I371" s="17">
        <v>30.273398567341999</v>
      </c>
      <c r="J371" s="18">
        <v>0.15839170728599999</v>
      </c>
      <c r="K371" s="18">
        <v>0.16021892834900001</v>
      </c>
      <c r="L371" s="18">
        <v>0.14761189077199999</v>
      </c>
      <c r="M371" s="18">
        <v>0.149439111835</v>
      </c>
      <c r="N371" s="78"/>
    </row>
    <row r="372" spans="1:14">
      <c r="A372" s="16" t="s">
        <v>43</v>
      </c>
      <c r="B372" s="14">
        <v>9</v>
      </c>
      <c r="C372" s="17">
        <v>34923.8671875</v>
      </c>
      <c r="D372" s="17">
        <v>5476.3</v>
      </c>
      <c r="E372" s="17">
        <v>5277.4</v>
      </c>
      <c r="F372" s="17">
        <v>3623.5291536085501</v>
      </c>
      <c r="G372" s="17">
        <v>3648.9717459860799</v>
      </c>
      <c r="H372" s="17">
        <f t="shared" si="5"/>
        <v>0</v>
      </c>
      <c r="I372" s="17">
        <v>25.442592377528999</v>
      </c>
      <c r="J372" s="18">
        <v>0.110292627596</v>
      </c>
      <c r="K372" s="18">
        <v>0.111828274166</v>
      </c>
      <c r="L372" s="18">
        <v>9.8287557580999996E-2</v>
      </c>
      <c r="M372" s="18">
        <v>9.9823204151999995E-2</v>
      </c>
      <c r="N372" s="78"/>
    </row>
    <row r="373" spans="1:14">
      <c r="A373" s="16" t="s">
        <v>43</v>
      </c>
      <c r="B373" s="14">
        <v>10</v>
      </c>
      <c r="C373" s="17">
        <v>35772.8046875</v>
      </c>
      <c r="D373" s="17">
        <v>5161.1000000000004</v>
      </c>
      <c r="E373" s="17">
        <v>4962.2</v>
      </c>
      <c r="F373" s="17">
        <v>4439.8345956130297</v>
      </c>
      <c r="G373" s="17">
        <v>4464.8877208991298</v>
      </c>
      <c r="H373" s="17">
        <f t="shared" si="5"/>
        <v>0</v>
      </c>
      <c r="I373" s="17">
        <v>25.053125286101999</v>
      </c>
      <c r="J373" s="18">
        <v>4.2021504049999998E-2</v>
      </c>
      <c r="K373" s="18">
        <v>4.3533643432000002E-2</v>
      </c>
      <c r="L373" s="18">
        <v>3.0016434035000001E-2</v>
      </c>
      <c r="M373" s="18">
        <v>3.1528573417000001E-2</v>
      </c>
      <c r="N373" s="78"/>
    </row>
    <row r="374" spans="1:14">
      <c r="A374" s="16" t="s">
        <v>43</v>
      </c>
      <c r="B374" s="14">
        <v>11</v>
      </c>
      <c r="C374" s="17">
        <v>36850.5703125</v>
      </c>
      <c r="D374" s="17">
        <v>4814.2</v>
      </c>
      <c r="E374" s="17">
        <v>4646.8999999999996</v>
      </c>
      <c r="F374" s="17">
        <v>5035.4284577504704</v>
      </c>
      <c r="G374" s="17">
        <v>5060.49958413693</v>
      </c>
      <c r="H374" s="17">
        <f t="shared" si="5"/>
        <v>1</v>
      </c>
      <c r="I374" s="17">
        <v>25.071126386456001</v>
      </c>
      <c r="J374" s="18">
        <v>1.4865981659000001E-2</v>
      </c>
      <c r="K374" s="18">
        <v>1.3352755779000001E-2</v>
      </c>
      <c r="L374" s="18">
        <v>2.4963760509999999E-2</v>
      </c>
      <c r="M374" s="18">
        <v>2.3450534629999999E-2</v>
      </c>
      <c r="N374" s="78"/>
    </row>
    <row r="375" spans="1:14">
      <c r="A375" s="16" t="s">
        <v>43</v>
      </c>
      <c r="B375" s="14">
        <v>12</v>
      </c>
      <c r="C375" s="17">
        <v>38074.1953125</v>
      </c>
      <c r="D375" s="17">
        <v>4572.5</v>
      </c>
      <c r="E375" s="17">
        <v>4406.5</v>
      </c>
      <c r="F375" s="17">
        <v>5378.1899937969602</v>
      </c>
      <c r="G375" s="17">
        <v>5400.2585871497604</v>
      </c>
      <c r="H375" s="17">
        <f t="shared" si="5"/>
        <v>1</v>
      </c>
      <c r="I375" s="17">
        <v>22.068593352792998</v>
      </c>
      <c r="J375" s="18">
        <v>4.9961286042000001E-2</v>
      </c>
      <c r="K375" s="18">
        <v>4.8629284994000002E-2</v>
      </c>
      <c r="L375" s="18">
        <v>5.9980600383000002E-2</v>
      </c>
      <c r="M375" s="18">
        <v>5.8648599335000003E-2</v>
      </c>
      <c r="N375" s="78"/>
    </row>
    <row r="376" spans="1:14">
      <c r="A376" s="16" t="s">
        <v>43</v>
      </c>
      <c r="B376" s="14">
        <v>13</v>
      </c>
      <c r="C376" s="17">
        <v>39295.2890625</v>
      </c>
      <c r="D376" s="17">
        <v>4921.3</v>
      </c>
      <c r="E376" s="17">
        <v>4736.3999999999996</v>
      </c>
      <c r="F376" s="17">
        <v>5145.8274119800299</v>
      </c>
      <c r="G376" s="17">
        <v>5164.8474506864904</v>
      </c>
      <c r="H376" s="17">
        <f t="shared" si="5"/>
        <v>1</v>
      </c>
      <c r="I376" s="17">
        <v>19.020038706459999</v>
      </c>
      <c r="J376" s="18">
        <v>1.4699870273E-2</v>
      </c>
      <c r="K376" s="18">
        <v>1.3551871799E-2</v>
      </c>
      <c r="L376" s="18">
        <v>2.5859937873000002E-2</v>
      </c>
      <c r="M376" s="18">
        <v>2.4711939400000001E-2</v>
      </c>
      <c r="N376" s="78"/>
    </row>
    <row r="377" spans="1:14">
      <c r="A377" s="16" t="s">
        <v>43</v>
      </c>
      <c r="B377" s="14">
        <v>14</v>
      </c>
      <c r="C377" s="17">
        <v>40521.71484375</v>
      </c>
      <c r="D377" s="17">
        <v>4790.8999999999996</v>
      </c>
      <c r="E377" s="17">
        <v>4682.2</v>
      </c>
      <c r="F377" s="17">
        <v>4472.8789411317202</v>
      </c>
      <c r="G377" s="17">
        <v>4492.3219831005999</v>
      </c>
      <c r="H377" s="17">
        <f t="shared" si="5"/>
        <v>0</v>
      </c>
      <c r="I377" s="17">
        <v>19.443041968875001</v>
      </c>
      <c r="J377" s="18">
        <v>1.8021367508999998E-2</v>
      </c>
      <c r="K377" s="18">
        <v>1.9194897323999999E-2</v>
      </c>
      <c r="L377" s="18">
        <v>1.1460527335E-2</v>
      </c>
      <c r="M377" s="18">
        <v>1.2634057149999999E-2</v>
      </c>
      <c r="N377" s="78"/>
    </row>
    <row r="378" spans="1:14">
      <c r="A378" s="16" t="s">
        <v>43</v>
      </c>
      <c r="B378" s="14">
        <v>15</v>
      </c>
      <c r="C378" s="17">
        <v>41442.2109375</v>
      </c>
      <c r="D378" s="17">
        <v>4823</v>
      </c>
      <c r="E378" s="17">
        <v>4669.2</v>
      </c>
      <c r="F378" s="17">
        <v>3801.2941769726299</v>
      </c>
      <c r="G378" s="17">
        <v>3848.3317671609502</v>
      </c>
      <c r="H378" s="17">
        <f t="shared" si="5"/>
        <v>0</v>
      </c>
      <c r="I378" s="17">
        <v>47.037590188317999</v>
      </c>
      <c r="J378" s="18">
        <v>5.8828357848000001E-2</v>
      </c>
      <c r="K378" s="18">
        <v>6.1667420511E-2</v>
      </c>
      <c r="L378" s="18">
        <v>4.9545402753999997E-2</v>
      </c>
      <c r="M378" s="18">
        <v>5.2384465416000003E-2</v>
      </c>
      <c r="N378" s="78"/>
    </row>
    <row r="379" spans="1:14">
      <c r="A379" s="16" t="s">
        <v>43</v>
      </c>
      <c r="B379" s="14">
        <v>16</v>
      </c>
      <c r="C379" s="17">
        <v>42070.9453125</v>
      </c>
      <c r="D379" s="17">
        <v>5212.8</v>
      </c>
      <c r="E379" s="17">
        <v>5040.1000000000004</v>
      </c>
      <c r="F379" s="17">
        <v>3707.3410532707499</v>
      </c>
      <c r="G379" s="17">
        <v>3737.7896828769899</v>
      </c>
      <c r="H379" s="17">
        <f t="shared" si="5"/>
        <v>0</v>
      </c>
      <c r="I379" s="17">
        <v>30.448629606234</v>
      </c>
      <c r="J379" s="18">
        <v>8.9027662790999995E-2</v>
      </c>
      <c r="K379" s="18">
        <v>9.0865460327999997E-2</v>
      </c>
      <c r="L379" s="18">
        <v>7.8603954436999995E-2</v>
      </c>
      <c r="M379" s="18">
        <v>8.0441751975000003E-2</v>
      </c>
      <c r="N379" s="78"/>
    </row>
    <row r="380" spans="1:14">
      <c r="A380" s="16" t="s">
        <v>43</v>
      </c>
      <c r="B380" s="14">
        <v>17</v>
      </c>
      <c r="C380" s="17">
        <v>42638.84375</v>
      </c>
      <c r="D380" s="17">
        <v>5477.6</v>
      </c>
      <c r="E380" s="17">
        <v>5293.9</v>
      </c>
      <c r="F380" s="17">
        <v>4154.7228452427098</v>
      </c>
      <c r="G380" s="17">
        <v>4185.37021473613</v>
      </c>
      <c r="H380" s="17">
        <f t="shared" si="5"/>
        <v>0</v>
      </c>
      <c r="I380" s="17">
        <v>30.647369493420001</v>
      </c>
      <c r="J380" s="18">
        <v>7.7995520597000004E-2</v>
      </c>
      <c r="K380" s="18">
        <v>7.9845313540999996E-2</v>
      </c>
      <c r="L380" s="18">
        <v>6.6907881774999997E-2</v>
      </c>
      <c r="M380" s="18">
        <v>6.8757674719000003E-2</v>
      </c>
      <c r="N380" s="78"/>
    </row>
    <row r="381" spans="1:14">
      <c r="A381" s="16" t="s">
        <v>43</v>
      </c>
      <c r="B381" s="14">
        <v>18</v>
      </c>
      <c r="C381" s="17">
        <v>42843.296875</v>
      </c>
      <c r="D381" s="17">
        <v>5989.1</v>
      </c>
      <c r="E381" s="17">
        <v>5796</v>
      </c>
      <c r="F381" s="17">
        <v>5589.9261508466298</v>
      </c>
      <c r="G381" s="17">
        <v>5615.3246599243603</v>
      </c>
      <c r="H381" s="17">
        <f t="shared" si="5"/>
        <v>0</v>
      </c>
      <c r="I381" s="17">
        <v>25.398509077724</v>
      </c>
      <c r="J381" s="18">
        <v>2.2560076054000001E-2</v>
      </c>
      <c r="K381" s="18">
        <v>2.4093061874999998E-2</v>
      </c>
      <c r="L381" s="18">
        <v>1.0905078469000001E-2</v>
      </c>
      <c r="M381" s="18">
        <v>1.2438064289E-2</v>
      </c>
      <c r="N381" s="78"/>
    </row>
    <row r="382" spans="1:14">
      <c r="A382" s="16" t="s">
        <v>43</v>
      </c>
      <c r="B382" s="14">
        <v>19</v>
      </c>
      <c r="C382" s="17">
        <v>42469.125</v>
      </c>
      <c r="D382" s="17">
        <v>7060</v>
      </c>
      <c r="E382" s="17">
        <v>6839.3</v>
      </c>
      <c r="F382" s="17">
        <v>7472.3673732556099</v>
      </c>
      <c r="G382" s="17">
        <v>7500.67247374402</v>
      </c>
      <c r="H382" s="17">
        <f t="shared" si="5"/>
        <v>1</v>
      </c>
      <c r="I382" s="17">
        <v>28.305100488404001</v>
      </c>
      <c r="J382" s="18">
        <v>2.6597807444000001E-2</v>
      </c>
      <c r="K382" s="18">
        <v>2.4889387568999999E-2</v>
      </c>
      <c r="L382" s="18">
        <v>3.9918666932000003E-2</v>
      </c>
      <c r="M382" s="18">
        <v>3.8210247056999998E-2</v>
      </c>
      <c r="N382" s="78"/>
    </row>
    <row r="383" spans="1:14">
      <c r="A383" s="16" t="s">
        <v>43</v>
      </c>
      <c r="B383" s="14">
        <v>20</v>
      </c>
      <c r="C383" s="17">
        <v>41626.66015625</v>
      </c>
      <c r="D383" s="17">
        <v>8147.6</v>
      </c>
      <c r="E383" s="17">
        <v>7861.9</v>
      </c>
      <c r="F383" s="17">
        <v>8761.7282564153593</v>
      </c>
      <c r="G383" s="17">
        <v>8798.3805330012492</v>
      </c>
      <c r="H383" s="17">
        <f t="shared" si="5"/>
        <v>1</v>
      </c>
      <c r="I383" s="17">
        <v>36.652276585899003</v>
      </c>
      <c r="J383" s="18">
        <v>3.9279365825000002E-2</v>
      </c>
      <c r="K383" s="18">
        <v>3.7067132810999999E-2</v>
      </c>
      <c r="L383" s="18">
        <v>5.6523450808000003E-2</v>
      </c>
      <c r="M383" s="18">
        <v>5.4311217794E-2</v>
      </c>
      <c r="N383" s="78"/>
    </row>
    <row r="384" spans="1:14">
      <c r="A384" s="16" t="s">
        <v>43</v>
      </c>
      <c r="B384" s="14">
        <v>21</v>
      </c>
      <c r="C384" s="17">
        <v>41938.47265625</v>
      </c>
      <c r="D384" s="17">
        <v>8995.2999999999993</v>
      </c>
      <c r="E384" s="17">
        <v>8727.1</v>
      </c>
      <c r="F384" s="17">
        <v>10002.389642751101</v>
      </c>
      <c r="G384" s="17">
        <v>10045.797577704499</v>
      </c>
      <c r="H384" s="17">
        <f t="shared" si="5"/>
        <v>1</v>
      </c>
      <c r="I384" s="17">
        <v>43.407934953369001</v>
      </c>
      <c r="J384" s="18">
        <v>6.3405213525999995E-2</v>
      </c>
      <c r="K384" s="18">
        <v>6.0785227109000001E-2</v>
      </c>
      <c r="L384" s="18">
        <v>7.9593045491000006E-2</v>
      </c>
      <c r="M384" s="18">
        <v>7.6973059073999997E-2</v>
      </c>
      <c r="N384" s="78"/>
    </row>
    <row r="385" spans="1:14">
      <c r="A385" s="16" t="s">
        <v>43</v>
      </c>
      <c r="B385" s="14">
        <v>22</v>
      </c>
      <c r="C385" s="17">
        <v>41393.6484375</v>
      </c>
      <c r="D385" s="17">
        <v>10497.7</v>
      </c>
      <c r="E385" s="17">
        <v>10142.6</v>
      </c>
      <c r="F385" s="17">
        <v>10985.980943709201</v>
      </c>
      <c r="G385" s="17">
        <v>11128.4817702863</v>
      </c>
      <c r="H385" s="17">
        <f t="shared" si="5"/>
        <v>1</v>
      </c>
      <c r="I385" s="17">
        <v>142.50082657708299</v>
      </c>
      <c r="J385" s="18">
        <v>3.8072294197999998E-2</v>
      </c>
      <c r="K385" s="18">
        <v>2.9471326876999999E-2</v>
      </c>
      <c r="L385" s="18">
        <v>5.9505176864000003E-2</v>
      </c>
      <c r="M385" s="18">
        <v>5.0904209542999998E-2</v>
      </c>
      <c r="N385" s="78"/>
    </row>
    <row r="386" spans="1:14">
      <c r="A386" s="16" t="s">
        <v>43</v>
      </c>
      <c r="B386" s="14">
        <v>23</v>
      </c>
      <c r="C386" s="17">
        <v>38293.30859375</v>
      </c>
      <c r="D386" s="17">
        <v>10668.8</v>
      </c>
      <c r="E386" s="17">
        <v>10353.200000000001</v>
      </c>
      <c r="F386" s="17">
        <v>11379.458785029199</v>
      </c>
      <c r="G386" s="17">
        <v>11617.1703737424</v>
      </c>
      <c r="H386" s="17">
        <f t="shared" si="5"/>
        <v>1</v>
      </c>
      <c r="I386" s="17">
        <v>237.71158871319901</v>
      </c>
      <c r="J386" s="18">
        <v>5.7241089675000002E-2</v>
      </c>
      <c r="K386" s="18">
        <v>4.2893456363000002E-2</v>
      </c>
      <c r="L386" s="18">
        <v>7.6289858385999998E-2</v>
      </c>
      <c r="M386" s="18">
        <v>6.1942225073999997E-2</v>
      </c>
      <c r="N386" s="78"/>
    </row>
    <row r="387" spans="1:14">
      <c r="A387" s="16" t="s">
        <v>43</v>
      </c>
      <c r="B387" s="14">
        <v>24</v>
      </c>
      <c r="C387" s="17">
        <v>34712.140625</v>
      </c>
      <c r="D387" s="17">
        <v>10565.4</v>
      </c>
      <c r="E387" s="17">
        <v>10258.200000000001</v>
      </c>
      <c r="F387" s="17">
        <v>10862.8833529317</v>
      </c>
      <c r="G387" s="17">
        <v>11062.5748983867</v>
      </c>
      <c r="H387" s="17">
        <f t="shared" si="5"/>
        <v>1</v>
      </c>
      <c r="I387" s="17">
        <v>199.69154545495999</v>
      </c>
      <c r="J387" s="18">
        <v>3.0008142104000001E-2</v>
      </c>
      <c r="K387" s="18">
        <v>1.7955296531E-2</v>
      </c>
      <c r="L387" s="18">
        <v>4.8549909366000003E-2</v>
      </c>
      <c r="M387" s="18">
        <v>3.6497063793000002E-2</v>
      </c>
      <c r="N387" s="78"/>
    </row>
    <row r="388" spans="1:14">
      <c r="A388" s="16" t="s">
        <v>44</v>
      </c>
      <c r="B388" s="14">
        <v>1</v>
      </c>
      <c r="C388" s="17">
        <v>31884.64453125</v>
      </c>
      <c r="D388" s="17">
        <v>10797</v>
      </c>
      <c r="E388" s="17">
        <v>10461.200000000001</v>
      </c>
      <c r="F388" s="17">
        <v>10440.857472019101</v>
      </c>
      <c r="G388" s="17">
        <v>11275.284420783801</v>
      </c>
      <c r="H388" s="17">
        <f t="shared" si="5"/>
        <v>1</v>
      </c>
      <c r="I388" s="17">
        <v>834.42694876475105</v>
      </c>
      <c r="J388" s="18">
        <v>2.8867963590999999E-2</v>
      </c>
      <c r="K388" s="18">
        <v>2.1495806855000001E-2</v>
      </c>
      <c r="L388" s="18">
        <v>4.9135950071000002E-2</v>
      </c>
      <c r="M388" s="18">
        <v>1.2278203749999999E-3</v>
      </c>
      <c r="N388" s="78"/>
    </row>
    <row r="389" spans="1:14">
      <c r="A389" s="16" t="s">
        <v>44</v>
      </c>
      <c r="B389" s="14">
        <v>2</v>
      </c>
      <c r="C389" s="17">
        <v>30266.626953125</v>
      </c>
      <c r="D389" s="17">
        <v>10588.8</v>
      </c>
      <c r="E389" s="17">
        <v>10233.200000000001</v>
      </c>
      <c r="F389" s="17">
        <v>10117.9737718944</v>
      </c>
      <c r="G389" s="17">
        <v>11240.387292626399</v>
      </c>
      <c r="H389" s="17">
        <f t="shared" ref="H389:H452" si="6">IF(G389&gt;E389,1,0)</f>
        <v>1</v>
      </c>
      <c r="I389" s="17">
        <v>1122.41352073195</v>
      </c>
      <c r="J389" s="18">
        <v>3.9328059669999998E-2</v>
      </c>
      <c r="K389" s="18">
        <v>2.8417807103999999E-2</v>
      </c>
      <c r="L389" s="18">
        <v>6.0791120992999999E-2</v>
      </c>
      <c r="M389" s="18">
        <v>6.9547457809999999E-3</v>
      </c>
      <c r="N389" s="78"/>
    </row>
    <row r="390" spans="1:14">
      <c r="A390" s="16" t="s">
        <v>44</v>
      </c>
      <c r="B390" s="14">
        <v>3</v>
      </c>
      <c r="C390" s="17">
        <v>29182.193359375</v>
      </c>
      <c r="D390" s="17">
        <v>9997.2000000000007</v>
      </c>
      <c r="E390" s="17">
        <v>9677.4</v>
      </c>
      <c r="F390" s="17">
        <v>9644.0071302546803</v>
      </c>
      <c r="G390" s="17">
        <v>10592.9259492601</v>
      </c>
      <c r="H390" s="17">
        <f t="shared" si="6"/>
        <v>1</v>
      </c>
      <c r="I390" s="17">
        <v>948.91881900537703</v>
      </c>
      <c r="J390" s="18">
        <v>3.5956418955E-2</v>
      </c>
      <c r="K390" s="18">
        <v>2.1317773403E-2</v>
      </c>
      <c r="L390" s="18">
        <v>5.5258688389999998E-2</v>
      </c>
      <c r="M390" s="18">
        <v>2.0155039680000001E-3</v>
      </c>
      <c r="N390" s="78"/>
    </row>
    <row r="391" spans="1:14">
      <c r="A391" s="16" t="s">
        <v>44</v>
      </c>
      <c r="B391" s="14">
        <v>4</v>
      </c>
      <c r="C391" s="17">
        <v>28662.46484375</v>
      </c>
      <c r="D391" s="17">
        <v>9930.6</v>
      </c>
      <c r="E391" s="17">
        <v>9577.7000000000007</v>
      </c>
      <c r="F391" s="17">
        <v>8843.8345552186493</v>
      </c>
      <c r="G391" s="17">
        <v>8872.8470252398492</v>
      </c>
      <c r="H391" s="17">
        <f t="shared" si="6"/>
        <v>0</v>
      </c>
      <c r="I391" s="17">
        <v>29.012470021197998</v>
      </c>
      <c r="J391" s="18">
        <v>6.3843129814000005E-2</v>
      </c>
      <c r="K391" s="18">
        <v>6.5594244615000005E-2</v>
      </c>
      <c r="L391" s="18">
        <v>4.2543033241999997E-2</v>
      </c>
      <c r="M391" s="18">
        <v>4.4294148042999998E-2</v>
      </c>
      <c r="N391" s="78"/>
    </row>
    <row r="392" spans="1:14">
      <c r="A392" s="16" t="s">
        <v>44</v>
      </c>
      <c r="B392" s="14">
        <v>5</v>
      </c>
      <c r="C392" s="17">
        <v>28887.53515625</v>
      </c>
      <c r="D392" s="17">
        <v>9082.2000000000007</v>
      </c>
      <c r="E392" s="17">
        <v>8725.6</v>
      </c>
      <c r="F392" s="17">
        <v>6864.2750190589004</v>
      </c>
      <c r="G392" s="17">
        <v>6935.1456111658399</v>
      </c>
      <c r="H392" s="17">
        <f t="shared" si="6"/>
        <v>0</v>
      </c>
      <c r="I392" s="17">
        <v>70.870592106942993</v>
      </c>
      <c r="J392" s="18">
        <v>0.12959043872699999</v>
      </c>
      <c r="K392" s="18">
        <v>0.133867997401</v>
      </c>
      <c r="L392" s="18">
        <v>0.108067020088</v>
      </c>
      <c r="M392" s="18">
        <v>0.11234457876200001</v>
      </c>
      <c r="N392" s="78"/>
    </row>
    <row r="393" spans="1:14">
      <c r="A393" s="16" t="s">
        <v>44</v>
      </c>
      <c r="B393" s="14">
        <v>6</v>
      </c>
      <c r="C393" s="17">
        <v>30528.37109375</v>
      </c>
      <c r="D393" s="17">
        <v>8239</v>
      </c>
      <c r="E393" s="17">
        <v>7830.1</v>
      </c>
      <c r="F393" s="17">
        <v>5949.2880570919797</v>
      </c>
      <c r="G393" s="17">
        <v>6047.4455334096301</v>
      </c>
      <c r="H393" s="17">
        <f t="shared" si="6"/>
        <v>0</v>
      </c>
      <c r="I393" s="17">
        <v>98.157476317649994</v>
      </c>
      <c r="J393" s="18">
        <v>0.13227634395099999</v>
      </c>
      <c r="K393" s="18">
        <v>0.138200865699</v>
      </c>
      <c r="L393" s="18">
        <v>0.107596237722</v>
      </c>
      <c r="M393" s="18">
        <v>0.11352075947</v>
      </c>
      <c r="N393" s="78"/>
    </row>
    <row r="394" spans="1:14">
      <c r="A394" s="16" t="s">
        <v>44</v>
      </c>
      <c r="B394" s="14">
        <v>7</v>
      </c>
      <c r="C394" s="17">
        <v>33762.0859375</v>
      </c>
      <c r="D394" s="17">
        <v>6834.4</v>
      </c>
      <c r="E394" s="17">
        <v>6420.5</v>
      </c>
      <c r="F394" s="17">
        <v>7094.9923414202804</v>
      </c>
      <c r="G394" s="17">
        <v>7218.7144884974496</v>
      </c>
      <c r="H394" s="17">
        <f t="shared" si="6"/>
        <v>1</v>
      </c>
      <c r="I394" s="17">
        <v>123.72214707717499</v>
      </c>
      <c r="J394" s="18">
        <v>2.3196190759E-2</v>
      </c>
      <c r="K394" s="18">
        <v>1.5728654117000002E-2</v>
      </c>
      <c r="L394" s="18">
        <v>4.8178083564000003E-2</v>
      </c>
      <c r="M394" s="18">
        <v>4.0710546923000003E-2</v>
      </c>
      <c r="N394" s="78"/>
    </row>
    <row r="395" spans="1:14">
      <c r="A395" s="16" t="s">
        <v>44</v>
      </c>
      <c r="B395" s="14">
        <v>8</v>
      </c>
      <c r="C395" s="17">
        <v>35118.57421875</v>
      </c>
      <c r="D395" s="17">
        <v>6009</v>
      </c>
      <c r="E395" s="17">
        <v>5589.6</v>
      </c>
      <c r="F395" s="17">
        <v>8044.6804602869397</v>
      </c>
      <c r="G395" s="17">
        <v>8184.3266581924699</v>
      </c>
      <c r="H395" s="17">
        <f t="shared" si="6"/>
        <v>1</v>
      </c>
      <c r="I395" s="17">
        <v>139.64619790552501</v>
      </c>
      <c r="J395" s="18">
        <v>0.131296877003</v>
      </c>
      <c r="K395" s="18">
        <v>0.122868207405</v>
      </c>
      <c r="L395" s="18">
        <v>0.15661073504299999</v>
      </c>
      <c r="M395" s="18">
        <v>0.14818206544400001</v>
      </c>
      <c r="N395" s="78"/>
    </row>
    <row r="396" spans="1:14">
      <c r="A396" s="16" t="s">
        <v>44</v>
      </c>
      <c r="B396" s="14">
        <v>9</v>
      </c>
      <c r="C396" s="17">
        <v>35883.67578125</v>
      </c>
      <c r="D396" s="17">
        <v>5488.3</v>
      </c>
      <c r="E396" s="17">
        <v>4759.8</v>
      </c>
      <c r="F396" s="17">
        <v>8153.3441059629304</v>
      </c>
      <c r="G396" s="17">
        <v>8290.3865494493002</v>
      </c>
      <c r="H396" s="17">
        <f t="shared" si="6"/>
        <v>1</v>
      </c>
      <c r="I396" s="17">
        <v>137.042443486368</v>
      </c>
      <c r="J396" s="18">
        <v>0.16912642138100001</v>
      </c>
      <c r="K396" s="18">
        <v>0.16085490740899999</v>
      </c>
      <c r="L396" s="18">
        <v>0.21309672558199999</v>
      </c>
      <c r="M396" s="18">
        <v>0.20482521161</v>
      </c>
      <c r="N396" s="78"/>
    </row>
    <row r="397" spans="1:14">
      <c r="A397" s="16" t="s">
        <v>44</v>
      </c>
      <c r="B397" s="14">
        <v>10</v>
      </c>
      <c r="C397" s="17">
        <v>37228.046875</v>
      </c>
      <c r="D397" s="17">
        <v>6125.5</v>
      </c>
      <c r="E397" s="17">
        <v>5398.2</v>
      </c>
      <c r="F397" s="17">
        <v>7640.0421842912601</v>
      </c>
      <c r="G397" s="17">
        <v>7760.9349184045304</v>
      </c>
      <c r="H397" s="17">
        <f t="shared" si="6"/>
        <v>1</v>
      </c>
      <c r="I397" s="17">
        <v>120.89273411326801</v>
      </c>
      <c r="J397" s="18">
        <v>9.8710461033000005E-2</v>
      </c>
      <c r="K397" s="18">
        <v>9.1413700161999997E-2</v>
      </c>
      <c r="L397" s="18">
        <v>0.14260833645599999</v>
      </c>
      <c r="M397" s="18">
        <v>0.135311575584</v>
      </c>
      <c r="N397" s="78"/>
    </row>
    <row r="398" spans="1:14">
      <c r="A398" s="16" t="s">
        <v>44</v>
      </c>
      <c r="B398" s="14">
        <v>11</v>
      </c>
      <c r="C398" s="17">
        <v>38728.265625</v>
      </c>
      <c r="D398" s="17">
        <v>6410.2</v>
      </c>
      <c r="E398" s="17">
        <v>5694.9</v>
      </c>
      <c r="F398" s="17">
        <v>7328.0316952617004</v>
      </c>
      <c r="G398" s="17">
        <v>7438.7865305865098</v>
      </c>
      <c r="H398" s="17">
        <f t="shared" si="6"/>
        <v>1</v>
      </c>
      <c r="I398" s="17">
        <v>110.754835324816</v>
      </c>
      <c r="J398" s="18">
        <v>6.2082721546000003E-2</v>
      </c>
      <c r="K398" s="18">
        <v>5.5397857028999999E-2</v>
      </c>
      <c r="L398" s="18">
        <v>0.10525630918499999</v>
      </c>
      <c r="M398" s="18">
        <v>9.8571444667999997E-2</v>
      </c>
      <c r="N398" s="78"/>
    </row>
    <row r="399" spans="1:14">
      <c r="A399" s="16" t="s">
        <v>44</v>
      </c>
      <c r="B399" s="14">
        <v>12</v>
      </c>
      <c r="C399" s="17">
        <v>40101.125</v>
      </c>
      <c r="D399" s="17">
        <v>6213.8</v>
      </c>
      <c r="E399" s="17">
        <v>5575.6</v>
      </c>
      <c r="F399" s="17">
        <v>6204.9939206642503</v>
      </c>
      <c r="G399" s="17">
        <v>6319.44291581365</v>
      </c>
      <c r="H399" s="17">
        <f t="shared" si="6"/>
        <v>1</v>
      </c>
      <c r="I399" s="17">
        <v>114.44899514940199</v>
      </c>
      <c r="J399" s="18">
        <v>6.3763227790000002E-3</v>
      </c>
      <c r="K399" s="18">
        <v>5.3151130699999999E-4</v>
      </c>
      <c r="L399" s="18">
        <v>4.4896361407999998E-2</v>
      </c>
      <c r="M399" s="18">
        <v>3.7988527320999999E-2</v>
      </c>
      <c r="N399" s="78"/>
    </row>
    <row r="400" spans="1:14">
      <c r="A400" s="16" t="s">
        <v>44</v>
      </c>
      <c r="B400" s="14">
        <v>13</v>
      </c>
      <c r="C400" s="17">
        <v>41507.37890625</v>
      </c>
      <c r="D400" s="17">
        <v>6121.4</v>
      </c>
      <c r="E400" s="17">
        <v>5471.6</v>
      </c>
      <c r="F400" s="17">
        <v>5524.9034351431401</v>
      </c>
      <c r="G400" s="17">
        <v>5590.7235441084104</v>
      </c>
      <c r="H400" s="17">
        <f t="shared" si="6"/>
        <v>1</v>
      </c>
      <c r="I400" s="17">
        <v>65.820108965271999</v>
      </c>
      <c r="J400" s="18">
        <v>3.2030206174E-2</v>
      </c>
      <c r="K400" s="18">
        <v>3.6002931244000003E-2</v>
      </c>
      <c r="L400" s="18">
        <v>7.1899773119999998E-3</v>
      </c>
      <c r="M400" s="18">
        <v>3.2172522410000002E-3</v>
      </c>
      <c r="N400" s="78"/>
    </row>
    <row r="401" spans="1:14">
      <c r="A401" s="16" t="s">
        <v>44</v>
      </c>
      <c r="B401" s="14">
        <v>14</v>
      </c>
      <c r="C401" s="17">
        <v>43169.14453125</v>
      </c>
      <c r="D401" s="17">
        <v>6407.2</v>
      </c>
      <c r="E401" s="17">
        <v>6026.8</v>
      </c>
      <c r="F401" s="17">
        <v>5214.0210982917197</v>
      </c>
      <c r="G401" s="17">
        <v>5247.2786317054497</v>
      </c>
      <c r="H401" s="17">
        <f t="shared" si="6"/>
        <v>0</v>
      </c>
      <c r="I401" s="17">
        <v>33.257533413723998</v>
      </c>
      <c r="J401" s="18">
        <v>7.0009739757000006E-2</v>
      </c>
      <c r="K401" s="18">
        <v>7.2017075186999999E-2</v>
      </c>
      <c r="L401" s="18">
        <v>4.7049817014000003E-2</v>
      </c>
      <c r="M401" s="18">
        <v>4.9057152444000003E-2</v>
      </c>
      <c r="N401" s="78"/>
    </row>
    <row r="402" spans="1:14">
      <c r="A402" s="16" t="s">
        <v>44</v>
      </c>
      <c r="B402" s="14">
        <v>15</v>
      </c>
      <c r="C402" s="17">
        <v>44781.45703125</v>
      </c>
      <c r="D402" s="17">
        <v>6359.4</v>
      </c>
      <c r="E402" s="17">
        <v>6001</v>
      </c>
      <c r="F402" s="17">
        <v>6480.1551835308801</v>
      </c>
      <c r="G402" s="17">
        <v>6535.7258884961302</v>
      </c>
      <c r="H402" s="17">
        <f t="shared" si="6"/>
        <v>1</v>
      </c>
      <c r="I402" s="17">
        <v>55.570704965243003</v>
      </c>
      <c r="J402" s="18">
        <v>1.0642557247999999E-2</v>
      </c>
      <c r="K402" s="18">
        <v>7.2884586869999997E-3</v>
      </c>
      <c r="L402" s="18">
        <v>3.2274619054000003E-2</v>
      </c>
      <c r="M402" s="18">
        <v>2.8920520493E-2</v>
      </c>
      <c r="N402" s="78"/>
    </row>
    <row r="403" spans="1:14">
      <c r="A403" s="16" t="s">
        <v>44</v>
      </c>
      <c r="B403" s="14">
        <v>16</v>
      </c>
      <c r="C403" s="17">
        <v>46089.23828125</v>
      </c>
      <c r="D403" s="17">
        <v>7014.8</v>
      </c>
      <c r="E403" s="17">
        <v>6627.4</v>
      </c>
      <c r="F403" s="17">
        <v>7509.67057164382</v>
      </c>
      <c r="G403" s="17">
        <v>7560.2369434778002</v>
      </c>
      <c r="H403" s="17">
        <f t="shared" si="6"/>
        <v>1</v>
      </c>
      <c r="I403" s="17">
        <v>50.56637183398</v>
      </c>
      <c r="J403" s="18">
        <v>3.2921109577E-2</v>
      </c>
      <c r="K403" s="18">
        <v>2.9869059127999999E-2</v>
      </c>
      <c r="L403" s="18">
        <v>5.6303533527000002E-2</v>
      </c>
      <c r="M403" s="18">
        <v>5.3251483077999998E-2</v>
      </c>
      <c r="N403" s="78"/>
    </row>
    <row r="404" spans="1:14">
      <c r="A404" s="16" t="s">
        <v>44</v>
      </c>
      <c r="B404" s="14">
        <v>17</v>
      </c>
      <c r="C404" s="17">
        <v>46808.1171875</v>
      </c>
      <c r="D404" s="17">
        <v>7374.6</v>
      </c>
      <c r="E404" s="17">
        <v>7043.7</v>
      </c>
      <c r="F404" s="17">
        <v>8523.1143728041297</v>
      </c>
      <c r="G404" s="17">
        <v>8583.3267390000492</v>
      </c>
      <c r="H404" s="17">
        <f t="shared" si="6"/>
        <v>1</v>
      </c>
      <c r="I404" s="17">
        <v>60.212366195916999</v>
      </c>
      <c r="J404" s="18">
        <v>7.2955500904999998E-2</v>
      </c>
      <c r="K404" s="18">
        <v>6.9321244133000004E-2</v>
      </c>
      <c r="L404" s="18">
        <v>9.292773654E-2</v>
      </c>
      <c r="M404" s="18">
        <v>8.9293479768000006E-2</v>
      </c>
      <c r="N404" s="78"/>
    </row>
    <row r="405" spans="1:14">
      <c r="A405" s="16" t="s">
        <v>44</v>
      </c>
      <c r="B405" s="14">
        <v>18</v>
      </c>
      <c r="C405" s="17">
        <v>46605.6875</v>
      </c>
      <c r="D405" s="17">
        <v>8473.7000000000007</v>
      </c>
      <c r="E405" s="17">
        <v>8130.9</v>
      </c>
      <c r="F405" s="17">
        <v>10257.6694314297</v>
      </c>
      <c r="G405" s="17">
        <v>10415.7898436791</v>
      </c>
      <c r="H405" s="17">
        <f t="shared" si="6"/>
        <v>1</v>
      </c>
      <c r="I405" s="17">
        <v>158.12041224943101</v>
      </c>
      <c r="J405" s="18">
        <v>0.117219329048</v>
      </c>
      <c r="K405" s="18">
        <v>0.10767560547</v>
      </c>
      <c r="L405" s="18">
        <v>0.137909816735</v>
      </c>
      <c r="M405" s="18">
        <v>0.12836609315700001</v>
      </c>
      <c r="N405" s="78"/>
    </row>
    <row r="406" spans="1:14">
      <c r="A406" s="16" t="s">
        <v>44</v>
      </c>
      <c r="B406" s="14">
        <v>19</v>
      </c>
      <c r="C406" s="17">
        <v>45534.046875</v>
      </c>
      <c r="D406" s="17">
        <v>9170.5</v>
      </c>
      <c r="E406" s="17">
        <v>8852.7000000000007</v>
      </c>
      <c r="F406" s="17">
        <v>11359.9423849262</v>
      </c>
      <c r="G406" s="17">
        <v>11494.659248833899</v>
      </c>
      <c r="H406" s="17">
        <f t="shared" si="6"/>
        <v>1</v>
      </c>
      <c r="I406" s="17">
        <v>134.71686390770401</v>
      </c>
      <c r="J406" s="18">
        <v>0.140280012604</v>
      </c>
      <c r="K406" s="18">
        <v>0.13214886437199999</v>
      </c>
      <c r="L406" s="18">
        <v>0.159461567409</v>
      </c>
      <c r="M406" s="18">
        <v>0.15133041917699999</v>
      </c>
      <c r="N406" s="78"/>
    </row>
    <row r="407" spans="1:14">
      <c r="A407" s="16" t="s">
        <v>44</v>
      </c>
      <c r="B407" s="14">
        <v>20</v>
      </c>
      <c r="C407" s="17">
        <v>43987.125</v>
      </c>
      <c r="D407" s="17">
        <v>9301.9</v>
      </c>
      <c r="E407" s="17">
        <v>8980.5</v>
      </c>
      <c r="F407" s="17">
        <v>11270.319729225101</v>
      </c>
      <c r="G407" s="17">
        <v>11378.747810426101</v>
      </c>
      <c r="H407" s="17">
        <f t="shared" si="6"/>
        <v>1</v>
      </c>
      <c r="I407" s="17">
        <v>108.428081200986</v>
      </c>
      <c r="J407" s="18">
        <v>0.12535295813700001</v>
      </c>
      <c r="K407" s="18">
        <v>0.118808530252</v>
      </c>
      <c r="L407" s="18">
        <v>0.14475179927699999</v>
      </c>
      <c r="M407" s="18">
        <v>0.13820737139200001</v>
      </c>
      <c r="N407" s="78"/>
    </row>
    <row r="408" spans="1:14">
      <c r="A408" s="16" t="s">
        <v>44</v>
      </c>
      <c r="B408" s="14">
        <v>21</v>
      </c>
      <c r="C408" s="17">
        <v>43720.046875</v>
      </c>
      <c r="D408" s="17">
        <v>9042.5</v>
      </c>
      <c r="E408" s="17">
        <v>8825.5</v>
      </c>
      <c r="F408" s="17">
        <v>10700.960134041899</v>
      </c>
      <c r="G408" s="17">
        <v>10821.351092880101</v>
      </c>
      <c r="H408" s="17">
        <f t="shared" si="6"/>
        <v>1</v>
      </c>
      <c r="I408" s="17">
        <v>120.390958838199</v>
      </c>
      <c r="J408" s="18">
        <v>0.107366676296</v>
      </c>
      <c r="K408" s="18">
        <v>0.10010020123299999</v>
      </c>
      <c r="L408" s="18">
        <v>0.12046421371799999</v>
      </c>
      <c r="M408" s="18">
        <v>0.113197738655</v>
      </c>
      <c r="N408" s="78"/>
    </row>
    <row r="409" spans="1:14">
      <c r="A409" s="16" t="s">
        <v>44</v>
      </c>
      <c r="B409" s="14">
        <v>22</v>
      </c>
      <c r="C409" s="17">
        <v>42471.328125</v>
      </c>
      <c r="D409" s="17">
        <v>9200.9</v>
      </c>
      <c r="E409" s="17">
        <v>8972.2000000000007</v>
      </c>
      <c r="F409" s="17">
        <v>10315.927639674401</v>
      </c>
      <c r="G409" s="17">
        <v>10466.0696140452</v>
      </c>
      <c r="H409" s="17">
        <f t="shared" si="6"/>
        <v>1</v>
      </c>
      <c r="I409" s="17">
        <v>150.141974370741</v>
      </c>
      <c r="J409" s="18">
        <v>7.6362241311000001E-2</v>
      </c>
      <c r="K409" s="18">
        <v>6.7300074823000003E-2</v>
      </c>
      <c r="L409" s="18">
        <v>9.0165959320999994E-2</v>
      </c>
      <c r="M409" s="18">
        <v>8.1103792834000002E-2</v>
      </c>
      <c r="N409" s="78"/>
    </row>
    <row r="410" spans="1:14">
      <c r="A410" s="16" t="s">
        <v>44</v>
      </c>
      <c r="B410" s="14">
        <v>23</v>
      </c>
      <c r="C410" s="17">
        <v>39098.82421875</v>
      </c>
      <c r="D410" s="17">
        <v>9172.1</v>
      </c>
      <c r="E410" s="17">
        <v>8956.5</v>
      </c>
      <c r="F410" s="17">
        <v>9709.3109041273292</v>
      </c>
      <c r="G410" s="17">
        <v>9857.8080904563794</v>
      </c>
      <c r="H410" s="17">
        <f t="shared" si="6"/>
        <v>1</v>
      </c>
      <c r="I410" s="17">
        <v>148.49718632905001</v>
      </c>
      <c r="J410" s="18">
        <v>4.1387499422999997E-2</v>
      </c>
      <c r="K410" s="18">
        <v>3.2424607926E-2</v>
      </c>
      <c r="L410" s="18">
        <v>5.4400536604000002E-2</v>
      </c>
      <c r="M410" s="18">
        <v>4.5437645105999999E-2</v>
      </c>
      <c r="N410" s="78"/>
    </row>
    <row r="411" spans="1:14">
      <c r="A411" s="16" t="s">
        <v>44</v>
      </c>
      <c r="B411" s="14">
        <v>24</v>
      </c>
      <c r="C411" s="17">
        <v>35461.1171875</v>
      </c>
      <c r="D411" s="17">
        <v>8527.1</v>
      </c>
      <c r="E411" s="17">
        <v>8321.2999999999993</v>
      </c>
      <c r="F411" s="17">
        <v>10032.2657175762</v>
      </c>
      <c r="G411" s="17">
        <v>10177.1720105599</v>
      </c>
      <c r="H411" s="17">
        <f t="shared" si="6"/>
        <v>1</v>
      </c>
      <c r="I411" s="17">
        <v>144.90629298376899</v>
      </c>
      <c r="J411" s="18">
        <v>9.9593916618999995E-2</v>
      </c>
      <c r="K411" s="18">
        <v>9.0847761804000005E-2</v>
      </c>
      <c r="L411" s="18">
        <v>0.11201545211</v>
      </c>
      <c r="M411" s="18">
        <v>0.103269297294</v>
      </c>
      <c r="N411" s="78"/>
    </row>
    <row r="412" spans="1:14">
      <c r="A412" s="16" t="s">
        <v>45</v>
      </c>
      <c r="B412" s="14">
        <v>1</v>
      </c>
      <c r="C412" s="17">
        <v>32127.09375</v>
      </c>
      <c r="D412" s="17">
        <v>7880.9</v>
      </c>
      <c r="E412" s="17">
        <v>7642.8</v>
      </c>
      <c r="F412" s="17">
        <v>9146.14962882484</v>
      </c>
      <c r="G412" s="17">
        <v>9290.69312258024</v>
      </c>
      <c r="H412" s="17">
        <f t="shared" si="6"/>
        <v>1</v>
      </c>
      <c r="I412" s="17">
        <v>144.54349375539499</v>
      </c>
      <c r="J412" s="18">
        <v>8.5091328016000001E-2</v>
      </c>
      <c r="K412" s="18">
        <v>7.6367070787999994E-2</v>
      </c>
      <c r="L412" s="18">
        <v>9.9462404791000006E-2</v>
      </c>
      <c r="M412" s="18">
        <v>9.0738147562999999E-2</v>
      </c>
      <c r="N412" s="78"/>
    </row>
    <row r="413" spans="1:14">
      <c r="A413" s="16" t="s">
        <v>45</v>
      </c>
      <c r="B413" s="14">
        <v>2</v>
      </c>
      <c r="C413" s="17">
        <v>30245.8359375</v>
      </c>
      <c r="D413" s="17">
        <v>7481.9</v>
      </c>
      <c r="E413" s="17">
        <v>7299.7</v>
      </c>
      <c r="F413" s="17">
        <v>7229.9727349582099</v>
      </c>
      <c r="G413" s="17">
        <v>7301.4899827995496</v>
      </c>
      <c r="H413" s="17">
        <f t="shared" si="6"/>
        <v>1</v>
      </c>
      <c r="I413" s="17">
        <v>71.517247841343007</v>
      </c>
      <c r="J413" s="18">
        <v>1.0889064291999999E-2</v>
      </c>
      <c r="K413" s="18">
        <v>1.5205653370000001E-2</v>
      </c>
      <c r="L413" s="18">
        <v>1.08038556E-4</v>
      </c>
      <c r="M413" s="18">
        <v>4.2085505210000002E-3</v>
      </c>
      <c r="N413" s="78"/>
    </row>
    <row r="414" spans="1:14">
      <c r="A414" s="16" t="s">
        <v>45</v>
      </c>
      <c r="B414" s="14">
        <v>3</v>
      </c>
      <c r="C414" s="17">
        <v>29156.740234375</v>
      </c>
      <c r="D414" s="17">
        <v>7072.3</v>
      </c>
      <c r="E414" s="17">
        <v>6842.7</v>
      </c>
      <c r="F414" s="17">
        <v>7225.1643780763297</v>
      </c>
      <c r="G414" s="17">
        <v>7282.9740044792097</v>
      </c>
      <c r="H414" s="17">
        <f t="shared" si="6"/>
        <v>1</v>
      </c>
      <c r="I414" s="17">
        <v>57.809626402882998</v>
      </c>
      <c r="J414" s="18">
        <v>1.2715717315E-2</v>
      </c>
      <c r="K414" s="18">
        <v>9.2264834659999996E-3</v>
      </c>
      <c r="L414" s="18">
        <v>2.6573756909000001E-2</v>
      </c>
      <c r="M414" s="18">
        <v>2.3084523060999999E-2</v>
      </c>
      <c r="N414" s="78"/>
    </row>
    <row r="415" spans="1:14">
      <c r="A415" s="16" t="s">
        <v>45</v>
      </c>
      <c r="B415" s="14">
        <v>4</v>
      </c>
      <c r="C415" s="17">
        <v>28608.345703125</v>
      </c>
      <c r="D415" s="17">
        <v>6083.4</v>
      </c>
      <c r="E415" s="17">
        <v>5922.8</v>
      </c>
      <c r="F415" s="17">
        <v>8297.1746678856198</v>
      </c>
      <c r="G415" s="17">
        <v>8436.6523844545009</v>
      </c>
      <c r="H415" s="17">
        <f t="shared" si="6"/>
        <v>1</v>
      </c>
      <c r="I415" s="17">
        <v>139.477716568874</v>
      </c>
      <c r="J415" s="18">
        <v>0.14203599616400001</v>
      </c>
      <c r="K415" s="18">
        <v>0.13361749564700001</v>
      </c>
      <c r="L415" s="18">
        <v>0.15172938100200001</v>
      </c>
      <c r="M415" s="18">
        <v>0.14331088048499999</v>
      </c>
      <c r="N415" s="78"/>
    </row>
    <row r="416" spans="1:14">
      <c r="A416" s="16" t="s">
        <v>45</v>
      </c>
      <c r="B416" s="14">
        <v>5</v>
      </c>
      <c r="C416" s="17">
        <v>28730.701171875</v>
      </c>
      <c r="D416" s="17">
        <v>5001</v>
      </c>
      <c r="E416" s="17">
        <v>4884.1000000000004</v>
      </c>
      <c r="F416" s="17">
        <v>7312.2443165120903</v>
      </c>
      <c r="G416" s="17">
        <v>7340.9032070030498</v>
      </c>
      <c r="H416" s="17">
        <f t="shared" si="6"/>
        <v>1</v>
      </c>
      <c r="I416" s="17">
        <v>28.658890490960999</v>
      </c>
      <c r="J416" s="18">
        <v>0.141230275652</v>
      </c>
      <c r="K416" s="18">
        <v>0.13950050196200001</v>
      </c>
      <c r="L416" s="18">
        <v>0.14828604581099999</v>
      </c>
      <c r="M416" s="18">
        <v>0.146556272121</v>
      </c>
      <c r="N416" s="78"/>
    </row>
    <row r="417" spans="1:14">
      <c r="A417" s="16" t="s">
        <v>45</v>
      </c>
      <c r="B417" s="14">
        <v>6</v>
      </c>
      <c r="C417" s="17">
        <v>30152.48046875</v>
      </c>
      <c r="D417" s="17">
        <v>4660</v>
      </c>
      <c r="E417" s="17">
        <v>4523</v>
      </c>
      <c r="F417" s="17">
        <v>6481.3949916045403</v>
      </c>
      <c r="G417" s="17">
        <v>6520.0712757005804</v>
      </c>
      <c r="H417" s="17">
        <f t="shared" si="6"/>
        <v>1</v>
      </c>
      <c r="I417" s="17">
        <v>38.676284096041996</v>
      </c>
      <c r="J417" s="18">
        <v>0.11226890848</v>
      </c>
      <c r="K417" s="18">
        <v>0.109934511806</v>
      </c>
      <c r="L417" s="18">
        <v>0.12053786067699999</v>
      </c>
      <c r="M417" s="18">
        <v>0.118203464003</v>
      </c>
      <c r="N417" s="78"/>
    </row>
    <row r="418" spans="1:14">
      <c r="A418" s="16" t="s">
        <v>45</v>
      </c>
      <c r="B418" s="14">
        <v>7</v>
      </c>
      <c r="C418" s="17">
        <v>33206.65625</v>
      </c>
      <c r="D418" s="17">
        <v>5237.7</v>
      </c>
      <c r="E418" s="17">
        <v>5081.8999999999996</v>
      </c>
      <c r="F418" s="17">
        <v>5229.7102413519897</v>
      </c>
      <c r="G418" s="17">
        <v>5257.1915379697102</v>
      </c>
      <c r="H418" s="17">
        <f t="shared" si="6"/>
        <v>1</v>
      </c>
      <c r="I418" s="17">
        <v>27.481296617720002</v>
      </c>
      <c r="J418" s="18">
        <v>1.1764569030000001E-3</v>
      </c>
      <c r="K418" s="18">
        <v>4.8224038099999999E-4</v>
      </c>
      <c r="L418" s="18">
        <v>1.0580126626999999E-2</v>
      </c>
      <c r="M418" s="18">
        <v>8.9214293419999993E-3</v>
      </c>
      <c r="N418" s="78"/>
    </row>
    <row r="419" spans="1:14">
      <c r="A419" s="16" t="s">
        <v>45</v>
      </c>
      <c r="B419" s="14">
        <v>8</v>
      </c>
      <c r="C419" s="17">
        <v>34281.60546875</v>
      </c>
      <c r="D419" s="17">
        <v>4907.8999999999996</v>
      </c>
      <c r="E419" s="17">
        <v>4793.7</v>
      </c>
      <c r="F419" s="17">
        <v>4894.8509941090797</v>
      </c>
      <c r="G419" s="17">
        <v>4925.9105217480001</v>
      </c>
      <c r="H419" s="17">
        <f t="shared" si="6"/>
        <v>1</v>
      </c>
      <c r="I419" s="17">
        <v>31.059527638921001</v>
      </c>
      <c r="J419" s="18">
        <v>1.0870667389999999E-3</v>
      </c>
      <c r="K419" s="18">
        <v>7.8760296200000004E-4</v>
      </c>
      <c r="L419" s="18">
        <v>7.9798721469999997E-3</v>
      </c>
      <c r="M419" s="18">
        <v>6.1052024450000001E-3</v>
      </c>
      <c r="N419" s="78"/>
    </row>
    <row r="420" spans="1:14">
      <c r="A420" s="16" t="s">
        <v>45</v>
      </c>
      <c r="B420" s="14">
        <v>9</v>
      </c>
      <c r="C420" s="17">
        <v>34712.2421875</v>
      </c>
      <c r="D420" s="17">
        <v>5044.3999999999996</v>
      </c>
      <c r="E420" s="17">
        <v>4929.8</v>
      </c>
      <c r="F420" s="17">
        <v>4907.1793208842</v>
      </c>
      <c r="G420" s="17">
        <v>4934.4303894630202</v>
      </c>
      <c r="H420" s="17">
        <f t="shared" si="6"/>
        <v>1</v>
      </c>
      <c r="I420" s="17">
        <v>27.251068578826001</v>
      </c>
      <c r="J420" s="18">
        <v>6.6374704569999998E-3</v>
      </c>
      <c r="K420" s="18">
        <v>8.2822717950000006E-3</v>
      </c>
      <c r="L420" s="18">
        <v>2.79477876E-4</v>
      </c>
      <c r="M420" s="18">
        <v>1.365323461E-3</v>
      </c>
      <c r="N420" s="78"/>
    </row>
    <row r="421" spans="1:14">
      <c r="A421" s="16" t="s">
        <v>45</v>
      </c>
      <c r="B421" s="14">
        <v>10</v>
      </c>
      <c r="C421" s="17">
        <v>35808.90234375</v>
      </c>
      <c r="D421" s="17">
        <v>4611.5</v>
      </c>
      <c r="E421" s="17">
        <v>4479.8999999999996</v>
      </c>
      <c r="F421" s="17">
        <v>5156.6633851442903</v>
      </c>
      <c r="G421" s="17">
        <v>5181.9911140425502</v>
      </c>
      <c r="H421" s="17">
        <f t="shared" si="6"/>
        <v>1</v>
      </c>
      <c r="I421" s="17">
        <v>25.327728898259998</v>
      </c>
      <c r="J421" s="18">
        <v>3.4433312048999999E-2</v>
      </c>
      <c r="K421" s="18">
        <v>3.290459833E-2</v>
      </c>
      <c r="L421" s="18">
        <v>4.2376334744000002E-2</v>
      </c>
      <c r="M421" s="18">
        <v>4.0847621025000003E-2</v>
      </c>
      <c r="N421" s="78"/>
    </row>
    <row r="422" spans="1:14">
      <c r="A422" s="16" t="s">
        <v>45</v>
      </c>
      <c r="B422" s="14">
        <v>11</v>
      </c>
      <c r="C422" s="17">
        <v>36898.33984375</v>
      </c>
      <c r="D422" s="17">
        <v>4275.8999999999996</v>
      </c>
      <c r="E422" s="17">
        <v>4155.3</v>
      </c>
      <c r="F422" s="17">
        <v>4680.45198892807</v>
      </c>
      <c r="G422" s="17">
        <v>4702.5304626549496</v>
      </c>
      <c r="H422" s="17">
        <f t="shared" si="6"/>
        <v>1</v>
      </c>
      <c r="I422" s="17">
        <v>22.078473726883999</v>
      </c>
      <c r="J422" s="18">
        <v>2.5750269353E-2</v>
      </c>
      <c r="K422" s="18">
        <v>2.4417671953E-2</v>
      </c>
      <c r="L422" s="18">
        <v>3.3029361579000001E-2</v>
      </c>
      <c r="M422" s="18">
        <v>3.1696764178999998E-2</v>
      </c>
      <c r="N422" s="78"/>
    </row>
    <row r="423" spans="1:14">
      <c r="A423" s="16" t="s">
        <v>45</v>
      </c>
      <c r="B423" s="14">
        <v>12</v>
      </c>
      <c r="C423" s="17">
        <v>37901.58203125</v>
      </c>
      <c r="D423" s="17">
        <v>3862.9</v>
      </c>
      <c r="E423" s="17">
        <v>3754.4</v>
      </c>
      <c r="F423" s="17">
        <v>3625.41133686891</v>
      </c>
      <c r="G423" s="17">
        <v>3641.2755936016902</v>
      </c>
      <c r="H423" s="17">
        <f t="shared" si="6"/>
        <v>0</v>
      </c>
      <c r="I423" s="17">
        <v>15.864256732785</v>
      </c>
      <c r="J423" s="18">
        <v>1.3376654175999999E-2</v>
      </c>
      <c r="K423" s="18">
        <v>1.4334178122E-2</v>
      </c>
      <c r="L423" s="18">
        <v>6.827885465E-3</v>
      </c>
      <c r="M423" s="18">
        <v>7.7854094109999997E-3</v>
      </c>
      <c r="N423" s="78"/>
    </row>
    <row r="424" spans="1:14">
      <c r="A424" s="16" t="s">
        <v>45</v>
      </c>
      <c r="B424" s="14">
        <v>13</v>
      </c>
      <c r="C424" s="17">
        <v>38655.0390625</v>
      </c>
      <c r="D424" s="17">
        <v>3866.9</v>
      </c>
      <c r="E424" s="17">
        <v>3750.4</v>
      </c>
      <c r="F424" s="17">
        <v>3423.9309934233802</v>
      </c>
      <c r="G424" s="17">
        <v>3443.0199710110401</v>
      </c>
      <c r="H424" s="17">
        <f t="shared" si="6"/>
        <v>0</v>
      </c>
      <c r="I424" s="17">
        <v>19.088977587664001</v>
      </c>
      <c r="J424" s="18">
        <v>2.5584260561000001E-2</v>
      </c>
      <c r="K424" s="18">
        <v>2.6736420000999999E-2</v>
      </c>
      <c r="L424" s="18">
        <v>1.8552633328000001E-2</v>
      </c>
      <c r="M424" s="18">
        <v>1.9704792767E-2</v>
      </c>
      <c r="N424" s="78"/>
    </row>
    <row r="425" spans="1:14">
      <c r="A425" s="16" t="s">
        <v>45</v>
      </c>
      <c r="B425" s="14">
        <v>14</v>
      </c>
      <c r="C425" s="17">
        <v>39503.80078125</v>
      </c>
      <c r="D425" s="17">
        <v>3603.7</v>
      </c>
      <c r="E425" s="17">
        <v>3494</v>
      </c>
      <c r="F425" s="17">
        <v>3222.5843410979901</v>
      </c>
      <c r="G425" s="17">
        <v>3243.9681094622902</v>
      </c>
      <c r="H425" s="17">
        <f t="shared" si="6"/>
        <v>0</v>
      </c>
      <c r="I425" s="17">
        <v>21.383768364297001</v>
      </c>
      <c r="J425" s="18">
        <v>2.1712451143000001E-2</v>
      </c>
      <c r="K425" s="18">
        <v>2.3003117992E-2</v>
      </c>
      <c r="L425" s="18">
        <v>1.5091253653E-2</v>
      </c>
      <c r="M425" s="18">
        <v>1.6381920503E-2</v>
      </c>
      <c r="N425" s="78"/>
    </row>
    <row r="426" spans="1:14">
      <c r="A426" s="16" t="s">
        <v>45</v>
      </c>
      <c r="B426" s="14">
        <v>15</v>
      </c>
      <c r="C426" s="17">
        <v>40089.08203125</v>
      </c>
      <c r="D426" s="17">
        <v>3325.6</v>
      </c>
      <c r="E426" s="17">
        <v>3212.3</v>
      </c>
      <c r="F426" s="17">
        <v>2943.6508433446502</v>
      </c>
      <c r="G426" s="17">
        <v>2966.5084246830002</v>
      </c>
      <c r="H426" s="17">
        <f t="shared" si="6"/>
        <v>0</v>
      </c>
      <c r="I426" s="17">
        <v>22.857581338351999</v>
      </c>
      <c r="J426" s="18">
        <v>2.1673803435E-2</v>
      </c>
      <c r="K426" s="18">
        <v>2.3053425679000001E-2</v>
      </c>
      <c r="L426" s="18">
        <v>1.4835319611E-2</v>
      </c>
      <c r="M426" s="18">
        <v>1.6214941855000001E-2</v>
      </c>
      <c r="N426" s="78"/>
    </row>
    <row r="427" spans="1:14">
      <c r="A427" s="16" t="s">
        <v>45</v>
      </c>
      <c r="B427" s="14">
        <v>16</v>
      </c>
      <c r="C427" s="17">
        <v>40536.70703125</v>
      </c>
      <c r="D427" s="17">
        <v>3722.8</v>
      </c>
      <c r="E427" s="17">
        <v>3642.6</v>
      </c>
      <c r="F427" s="17">
        <v>2502.5772419025702</v>
      </c>
      <c r="G427" s="17">
        <v>2513.2010956856402</v>
      </c>
      <c r="H427" s="17">
        <f t="shared" si="6"/>
        <v>0</v>
      </c>
      <c r="I427" s="17">
        <v>10.623853783064</v>
      </c>
      <c r="J427" s="18">
        <v>7.3008142462000006E-2</v>
      </c>
      <c r="K427" s="18">
        <v>7.3649369753999994E-2</v>
      </c>
      <c r="L427" s="18">
        <v>6.8167485774000003E-2</v>
      </c>
      <c r="M427" s="18">
        <v>6.8808713066999996E-2</v>
      </c>
      <c r="N427" s="78"/>
    </row>
    <row r="428" spans="1:14">
      <c r="A428" s="16" t="s">
        <v>45</v>
      </c>
      <c r="B428" s="14">
        <v>17</v>
      </c>
      <c r="C428" s="17">
        <v>40701.8359375</v>
      </c>
      <c r="D428" s="17">
        <v>3487.9</v>
      </c>
      <c r="E428" s="17">
        <v>3426.5</v>
      </c>
      <c r="F428" s="17">
        <v>2001.6343437166599</v>
      </c>
      <c r="G428" s="17">
        <v>2002.1996941545201</v>
      </c>
      <c r="H428" s="17">
        <f t="shared" si="6"/>
        <v>0</v>
      </c>
      <c r="I428" s="17">
        <v>0.56535043786000005</v>
      </c>
      <c r="J428" s="18">
        <v>8.9672881810999999E-2</v>
      </c>
      <c r="K428" s="18">
        <v>8.9707004844999993E-2</v>
      </c>
      <c r="L428" s="18">
        <v>8.5966942650999995E-2</v>
      </c>
      <c r="M428" s="18">
        <v>8.6001065685000003E-2</v>
      </c>
      <c r="N428" s="78"/>
    </row>
    <row r="429" spans="1:14">
      <c r="A429" s="16" t="s">
        <v>45</v>
      </c>
      <c r="B429" s="14">
        <v>18</v>
      </c>
      <c r="C429" s="17">
        <v>40337.3125</v>
      </c>
      <c r="D429" s="17">
        <v>3498.5</v>
      </c>
      <c r="E429" s="17">
        <v>3437.7</v>
      </c>
      <c r="F429" s="17">
        <v>2109.3872656254798</v>
      </c>
      <c r="G429" s="17">
        <v>2109.9111275504401</v>
      </c>
      <c r="H429" s="17">
        <f t="shared" si="6"/>
        <v>0</v>
      </c>
      <c r="I429" s="17">
        <v>0.52386192496100004</v>
      </c>
      <c r="J429" s="18">
        <v>8.3811496405000005E-2</v>
      </c>
      <c r="K429" s="18">
        <v>8.3843115304999993E-2</v>
      </c>
      <c r="L429" s="18">
        <v>8.0141771634999998E-2</v>
      </c>
      <c r="M429" s="18">
        <v>8.0173390533999994E-2</v>
      </c>
      <c r="N429" s="78"/>
    </row>
    <row r="430" spans="1:14">
      <c r="A430" s="16" t="s">
        <v>45</v>
      </c>
      <c r="B430" s="14">
        <v>19</v>
      </c>
      <c r="C430" s="17">
        <v>39606.5859375</v>
      </c>
      <c r="D430" s="17">
        <v>3437.5</v>
      </c>
      <c r="E430" s="17">
        <v>3372.9</v>
      </c>
      <c r="F430" s="17">
        <v>2262.2192473380301</v>
      </c>
      <c r="G430" s="17">
        <v>2262.22759836467</v>
      </c>
      <c r="H430" s="17">
        <f t="shared" si="6"/>
        <v>0</v>
      </c>
      <c r="I430" s="17">
        <v>8.3510266410000006E-3</v>
      </c>
      <c r="J430" s="18">
        <v>7.0936286915999999E-2</v>
      </c>
      <c r="K430" s="18">
        <v>7.0936790961999993E-2</v>
      </c>
      <c r="L430" s="18">
        <v>6.7037204347000001E-2</v>
      </c>
      <c r="M430" s="18">
        <v>6.7037708392999995E-2</v>
      </c>
      <c r="N430" s="78"/>
    </row>
    <row r="431" spans="1:14">
      <c r="A431" s="16" t="s">
        <v>45</v>
      </c>
      <c r="B431" s="14">
        <v>20</v>
      </c>
      <c r="C431" s="17">
        <v>39023.39453125</v>
      </c>
      <c r="D431" s="17">
        <v>2826.9</v>
      </c>
      <c r="E431" s="17">
        <v>2763.1</v>
      </c>
      <c r="F431" s="17">
        <v>1826.6562569590701</v>
      </c>
      <c r="G431" s="17">
        <v>1826.7014554106199</v>
      </c>
      <c r="H431" s="17">
        <f t="shared" si="6"/>
        <v>0</v>
      </c>
      <c r="I431" s="17">
        <v>4.5198451544999997E-2</v>
      </c>
      <c r="J431" s="18">
        <v>6.0369298924000003E-2</v>
      </c>
      <c r="K431" s="18">
        <v>6.0372026981999997E-2</v>
      </c>
      <c r="L431" s="18">
        <v>5.6518502207999997E-2</v>
      </c>
      <c r="M431" s="18">
        <v>5.6521230265E-2</v>
      </c>
      <c r="N431" s="78"/>
    </row>
    <row r="432" spans="1:14">
      <c r="A432" s="16" t="s">
        <v>45</v>
      </c>
      <c r="B432" s="14">
        <v>21</v>
      </c>
      <c r="C432" s="17">
        <v>39235.78515625</v>
      </c>
      <c r="D432" s="17">
        <v>2642.2</v>
      </c>
      <c r="E432" s="17">
        <v>2587.6999999999998</v>
      </c>
      <c r="F432" s="17">
        <v>1517.1023334925501</v>
      </c>
      <c r="G432" s="17">
        <v>1517.2214960321701</v>
      </c>
      <c r="H432" s="17">
        <f t="shared" si="6"/>
        <v>0</v>
      </c>
      <c r="I432" s="17">
        <v>0.119162539624</v>
      </c>
      <c r="J432" s="18">
        <v>6.7900682276999996E-2</v>
      </c>
      <c r="K432" s="18">
        <v>6.7907874608000005E-2</v>
      </c>
      <c r="L432" s="18">
        <v>6.4611208591999994E-2</v>
      </c>
      <c r="M432" s="18">
        <v>6.4618400923000002E-2</v>
      </c>
      <c r="N432" s="78"/>
    </row>
    <row r="433" spans="1:14">
      <c r="A433" s="16" t="s">
        <v>45</v>
      </c>
      <c r="B433" s="14">
        <v>22</v>
      </c>
      <c r="C433" s="17">
        <v>38449.35546875</v>
      </c>
      <c r="D433" s="17">
        <v>2760.3</v>
      </c>
      <c r="E433" s="17">
        <v>2697.8</v>
      </c>
      <c r="F433" s="17">
        <v>1472.87970883856</v>
      </c>
      <c r="G433" s="17">
        <v>1472.89940170567</v>
      </c>
      <c r="H433" s="17">
        <f t="shared" si="6"/>
        <v>0</v>
      </c>
      <c r="I433" s="17">
        <v>1.9692867108000001E-2</v>
      </c>
      <c r="J433" s="18">
        <v>7.7704043836999998E-2</v>
      </c>
      <c r="K433" s="18">
        <v>7.7705232444999994E-2</v>
      </c>
      <c r="L433" s="18">
        <v>7.3931711629999994E-2</v>
      </c>
      <c r="M433" s="18">
        <v>7.3932900238999996E-2</v>
      </c>
      <c r="N433" s="78"/>
    </row>
    <row r="434" spans="1:14">
      <c r="A434" s="16" t="s">
        <v>45</v>
      </c>
      <c r="B434" s="14">
        <v>23</v>
      </c>
      <c r="C434" s="17">
        <v>35694.7734375</v>
      </c>
      <c r="D434" s="17">
        <v>2465</v>
      </c>
      <c r="E434" s="17">
        <v>2409.3000000000002</v>
      </c>
      <c r="F434" s="17">
        <v>1789.2166848076399</v>
      </c>
      <c r="G434" s="17">
        <v>1789.25808132461</v>
      </c>
      <c r="H434" s="17">
        <f t="shared" si="6"/>
        <v>0</v>
      </c>
      <c r="I434" s="17">
        <v>4.1396516972000003E-2</v>
      </c>
      <c r="J434" s="18">
        <v>4.0785968051000002E-2</v>
      </c>
      <c r="K434" s="18">
        <v>4.0788466634000001E-2</v>
      </c>
      <c r="L434" s="18">
        <v>3.7424065588000002E-2</v>
      </c>
      <c r="M434" s="18">
        <v>3.7426564171000001E-2</v>
      </c>
      <c r="N434" s="78"/>
    </row>
    <row r="435" spans="1:14">
      <c r="A435" s="16" t="s">
        <v>45</v>
      </c>
      <c r="B435" s="14">
        <v>24</v>
      </c>
      <c r="C435" s="17">
        <v>32533.318359375</v>
      </c>
      <c r="D435" s="17">
        <v>2357</v>
      </c>
      <c r="E435" s="17">
        <v>2303.9</v>
      </c>
      <c r="F435" s="17">
        <v>1670.8685584575601</v>
      </c>
      <c r="G435" s="17">
        <v>1670.88888373753</v>
      </c>
      <c r="H435" s="17">
        <f t="shared" si="6"/>
        <v>0</v>
      </c>
      <c r="I435" s="17">
        <v>2.0325279968000001E-2</v>
      </c>
      <c r="J435" s="18">
        <v>4.1411824978999999E-2</v>
      </c>
      <c r="K435" s="18">
        <v>4.1413051758000002E-2</v>
      </c>
      <c r="L435" s="18">
        <v>3.8206851536000001E-2</v>
      </c>
      <c r="M435" s="18">
        <v>3.8208078316000003E-2</v>
      </c>
      <c r="N435" s="78"/>
    </row>
    <row r="436" spans="1:14">
      <c r="A436" s="16" t="s">
        <v>46</v>
      </c>
      <c r="B436" s="14">
        <v>1</v>
      </c>
      <c r="C436" s="17">
        <v>30110.046875</v>
      </c>
      <c r="D436" s="17">
        <v>2069.6999999999998</v>
      </c>
      <c r="E436" s="17">
        <v>2029</v>
      </c>
      <c r="F436" s="17">
        <v>1936.00149138962</v>
      </c>
      <c r="G436" s="17">
        <v>1936.0039391461</v>
      </c>
      <c r="H436" s="17">
        <f t="shared" si="6"/>
        <v>0</v>
      </c>
      <c r="I436" s="17">
        <v>2.447756477E-3</v>
      </c>
      <c r="J436" s="18">
        <v>8.0695352999999997E-3</v>
      </c>
      <c r="K436" s="18">
        <v>8.0696830399999992E-3</v>
      </c>
      <c r="L436" s="18">
        <v>5.6129925669999997E-3</v>
      </c>
      <c r="M436" s="18">
        <v>5.613140307E-3</v>
      </c>
      <c r="N436" s="78"/>
    </row>
    <row r="437" spans="1:14">
      <c r="A437" s="16" t="s">
        <v>46</v>
      </c>
      <c r="B437" s="14">
        <v>2</v>
      </c>
      <c r="C437" s="17">
        <v>28703.453125</v>
      </c>
      <c r="D437" s="17">
        <v>1846.8</v>
      </c>
      <c r="E437" s="17">
        <v>1824.1</v>
      </c>
      <c r="F437" s="17">
        <v>2033.87509930075</v>
      </c>
      <c r="G437" s="17">
        <v>2033.8542104031501</v>
      </c>
      <c r="H437" s="17">
        <f t="shared" si="6"/>
        <v>1</v>
      </c>
      <c r="I437" s="17">
        <v>-2.0888897601999998E-2</v>
      </c>
      <c r="J437" s="18">
        <v>1.1290089955999999E-2</v>
      </c>
      <c r="K437" s="18">
        <v>1.1291350754E-2</v>
      </c>
      <c r="L437" s="18">
        <v>1.2660201014E-2</v>
      </c>
      <c r="M437" s="18">
        <v>1.2661461811E-2</v>
      </c>
      <c r="N437" s="78"/>
    </row>
    <row r="438" spans="1:14">
      <c r="A438" s="16" t="s">
        <v>46</v>
      </c>
      <c r="B438" s="14">
        <v>3</v>
      </c>
      <c r="C438" s="17">
        <v>27795.78515625</v>
      </c>
      <c r="D438" s="17">
        <v>1699.4</v>
      </c>
      <c r="E438" s="17">
        <v>1672.3</v>
      </c>
      <c r="F438" s="17">
        <v>2056.7007263588598</v>
      </c>
      <c r="G438" s="17">
        <v>2056.8534120653599</v>
      </c>
      <c r="H438" s="17">
        <f t="shared" si="6"/>
        <v>1</v>
      </c>
      <c r="I438" s="17">
        <v>0.15268570649900001</v>
      </c>
      <c r="J438" s="18">
        <v>2.1574928298999999E-2</v>
      </c>
      <c r="K438" s="18">
        <v>2.1565712599999998E-2</v>
      </c>
      <c r="L438" s="18">
        <v>2.3210611544E-2</v>
      </c>
      <c r="M438" s="18">
        <v>2.3201395844000001E-2</v>
      </c>
      <c r="N438" s="78"/>
    </row>
    <row r="439" spans="1:14">
      <c r="A439" s="16" t="s">
        <v>46</v>
      </c>
      <c r="B439" s="14">
        <v>4</v>
      </c>
      <c r="C439" s="17">
        <v>27437.2578125</v>
      </c>
      <c r="D439" s="17">
        <v>1727</v>
      </c>
      <c r="E439" s="17">
        <v>1677</v>
      </c>
      <c r="F439" s="17">
        <v>2274.5298371886502</v>
      </c>
      <c r="G439" s="17">
        <v>2274.5435524806499</v>
      </c>
      <c r="H439" s="17">
        <f t="shared" si="6"/>
        <v>1</v>
      </c>
      <c r="I439" s="17">
        <v>1.3715291996999999E-2</v>
      </c>
      <c r="J439" s="18">
        <v>3.3048258841000003E-2</v>
      </c>
      <c r="K439" s="18">
        <v>3.3047431022000001E-2</v>
      </c>
      <c r="L439" s="18">
        <v>3.6066124605999998E-2</v>
      </c>
      <c r="M439" s="18">
        <v>3.6065296788000002E-2</v>
      </c>
      <c r="N439" s="78"/>
    </row>
    <row r="440" spans="1:14">
      <c r="A440" s="16" t="s">
        <v>46</v>
      </c>
      <c r="B440" s="14">
        <v>5</v>
      </c>
      <c r="C440" s="17">
        <v>27795.095703125</v>
      </c>
      <c r="D440" s="17">
        <v>1726.6</v>
      </c>
      <c r="E440" s="17">
        <v>1710</v>
      </c>
      <c r="F440" s="17">
        <v>1865.5402296428099</v>
      </c>
      <c r="G440" s="17">
        <v>1865.56513174677</v>
      </c>
      <c r="H440" s="17">
        <f t="shared" si="6"/>
        <v>1</v>
      </c>
      <c r="I440" s="17">
        <v>2.4902103950999999E-2</v>
      </c>
      <c r="J440" s="18">
        <v>8.3875622730000005E-3</v>
      </c>
      <c r="K440" s="18">
        <v>8.3860592490000007E-3</v>
      </c>
      <c r="L440" s="18">
        <v>9.3894937070000007E-3</v>
      </c>
      <c r="M440" s="18">
        <v>9.3879906829999991E-3</v>
      </c>
      <c r="N440" s="78"/>
    </row>
    <row r="441" spans="1:14">
      <c r="A441" s="16" t="s">
        <v>46</v>
      </c>
      <c r="B441" s="14">
        <v>6</v>
      </c>
      <c r="C441" s="17">
        <v>29437.71484375</v>
      </c>
      <c r="D441" s="17">
        <v>1741.3</v>
      </c>
      <c r="E441" s="17">
        <v>1722.4</v>
      </c>
      <c r="F441" s="17">
        <v>1536.7982539299101</v>
      </c>
      <c r="G441" s="17">
        <v>1536.7864011418999</v>
      </c>
      <c r="H441" s="17">
        <f t="shared" si="6"/>
        <v>0</v>
      </c>
      <c r="I441" s="17">
        <v>-1.1852788005E-2</v>
      </c>
      <c r="J441" s="18">
        <v>1.234389177E-2</v>
      </c>
      <c r="K441" s="18">
        <v>1.2343176367999999E-2</v>
      </c>
      <c r="L441" s="18">
        <v>1.1203138511000001E-2</v>
      </c>
      <c r="M441" s="18">
        <v>1.1202423109E-2</v>
      </c>
      <c r="N441" s="78"/>
    </row>
    <row r="442" spans="1:14">
      <c r="A442" s="16" t="s">
        <v>46</v>
      </c>
      <c r="B442" s="14">
        <v>7</v>
      </c>
      <c r="C442" s="17">
        <v>32647.482421875</v>
      </c>
      <c r="D442" s="17">
        <v>1776.3</v>
      </c>
      <c r="E442" s="17">
        <v>1750.2</v>
      </c>
      <c r="F442" s="17">
        <v>1540.7022958308</v>
      </c>
      <c r="G442" s="17">
        <v>1540.81905685488</v>
      </c>
      <c r="H442" s="17">
        <f t="shared" si="6"/>
        <v>0</v>
      </c>
      <c r="I442" s="17">
        <v>0.116761024081</v>
      </c>
      <c r="J442" s="18">
        <v>1.4212997534E-2</v>
      </c>
      <c r="K442" s="18">
        <v>1.4220044915999999E-2</v>
      </c>
      <c r="L442" s="18">
        <v>1.2637671604000001E-2</v>
      </c>
      <c r="M442" s="18">
        <v>1.2644718986E-2</v>
      </c>
      <c r="N442" s="78"/>
    </row>
    <row r="443" spans="1:14">
      <c r="A443" s="16" t="s">
        <v>46</v>
      </c>
      <c r="B443" s="14">
        <v>8</v>
      </c>
      <c r="C443" s="17">
        <v>34080.00390625</v>
      </c>
      <c r="D443" s="17">
        <v>1487.6</v>
      </c>
      <c r="E443" s="17">
        <v>1466</v>
      </c>
      <c r="F443" s="17">
        <v>1812.2403083793899</v>
      </c>
      <c r="G443" s="17">
        <v>1812.72858108333</v>
      </c>
      <c r="H443" s="17">
        <f t="shared" si="6"/>
        <v>1</v>
      </c>
      <c r="I443" s="17">
        <v>0.48827270393799999</v>
      </c>
      <c r="J443" s="18">
        <v>1.9623888283000001E-2</v>
      </c>
      <c r="K443" s="18">
        <v>1.9594417454E-2</v>
      </c>
      <c r="L443" s="18">
        <v>2.0927606293999999E-2</v>
      </c>
      <c r="M443" s="18">
        <v>2.0898135464E-2</v>
      </c>
      <c r="N443" s="78"/>
    </row>
    <row r="444" spans="1:14">
      <c r="A444" s="16" t="s">
        <v>46</v>
      </c>
      <c r="B444" s="14">
        <v>9</v>
      </c>
      <c r="C444" s="17">
        <v>34623.28125</v>
      </c>
      <c r="D444" s="17">
        <v>1296.5999999999999</v>
      </c>
      <c r="E444" s="17">
        <v>1287.3</v>
      </c>
      <c r="F444" s="17">
        <v>1560.6701556550699</v>
      </c>
      <c r="G444" s="17">
        <v>1560.71019816645</v>
      </c>
      <c r="H444" s="17">
        <f t="shared" si="6"/>
        <v>1</v>
      </c>
      <c r="I444" s="17">
        <v>4.0042511378000002E-2</v>
      </c>
      <c r="J444" s="18">
        <v>1.5940982506000002E-2</v>
      </c>
      <c r="K444" s="18">
        <v>1.5938565647E-2</v>
      </c>
      <c r="L444" s="18">
        <v>1.6502305538000001E-2</v>
      </c>
      <c r="M444" s="18">
        <v>1.6499888680000002E-2</v>
      </c>
      <c r="N444" s="78"/>
    </row>
    <row r="445" spans="1:14">
      <c r="A445" s="16" t="s">
        <v>46</v>
      </c>
      <c r="B445" s="14">
        <v>10</v>
      </c>
      <c r="C445" s="17">
        <v>35675.33203125</v>
      </c>
      <c r="D445" s="17">
        <v>1366.5</v>
      </c>
      <c r="E445" s="17">
        <v>1361.8</v>
      </c>
      <c r="F445" s="17">
        <v>1281.34597420201</v>
      </c>
      <c r="G445" s="17">
        <v>1284.6364538683999</v>
      </c>
      <c r="H445" s="17">
        <f t="shared" si="6"/>
        <v>0</v>
      </c>
      <c r="I445" s="17">
        <v>3.2904796663920002</v>
      </c>
      <c r="J445" s="18">
        <v>4.9410638650000003E-3</v>
      </c>
      <c r="K445" s="18">
        <v>5.1396683840000002E-3</v>
      </c>
      <c r="L445" s="18">
        <v>4.6573844840000003E-3</v>
      </c>
      <c r="M445" s="18">
        <v>4.8559890019999998E-3</v>
      </c>
      <c r="N445" s="78"/>
    </row>
    <row r="446" spans="1:14">
      <c r="A446" s="16" t="s">
        <v>46</v>
      </c>
      <c r="B446" s="14">
        <v>11</v>
      </c>
      <c r="C446" s="17">
        <v>36346.03515625</v>
      </c>
      <c r="D446" s="17">
        <v>1544.7</v>
      </c>
      <c r="E446" s="17">
        <v>1555</v>
      </c>
      <c r="F446" s="17">
        <v>1074.63396189384</v>
      </c>
      <c r="G446" s="17">
        <v>1074.63396189384</v>
      </c>
      <c r="H446" s="17">
        <f t="shared" si="6"/>
        <v>0</v>
      </c>
      <c r="I446" s="17">
        <v>0</v>
      </c>
      <c r="J446" s="18">
        <v>2.8371924076000001E-2</v>
      </c>
      <c r="K446" s="18">
        <v>2.8371924076000001E-2</v>
      </c>
      <c r="L446" s="18">
        <v>2.8993604424000001E-2</v>
      </c>
      <c r="M446" s="18">
        <v>2.8993604424000001E-2</v>
      </c>
      <c r="N446" s="78"/>
    </row>
    <row r="447" spans="1:14">
      <c r="A447" s="16" t="s">
        <v>46</v>
      </c>
      <c r="B447" s="14">
        <v>12</v>
      </c>
      <c r="C447" s="17">
        <v>36597.95703125</v>
      </c>
      <c r="D447" s="17">
        <v>1522.8</v>
      </c>
      <c r="E447" s="17">
        <v>1502.7</v>
      </c>
      <c r="F447" s="17">
        <v>1067.30825970666</v>
      </c>
      <c r="G447" s="17">
        <v>1067.30825970666</v>
      </c>
      <c r="H447" s="17">
        <f t="shared" si="6"/>
        <v>0</v>
      </c>
      <c r="I447" s="17">
        <v>0</v>
      </c>
      <c r="J447" s="18">
        <v>2.7492258588000001E-2</v>
      </c>
      <c r="K447" s="18">
        <v>2.7492258588000001E-2</v>
      </c>
      <c r="L447" s="18">
        <v>2.6279076549999999E-2</v>
      </c>
      <c r="M447" s="18">
        <v>2.6279076549999999E-2</v>
      </c>
      <c r="N447" s="78"/>
    </row>
    <row r="448" spans="1:14">
      <c r="A448" s="16" t="s">
        <v>46</v>
      </c>
      <c r="B448" s="14">
        <v>13</v>
      </c>
      <c r="C448" s="17">
        <v>36523.703125</v>
      </c>
      <c r="D448" s="17">
        <v>1510.1</v>
      </c>
      <c r="E448" s="17">
        <v>1493.8</v>
      </c>
      <c r="F448" s="17">
        <v>1086.34014753407</v>
      </c>
      <c r="G448" s="17">
        <v>1086.34014753407</v>
      </c>
      <c r="H448" s="17">
        <f t="shared" si="6"/>
        <v>0</v>
      </c>
      <c r="I448" s="17">
        <v>0</v>
      </c>
      <c r="J448" s="18">
        <v>2.5577007028999999E-2</v>
      </c>
      <c r="K448" s="18">
        <v>2.5577007028999999E-2</v>
      </c>
      <c r="L448" s="18">
        <v>2.4593182790000001E-2</v>
      </c>
      <c r="M448" s="18">
        <v>2.4593182790000001E-2</v>
      </c>
      <c r="N448" s="78"/>
    </row>
    <row r="449" spans="1:14">
      <c r="A449" s="16" t="s">
        <v>46</v>
      </c>
      <c r="B449" s="14">
        <v>14</v>
      </c>
      <c r="C449" s="17">
        <v>36480.90234375</v>
      </c>
      <c r="D449" s="17">
        <v>1395</v>
      </c>
      <c r="E449" s="17">
        <v>1374.7</v>
      </c>
      <c r="F449" s="17">
        <v>1093.1211521560499</v>
      </c>
      <c r="G449" s="17">
        <v>1093.21145215602</v>
      </c>
      <c r="H449" s="17">
        <f t="shared" si="6"/>
        <v>0</v>
      </c>
      <c r="I449" s="17">
        <v>9.0299999963999997E-2</v>
      </c>
      <c r="J449" s="18">
        <v>1.8215146538E-2</v>
      </c>
      <c r="K449" s="18">
        <v>1.8220596802999998E-2</v>
      </c>
      <c r="L449" s="18">
        <v>1.6989893036999999E-2</v>
      </c>
      <c r="M449" s="18">
        <v>1.6995343302000001E-2</v>
      </c>
      <c r="N449" s="78"/>
    </row>
    <row r="450" spans="1:14">
      <c r="A450" s="16" t="s">
        <v>46</v>
      </c>
      <c r="B450" s="14">
        <v>15</v>
      </c>
      <c r="C450" s="17">
        <v>36293.6640625</v>
      </c>
      <c r="D450" s="17">
        <v>1440.7</v>
      </c>
      <c r="E450" s="17">
        <v>1406.2</v>
      </c>
      <c r="F450" s="17">
        <v>1016.62859887856</v>
      </c>
      <c r="G450" s="17">
        <v>1016.62859887856</v>
      </c>
      <c r="H450" s="17">
        <f t="shared" si="6"/>
        <v>0</v>
      </c>
      <c r="I450" s="17">
        <v>0</v>
      </c>
      <c r="J450" s="18">
        <v>2.5595811270000001E-2</v>
      </c>
      <c r="K450" s="18">
        <v>2.5595811270000001E-2</v>
      </c>
      <c r="L450" s="18">
        <v>2.3513483891000001E-2</v>
      </c>
      <c r="M450" s="18">
        <v>2.3513483891000001E-2</v>
      </c>
      <c r="N450" s="78"/>
    </row>
    <row r="451" spans="1:14">
      <c r="A451" s="16" t="s">
        <v>46</v>
      </c>
      <c r="B451" s="14">
        <v>16</v>
      </c>
      <c r="C451" s="17">
        <v>36287.26953125</v>
      </c>
      <c r="D451" s="17">
        <v>1548.7</v>
      </c>
      <c r="E451" s="17">
        <v>1511.2</v>
      </c>
      <c r="F451" s="17">
        <v>1446.09850538863</v>
      </c>
      <c r="G451" s="17">
        <v>1446.98520608681</v>
      </c>
      <c r="H451" s="17">
        <f t="shared" si="6"/>
        <v>0</v>
      </c>
      <c r="I451" s="17">
        <v>0.88670069818099995</v>
      </c>
      <c r="J451" s="18">
        <v>6.1392318869999997E-3</v>
      </c>
      <c r="K451" s="18">
        <v>6.1927507610000003E-3</v>
      </c>
      <c r="L451" s="18">
        <v>3.875832563E-3</v>
      </c>
      <c r="M451" s="18">
        <v>3.9293514369999998E-3</v>
      </c>
      <c r="N451" s="78"/>
    </row>
    <row r="452" spans="1:14">
      <c r="A452" s="16" t="s">
        <v>46</v>
      </c>
      <c r="B452" s="14">
        <v>17</v>
      </c>
      <c r="C452" s="17">
        <v>36496.28515625</v>
      </c>
      <c r="D452" s="17">
        <v>1470.9</v>
      </c>
      <c r="E452" s="17">
        <v>1430</v>
      </c>
      <c r="F452" s="17">
        <v>1696.42795918105</v>
      </c>
      <c r="G452" s="17">
        <v>1696.42795918105</v>
      </c>
      <c r="H452" s="17">
        <f t="shared" si="6"/>
        <v>1</v>
      </c>
      <c r="I452" s="17">
        <v>0</v>
      </c>
      <c r="J452" s="18">
        <v>1.3612262142E-2</v>
      </c>
      <c r="K452" s="18">
        <v>1.3612262142E-2</v>
      </c>
      <c r="L452" s="18">
        <v>1.6080876338E-2</v>
      </c>
      <c r="M452" s="18">
        <v>1.6080876338E-2</v>
      </c>
      <c r="N452" s="78"/>
    </row>
    <row r="453" spans="1:14">
      <c r="A453" s="16" t="s">
        <v>46</v>
      </c>
      <c r="B453" s="14">
        <v>18</v>
      </c>
      <c r="C453" s="17">
        <v>36497.9921875</v>
      </c>
      <c r="D453" s="17">
        <v>1518.2</v>
      </c>
      <c r="E453" s="17">
        <v>1477.1</v>
      </c>
      <c r="F453" s="17">
        <v>1789.6477594020701</v>
      </c>
      <c r="G453" s="17">
        <v>1789.6477594020701</v>
      </c>
      <c r="H453" s="17">
        <f t="shared" ref="H453:H516" si="7">IF(G453&gt;E453,1,0)</f>
        <v>1</v>
      </c>
      <c r="I453" s="17">
        <v>0</v>
      </c>
      <c r="J453" s="18">
        <v>1.6383858003000001E-2</v>
      </c>
      <c r="K453" s="18">
        <v>1.6383858003000001E-2</v>
      </c>
      <c r="L453" s="18">
        <v>1.8864543662000001E-2</v>
      </c>
      <c r="M453" s="18">
        <v>1.8864543662000001E-2</v>
      </c>
      <c r="N453" s="78"/>
    </row>
    <row r="454" spans="1:14">
      <c r="A454" s="16" t="s">
        <v>46</v>
      </c>
      <c r="B454" s="14">
        <v>19</v>
      </c>
      <c r="C454" s="17">
        <v>36074.2890625</v>
      </c>
      <c r="D454" s="17">
        <v>1837.6</v>
      </c>
      <c r="E454" s="17">
        <v>1799.6</v>
      </c>
      <c r="F454" s="17">
        <v>1683.5523210059</v>
      </c>
      <c r="G454" s="17">
        <v>1683.5523210059</v>
      </c>
      <c r="H454" s="17">
        <f t="shared" si="7"/>
        <v>0</v>
      </c>
      <c r="I454" s="17">
        <v>0</v>
      </c>
      <c r="J454" s="18">
        <v>9.297904333E-3</v>
      </c>
      <c r="K454" s="18">
        <v>9.297904333E-3</v>
      </c>
      <c r="L454" s="18">
        <v>7.0043263509999999E-3</v>
      </c>
      <c r="M454" s="18">
        <v>7.0043263509999999E-3</v>
      </c>
      <c r="N454" s="78"/>
    </row>
    <row r="455" spans="1:14">
      <c r="A455" s="16" t="s">
        <v>46</v>
      </c>
      <c r="B455" s="14">
        <v>20</v>
      </c>
      <c r="C455" s="17">
        <v>35696.4765625</v>
      </c>
      <c r="D455" s="17">
        <v>1939.8</v>
      </c>
      <c r="E455" s="17">
        <v>1900.8</v>
      </c>
      <c r="F455" s="17">
        <v>1466.19334471036</v>
      </c>
      <c r="G455" s="17">
        <v>1466.19334471036</v>
      </c>
      <c r="H455" s="17">
        <f t="shared" si="7"/>
        <v>0</v>
      </c>
      <c r="I455" s="17">
        <v>0</v>
      </c>
      <c r="J455" s="18">
        <v>2.8585626223999999E-2</v>
      </c>
      <c r="K455" s="18">
        <v>2.8585626223999999E-2</v>
      </c>
      <c r="L455" s="18">
        <v>2.6231690927E-2</v>
      </c>
      <c r="M455" s="18">
        <v>2.6231690927E-2</v>
      </c>
      <c r="N455" s="78"/>
    </row>
    <row r="456" spans="1:14">
      <c r="A456" s="16" t="s">
        <v>46</v>
      </c>
      <c r="B456" s="14">
        <v>21</v>
      </c>
      <c r="C456" s="17">
        <v>36430.70703125</v>
      </c>
      <c r="D456" s="17">
        <v>2451.1999999999998</v>
      </c>
      <c r="E456" s="17">
        <v>2370.3000000000002</v>
      </c>
      <c r="F456" s="17">
        <v>1416.7243761626901</v>
      </c>
      <c r="G456" s="17">
        <v>1416.7207094933301</v>
      </c>
      <c r="H456" s="17">
        <f t="shared" si="7"/>
        <v>0</v>
      </c>
      <c r="I456" s="17">
        <v>-3.6666693529999999E-3</v>
      </c>
      <c r="J456" s="18">
        <v>6.2438392714999999E-2</v>
      </c>
      <c r="K456" s="18">
        <v>6.2438171404000001E-2</v>
      </c>
      <c r="L456" s="18">
        <v>5.7555485906000001E-2</v>
      </c>
      <c r="M456" s="18">
        <v>5.7555264596000001E-2</v>
      </c>
      <c r="N456" s="78"/>
    </row>
    <row r="457" spans="1:14">
      <c r="A457" s="16" t="s">
        <v>46</v>
      </c>
      <c r="B457" s="14">
        <v>22</v>
      </c>
      <c r="C457" s="17">
        <v>36354.74609375</v>
      </c>
      <c r="D457" s="17">
        <v>2997</v>
      </c>
      <c r="E457" s="17">
        <v>2877.7</v>
      </c>
      <c r="F457" s="17">
        <v>1920.2154705722</v>
      </c>
      <c r="G457" s="17">
        <v>1921.22192967717</v>
      </c>
      <c r="H457" s="17">
        <f t="shared" si="7"/>
        <v>0</v>
      </c>
      <c r="I457" s="17">
        <v>1.0064591049739999</v>
      </c>
      <c r="J457" s="18">
        <v>6.4931076190000006E-2</v>
      </c>
      <c r="K457" s="18">
        <v>6.4991823359000001E-2</v>
      </c>
      <c r="L457" s="18">
        <v>5.7730448474000003E-2</v>
      </c>
      <c r="M457" s="18">
        <v>5.7791195642999997E-2</v>
      </c>
      <c r="N457" s="78"/>
    </row>
    <row r="458" spans="1:14">
      <c r="A458" s="16" t="s">
        <v>46</v>
      </c>
      <c r="B458" s="14">
        <v>23</v>
      </c>
      <c r="C458" s="17">
        <v>34016.58984375</v>
      </c>
      <c r="D458" s="17">
        <v>2946.5</v>
      </c>
      <c r="E458" s="17">
        <v>2813.1</v>
      </c>
      <c r="F458" s="17">
        <v>2581.6211187393101</v>
      </c>
      <c r="G458" s="17">
        <v>2581.6211187393101</v>
      </c>
      <c r="H458" s="17">
        <f t="shared" si="7"/>
        <v>0</v>
      </c>
      <c r="I458" s="17">
        <v>0</v>
      </c>
      <c r="J458" s="18">
        <v>2.2023109684000002E-2</v>
      </c>
      <c r="K458" s="18">
        <v>2.2023109684000002E-2</v>
      </c>
      <c r="L458" s="18">
        <v>1.3971443823E-2</v>
      </c>
      <c r="M458" s="18">
        <v>1.3971443823E-2</v>
      </c>
      <c r="N458" s="78"/>
    </row>
    <row r="459" spans="1:14">
      <c r="A459" s="16" t="s">
        <v>46</v>
      </c>
      <c r="B459" s="14">
        <v>24</v>
      </c>
      <c r="C459" s="17">
        <v>31028.328125</v>
      </c>
      <c r="D459" s="17">
        <v>2989.2</v>
      </c>
      <c r="E459" s="17">
        <v>2842.2</v>
      </c>
      <c r="F459" s="17">
        <v>3186.60021751164</v>
      </c>
      <c r="G459" s="17">
        <v>3186.7135184120998</v>
      </c>
      <c r="H459" s="17">
        <f t="shared" si="7"/>
        <v>1</v>
      </c>
      <c r="I459" s="17">
        <v>0.113300900458</v>
      </c>
      <c r="J459" s="18">
        <v>1.1921385708E-2</v>
      </c>
      <c r="K459" s="18">
        <v>1.1914547169000001E-2</v>
      </c>
      <c r="L459" s="18">
        <v>2.0793911057999999E-2</v>
      </c>
      <c r="M459" s="18">
        <v>2.0787072520000002E-2</v>
      </c>
      <c r="N459" s="78"/>
    </row>
    <row r="460" spans="1:14">
      <c r="A460" s="16" t="s">
        <v>47</v>
      </c>
      <c r="B460" s="14">
        <v>1</v>
      </c>
      <c r="C460" s="17">
        <v>28830.76953125</v>
      </c>
      <c r="D460" s="17">
        <v>3208.5</v>
      </c>
      <c r="E460" s="17">
        <v>3049.7</v>
      </c>
      <c r="F460" s="17">
        <v>3169.05470927338</v>
      </c>
      <c r="G460" s="17">
        <v>3169.1289329803699</v>
      </c>
      <c r="H460" s="17">
        <f t="shared" si="7"/>
        <v>1</v>
      </c>
      <c r="I460" s="17">
        <v>7.4223706986999996E-2</v>
      </c>
      <c r="J460" s="18">
        <v>2.376331906E-3</v>
      </c>
      <c r="K460" s="18">
        <v>2.3808118490000001E-3</v>
      </c>
      <c r="L460" s="18">
        <v>7.2084097640000002E-3</v>
      </c>
      <c r="M460" s="18">
        <v>7.2039298199999997E-3</v>
      </c>
      <c r="N460" s="78"/>
    </row>
    <row r="461" spans="1:14">
      <c r="A461" s="16" t="s">
        <v>47</v>
      </c>
      <c r="B461" s="14">
        <v>2</v>
      </c>
      <c r="C461" s="17">
        <v>27551.61328125</v>
      </c>
      <c r="D461" s="17">
        <v>3202.3</v>
      </c>
      <c r="E461" s="17">
        <v>3049.1</v>
      </c>
      <c r="F461" s="17">
        <v>3327.6888589783698</v>
      </c>
      <c r="G461" s="17">
        <v>3327.7815567115099</v>
      </c>
      <c r="H461" s="17">
        <f t="shared" si="7"/>
        <v>1</v>
      </c>
      <c r="I461" s="17">
        <v>9.2697733140000002E-2</v>
      </c>
      <c r="J461" s="18">
        <v>7.5737298829999999E-3</v>
      </c>
      <c r="K461" s="18">
        <v>7.5681348970000001E-3</v>
      </c>
      <c r="L461" s="18">
        <v>1.6820470588E-2</v>
      </c>
      <c r="M461" s="18">
        <v>1.6814875601999998E-2</v>
      </c>
      <c r="N461" s="78"/>
    </row>
    <row r="462" spans="1:14">
      <c r="A462" s="16" t="s">
        <v>47</v>
      </c>
      <c r="B462" s="14">
        <v>3</v>
      </c>
      <c r="C462" s="17">
        <v>26782.767578125</v>
      </c>
      <c r="D462" s="17">
        <v>3145.6</v>
      </c>
      <c r="E462" s="17">
        <v>2985.1</v>
      </c>
      <c r="F462" s="17">
        <v>3154.5259887639099</v>
      </c>
      <c r="G462" s="17">
        <v>3154.5386554428701</v>
      </c>
      <c r="H462" s="17">
        <f t="shared" si="7"/>
        <v>1</v>
      </c>
      <c r="I462" s="17">
        <v>1.2666678957000001E-2</v>
      </c>
      <c r="J462" s="18">
        <v>5.3951324400000004E-4</v>
      </c>
      <c r="K462" s="18">
        <v>5.3874871799999998E-4</v>
      </c>
      <c r="L462" s="18">
        <v>1.0226862351E-2</v>
      </c>
      <c r="M462" s="18">
        <v>1.0226097824E-2</v>
      </c>
      <c r="N462" s="78"/>
    </row>
    <row r="463" spans="1:14">
      <c r="A463" s="16" t="s">
        <v>47</v>
      </c>
      <c r="B463" s="14">
        <v>4</v>
      </c>
      <c r="C463" s="17">
        <v>26439.07421875</v>
      </c>
      <c r="D463" s="17">
        <v>2956.3</v>
      </c>
      <c r="E463" s="17">
        <v>2810</v>
      </c>
      <c r="F463" s="17">
        <v>3115.9085181786099</v>
      </c>
      <c r="G463" s="17">
        <v>3115.7858330792901</v>
      </c>
      <c r="H463" s="17">
        <f t="shared" si="7"/>
        <v>1</v>
      </c>
      <c r="I463" s="17">
        <v>-0.122685099319</v>
      </c>
      <c r="J463" s="18">
        <v>9.6261367140000002E-3</v>
      </c>
      <c r="K463" s="18">
        <v>9.6335416570000002E-3</v>
      </c>
      <c r="L463" s="18">
        <v>1.8456411943E-2</v>
      </c>
      <c r="M463" s="18">
        <v>1.8463816886E-2</v>
      </c>
      <c r="N463" s="78"/>
    </row>
    <row r="464" spans="1:14">
      <c r="A464" s="16" t="s">
        <v>47</v>
      </c>
      <c r="B464" s="14">
        <v>5</v>
      </c>
      <c r="C464" s="17">
        <v>26777.271484375</v>
      </c>
      <c r="D464" s="17">
        <v>3059.2</v>
      </c>
      <c r="E464" s="17">
        <v>2913.4</v>
      </c>
      <c r="F464" s="17">
        <v>3168.2179951426701</v>
      </c>
      <c r="G464" s="17">
        <v>3168.2797982464899</v>
      </c>
      <c r="H464" s="17">
        <f t="shared" si="7"/>
        <v>1</v>
      </c>
      <c r="I464" s="17">
        <v>6.1803103817999999E-2</v>
      </c>
      <c r="J464" s="18">
        <v>6.5837637759999998E-3</v>
      </c>
      <c r="K464" s="18">
        <v>6.5800335059999996E-3</v>
      </c>
      <c r="L464" s="18">
        <v>1.5383860348E-2</v>
      </c>
      <c r="M464" s="18">
        <v>1.5380130077999999E-2</v>
      </c>
      <c r="N464" s="78"/>
    </row>
    <row r="465" spans="1:14">
      <c r="A465" s="16" t="s">
        <v>47</v>
      </c>
      <c r="B465" s="14">
        <v>6</v>
      </c>
      <c r="C465" s="17">
        <v>28382.17578125</v>
      </c>
      <c r="D465" s="17">
        <v>3093.7</v>
      </c>
      <c r="E465" s="17">
        <v>2951.2</v>
      </c>
      <c r="F465" s="17">
        <v>3225.9583650600698</v>
      </c>
      <c r="G465" s="17">
        <v>3226.13393272755</v>
      </c>
      <c r="H465" s="17">
        <f t="shared" si="7"/>
        <v>1</v>
      </c>
      <c r="I465" s="17">
        <v>0.17556766748300001</v>
      </c>
      <c r="J465" s="18">
        <v>7.9933566340000001E-3</v>
      </c>
      <c r="K465" s="18">
        <v>7.9827598409999995E-3</v>
      </c>
      <c r="L465" s="18">
        <v>1.6594274066E-2</v>
      </c>
      <c r="M465" s="18">
        <v>1.6583677272999999E-2</v>
      </c>
      <c r="N465" s="78"/>
    </row>
    <row r="466" spans="1:14">
      <c r="A466" s="16" t="s">
        <v>47</v>
      </c>
      <c r="B466" s="14">
        <v>7</v>
      </c>
      <c r="C466" s="17">
        <v>31349.791015625</v>
      </c>
      <c r="D466" s="17">
        <v>3320.3</v>
      </c>
      <c r="E466" s="17">
        <v>3157.9</v>
      </c>
      <c r="F466" s="17">
        <v>3185.0987373480002</v>
      </c>
      <c r="G466" s="17">
        <v>3185.1779945947801</v>
      </c>
      <c r="H466" s="17">
        <f t="shared" si="7"/>
        <v>1</v>
      </c>
      <c r="I466" s="17">
        <v>7.9257246784999999E-2</v>
      </c>
      <c r="J466" s="18">
        <v>8.1556014850000004E-3</v>
      </c>
      <c r="K466" s="18">
        <v>8.1603852389999995E-3</v>
      </c>
      <c r="L466" s="18">
        <v>1.64642652E-3</v>
      </c>
      <c r="M466" s="18">
        <v>1.641642766E-3</v>
      </c>
      <c r="N466" s="78"/>
    </row>
    <row r="467" spans="1:14">
      <c r="A467" s="16" t="s">
        <v>47</v>
      </c>
      <c r="B467" s="14">
        <v>8</v>
      </c>
      <c r="C467" s="17">
        <v>32677.8359375</v>
      </c>
      <c r="D467" s="17">
        <v>3275.1</v>
      </c>
      <c r="E467" s="17">
        <v>3112.7</v>
      </c>
      <c r="F467" s="17">
        <v>3202.1403614924998</v>
      </c>
      <c r="G467" s="17">
        <v>3202.1836674219298</v>
      </c>
      <c r="H467" s="17">
        <f t="shared" si="7"/>
        <v>1</v>
      </c>
      <c r="I467" s="17">
        <v>4.3305929435000001E-2</v>
      </c>
      <c r="J467" s="18">
        <v>4.4010340760000004E-3</v>
      </c>
      <c r="K467" s="18">
        <v>4.403647906E-3</v>
      </c>
      <c r="L467" s="18">
        <v>5.400993929E-3</v>
      </c>
      <c r="M467" s="18">
        <v>5.3983800990000004E-3</v>
      </c>
      <c r="N467" s="78"/>
    </row>
    <row r="468" spans="1:14">
      <c r="A468" s="16" t="s">
        <v>47</v>
      </c>
      <c r="B468" s="14">
        <v>9</v>
      </c>
      <c r="C468" s="17">
        <v>33640.4296875</v>
      </c>
      <c r="D468" s="17">
        <v>3045.6</v>
      </c>
      <c r="E468" s="17">
        <v>2887.4</v>
      </c>
      <c r="F468" s="17">
        <v>3090.6330320434899</v>
      </c>
      <c r="G468" s="17">
        <v>3090.6229209022899</v>
      </c>
      <c r="H468" s="17">
        <f t="shared" si="7"/>
        <v>1</v>
      </c>
      <c r="I468" s="17">
        <v>-1.0111141205E-2</v>
      </c>
      <c r="J468" s="18">
        <v>2.717462632E-3</v>
      </c>
      <c r="K468" s="18">
        <v>2.718072914E-3</v>
      </c>
      <c r="L468" s="18">
        <v>1.2265989914E-2</v>
      </c>
      <c r="M468" s="18">
        <v>1.2266600195E-2</v>
      </c>
      <c r="N468" s="78"/>
    </row>
    <row r="469" spans="1:14">
      <c r="A469" s="16" t="s">
        <v>47</v>
      </c>
      <c r="B469" s="14">
        <v>10</v>
      </c>
      <c r="C469" s="17">
        <v>34930.2421875</v>
      </c>
      <c r="D469" s="17">
        <v>2907.3</v>
      </c>
      <c r="E469" s="17">
        <v>2754.1</v>
      </c>
      <c r="F469" s="17">
        <v>3334.81168857387</v>
      </c>
      <c r="G469" s="17">
        <v>3334.8030388710099</v>
      </c>
      <c r="H469" s="17">
        <f t="shared" si="7"/>
        <v>1</v>
      </c>
      <c r="I469" s="17">
        <v>-8.649702867E-3</v>
      </c>
      <c r="J469" s="18">
        <v>2.5802935711000001E-2</v>
      </c>
      <c r="K469" s="18">
        <v>2.5803457783999999E-2</v>
      </c>
      <c r="L469" s="18">
        <v>3.5049676416E-2</v>
      </c>
      <c r="M469" s="18">
        <v>3.5050198488999998E-2</v>
      </c>
      <c r="N469" s="78"/>
    </row>
    <row r="470" spans="1:14">
      <c r="A470" s="16" t="s">
        <v>47</v>
      </c>
      <c r="B470" s="14">
        <v>11</v>
      </c>
      <c r="C470" s="17">
        <v>36400.48828125</v>
      </c>
      <c r="D470" s="17">
        <v>2893.9</v>
      </c>
      <c r="E470" s="17">
        <v>2756.8</v>
      </c>
      <c r="F470" s="17">
        <v>3474.4344649951399</v>
      </c>
      <c r="G470" s="17">
        <v>3474.4422788051202</v>
      </c>
      <c r="H470" s="17">
        <f t="shared" si="7"/>
        <v>1</v>
      </c>
      <c r="I470" s="17">
        <v>7.8138099769999997E-3</v>
      </c>
      <c r="J470" s="18">
        <v>3.5039973369999998E-2</v>
      </c>
      <c r="K470" s="18">
        <v>3.503950175E-2</v>
      </c>
      <c r="L470" s="18">
        <v>4.3314961298999997E-2</v>
      </c>
      <c r="M470" s="18">
        <v>4.3314489678000001E-2</v>
      </c>
      <c r="N470" s="78"/>
    </row>
    <row r="471" spans="1:14">
      <c r="A471" s="16" t="s">
        <v>47</v>
      </c>
      <c r="B471" s="14">
        <v>12</v>
      </c>
      <c r="C471" s="17">
        <v>37814.84765625</v>
      </c>
      <c r="D471" s="17">
        <v>2827.1</v>
      </c>
      <c r="E471" s="17">
        <v>2696.1</v>
      </c>
      <c r="F471" s="17">
        <v>3438.3963150142799</v>
      </c>
      <c r="G471" s="17">
        <v>3438.4142757803702</v>
      </c>
      <c r="H471" s="17">
        <f t="shared" si="7"/>
        <v>1</v>
      </c>
      <c r="I471" s="17">
        <v>1.796076609E-2</v>
      </c>
      <c r="J471" s="18">
        <v>3.6897288494000001E-2</v>
      </c>
      <c r="K471" s="18">
        <v>3.6896204431000001E-2</v>
      </c>
      <c r="L471" s="18">
        <v>4.4804096799E-2</v>
      </c>
      <c r="M471" s="18">
        <v>4.4803012736E-2</v>
      </c>
      <c r="N471" s="78"/>
    </row>
    <row r="472" spans="1:14">
      <c r="A472" s="16" t="s">
        <v>47</v>
      </c>
      <c r="B472" s="14">
        <v>13</v>
      </c>
      <c r="C472" s="17">
        <v>39108.203125</v>
      </c>
      <c r="D472" s="17">
        <v>2919.4</v>
      </c>
      <c r="E472" s="17">
        <v>2790.2</v>
      </c>
      <c r="F472" s="17">
        <v>2934.4404444658899</v>
      </c>
      <c r="G472" s="17">
        <v>2934.4613868680399</v>
      </c>
      <c r="H472" s="17">
        <f t="shared" si="7"/>
        <v>1</v>
      </c>
      <c r="I472" s="17">
        <v>2.0942402150000001E-2</v>
      </c>
      <c r="J472" s="18">
        <v>9.0906487599999998E-4</v>
      </c>
      <c r="K472" s="18">
        <v>9.0780084800000003E-4</v>
      </c>
      <c r="L472" s="18">
        <v>8.7072300130000002E-3</v>
      </c>
      <c r="M472" s="18">
        <v>8.7059659859999999E-3</v>
      </c>
      <c r="N472" s="78"/>
    </row>
    <row r="473" spans="1:14">
      <c r="A473" s="16" t="s">
        <v>47</v>
      </c>
      <c r="B473" s="14">
        <v>14</v>
      </c>
      <c r="C473" s="17">
        <v>40990.96484375</v>
      </c>
      <c r="D473" s="17">
        <v>3253.1</v>
      </c>
      <c r="E473" s="17">
        <v>3128.2</v>
      </c>
      <c r="F473" s="17">
        <v>2742.0923168935401</v>
      </c>
      <c r="G473" s="17">
        <v>2742.1873901929898</v>
      </c>
      <c r="H473" s="17">
        <f t="shared" si="7"/>
        <v>0</v>
      </c>
      <c r="I473" s="17">
        <v>9.5073299447999998E-2</v>
      </c>
      <c r="J473" s="18">
        <v>3.0837313484000001E-2</v>
      </c>
      <c r="K473" s="18">
        <v>3.0843051853E-2</v>
      </c>
      <c r="L473" s="18">
        <v>2.3298684802000001E-2</v>
      </c>
      <c r="M473" s="18">
        <v>2.3304423171E-2</v>
      </c>
      <c r="N473" s="78"/>
    </row>
    <row r="474" spans="1:14">
      <c r="A474" s="16" t="s">
        <v>47</v>
      </c>
      <c r="B474" s="14">
        <v>15</v>
      </c>
      <c r="C474" s="17">
        <v>42784.92578125</v>
      </c>
      <c r="D474" s="17">
        <v>3187.8</v>
      </c>
      <c r="E474" s="17">
        <v>3082.9</v>
      </c>
      <c r="F474" s="17">
        <v>2943.0227830420999</v>
      </c>
      <c r="G474" s="17">
        <v>2943.0702415827</v>
      </c>
      <c r="H474" s="17">
        <f t="shared" si="7"/>
        <v>0</v>
      </c>
      <c r="I474" s="17">
        <v>4.7458540597999997E-2</v>
      </c>
      <c r="J474" s="18">
        <v>1.4771231193000001E-2</v>
      </c>
      <c r="K474" s="18">
        <v>1.4774095663E-2</v>
      </c>
      <c r="L474" s="18">
        <v>8.4397488179999997E-3</v>
      </c>
      <c r="M474" s="18">
        <v>8.4426132880000004E-3</v>
      </c>
      <c r="N474" s="78"/>
    </row>
    <row r="475" spans="1:14">
      <c r="A475" s="16" t="s">
        <v>47</v>
      </c>
      <c r="B475" s="14">
        <v>16</v>
      </c>
      <c r="C475" s="17">
        <v>44450.15234375</v>
      </c>
      <c r="D475" s="17">
        <v>3304.2</v>
      </c>
      <c r="E475" s="17">
        <v>3211.5</v>
      </c>
      <c r="F475" s="17">
        <v>3334.1210968687001</v>
      </c>
      <c r="G475" s="17">
        <v>3334.1078363404199</v>
      </c>
      <c r="H475" s="17">
        <f t="shared" si="7"/>
        <v>1</v>
      </c>
      <c r="I475" s="17">
        <v>-1.3260528279000001E-2</v>
      </c>
      <c r="J475" s="18">
        <v>1.805156708E-3</v>
      </c>
      <c r="K475" s="18">
        <v>1.8059570780000001E-3</v>
      </c>
      <c r="L475" s="18">
        <v>7.4002798369999997E-3</v>
      </c>
      <c r="M475" s="18">
        <v>7.401080206E-3</v>
      </c>
      <c r="N475" s="78"/>
    </row>
    <row r="476" spans="1:14">
      <c r="A476" s="16" t="s">
        <v>47</v>
      </c>
      <c r="B476" s="14">
        <v>17</v>
      </c>
      <c r="C476" s="17">
        <v>45784.38671875</v>
      </c>
      <c r="D476" s="17">
        <v>3960.1</v>
      </c>
      <c r="E476" s="17">
        <v>3825.9</v>
      </c>
      <c r="F476" s="17">
        <v>3944.1282765021401</v>
      </c>
      <c r="G476" s="17">
        <v>3944.13894251173</v>
      </c>
      <c r="H476" s="17">
        <f t="shared" si="7"/>
        <v>1</v>
      </c>
      <c r="I476" s="17">
        <v>1.0666009591E-2</v>
      </c>
      <c r="J476" s="18">
        <v>9.6336657899999997E-4</v>
      </c>
      <c r="K476" s="18">
        <v>9.6401035099999996E-4</v>
      </c>
      <c r="L476" s="18">
        <v>7.1365851340000003E-3</v>
      </c>
      <c r="M476" s="18">
        <v>7.1359413620000001E-3</v>
      </c>
      <c r="N476" s="78"/>
    </row>
    <row r="477" spans="1:14">
      <c r="A477" s="16" t="s">
        <v>47</v>
      </c>
      <c r="B477" s="14">
        <v>18</v>
      </c>
      <c r="C477" s="17">
        <v>46215.31640625</v>
      </c>
      <c r="D477" s="17">
        <v>4580.6000000000004</v>
      </c>
      <c r="E477" s="17">
        <v>4429.7</v>
      </c>
      <c r="F477" s="17">
        <v>4372.5028133755304</v>
      </c>
      <c r="G477" s="17">
        <v>4372.4575192654202</v>
      </c>
      <c r="H477" s="17">
        <f t="shared" si="7"/>
        <v>0</v>
      </c>
      <c r="I477" s="17">
        <v>-4.5294110109000002E-2</v>
      </c>
      <c r="J477" s="18">
        <v>1.2562921338000001E-2</v>
      </c>
      <c r="K477" s="18">
        <v>1.2560187507E-2</v>
      </c>
      <c r="L477" s="18">
        <v>3.4550024579999999E-3</v>
      </c>
      <c r="M477" s="18">
        <v>3.4522686270000002E-3</v>
      </c>
      <c r="N477" s="78"/>
    </row>
    <row r="478" spans="1:14">
      <c r="A478" s="16" t="s">
        <v>47</v>
      </c>
      <c r="B478" s="14">
        <v>19</v>
      </c>
      <c r="C478" s="17">
        <v>45226.95703125</v>
      </c>
      <c r="D478" s="17">
        <v>5527.5</v>
      </c>
      <c r="E478" s="17">
        <v>5360.9</v>
      </c>
      <c r="F478" s="17">
        <v>5224.1753351500502</v>
      </c>
      <c r="G478" s="17">
        <v>5224.18231627354</v>
      </c>
      <c r="H478" s="17">
        <f t="shared" si="7"/>
        <v>0</v>
      </c>
      <c r="I478" s="17">
        <v>6.9811234860000003E-3</v>
      </c>
      <c r="J478" s="18">
        <v>1.8307441074000001E-2</v>
      </c>
      <c r="K478" s="18">
        <v>1.8307862436000001E-2</v>
      </c>
      <c r="L478" s="18">
        <v>8.2519123440000005E-3</v>
      </c>
      <c r="M478" s="18">
        <v>8.2523337060000004E-3</v>
      </c>
      <c r="N478" s="78"/>
    </row>
    <row r="479" spans="1:14">
      <c r="A479" s="16" t="s">
        <v>47</v>
      </c>
      <c r="B479" s="14">
        <v>20</v>
      </c>
      <c r="C479" s="17">
        <v>43344.640625</v>
      </c>
      <c r="D479" s="17">
        <v>6043.2</v>
      </c>
      <c r="E479" s="17">
        <v>5855.2</v>
      </c>
      <c r="F479" s="17">
        <v>5979.6047040051799</v>
      </c>
      <c r="G479" s="17">
        <v>5979.6371484292804</v>
      </c>
      <c r="H479" s="17">
        <f t="shared" si="7"/>
        <v>1</v>
      </c>
      <c r="I479" s="17">
        <v>3.2444424099000002E-2</v>
      </c>
      <c r="J479" s="18">
        <v>3.836483074E-3</v>
      </c>
      <c r="K479" s="18">
        <v>3.8384413320000001E-3</v>
      </c>
      <c r="L479" s="18">
        <v>7.5106922029999999E-3</v>
      </c>
      <c r="M479" s="18">
        <v>7.5087339450000002E-3</v>
      </c>
      <c r="N479" s="78"/>
    </row>
    <row r="480" spans="1:14">
      <c r="A480" s="16" t="s">
        <v>47</v>
      </c>
      <c r="B480" s="14">
        <v>21</v>
      </c>
      <c r="C480" s="17">
        <v>42270.359375</v>
      </c>
      <c r="D480" s="17">
        <v>7205.9</v>
      </c>
      <c r="E480" s="17">
        <v>6975.2</v>
      </c>
      <c r="F480" s="17">
        <v>6906.8339097322396</v>
      </c>
      <c r="G480" s="17">
        <v>6906.7536929376902</v>
      </c>
      <c r="H480" s="17">
        <f t="shared" si="7"/>
        <v>0</v>
      </c>
      <c r="I480" s="17">
        <v>-8.0216794543E-2</v>
      </c>
      <c r="J480" s="18">
        <v>1.8055667978000001E-2</v>
      </c>
      <c r="K480" s="18">
        <v>1.8050826307000001E-2</v>
      </c>
      <c r="L480" s="18">
        <v>4.131235336E-3</v>
      </c>
      <c r="M480" s="18">
        <v>4.1263936659999998E-3</v>
      </c>
      <c r="N480" s="78"/>
    </row>
    <row r="481" spans="1:14">
      <c r="A481" s="16" t="s">
        <v>47</v>
      </c>
      <c r="B481" s="14">
        <v>22</v>
      </c>
      <c r="C481" s="17">
        <v>41404.8125</v>
      </c>
      <c r="D481" s="17">
        <v>8849</v>
      </c>
      <c r="E481" s="17">
        <v>8559.2999999999993</v>
      </c>
      <c r="F481" s="17">
        <v>8717.0284264023794</v>
      </c>
      <c r="G481" s="17">
        <v>8726.5209818590702</v>
      </c>
      <c r="H481" s="17">
        <f t="shared" si="7"/>
        <v>1</v>
      </c>
      <c r="I481" s="17">
        <v>9.4925554566919992</v>
      </c>
      <c r="J481" s="18">
        <v>7.392504716E-3</v>
      </c>
      <c r="K481" s="18">
        <v>7.9654498790000007E-3</v>
      </c>
      <c r="L481" s="18">
        <v>1.0093009526999999E-2</v>
      </c>
      <c r="M481" s="18">
        <v>9.5200643650000007E-3</v>
      </c>
      <c r="N481" s="78"/>
    </row>
    <row r="482" spans="1:14">
      <c r="A482" s="16" t="s">
        <v>47</v>
      </c>
      <c r="B482" s="14">
        <v>23</v>
      </c>
      <c r="C482" s="17">
        <v>38995.6953125</v>
      </c>
      <c r="D482" s="17">
        <v>9388.7999999999993</v>
      </c>
      <c r="E482" s="17">
        <v>9051.7999999999993</v>
      </c>
      <c r="F482" s="17">
        <v>10008.239315835701</v>
      </c>
      <c r="G482" s="17">
        <v>10008.2310935354</v>
      </c>
      <c r="H482" s="17">
        <f t="shared" si="7"/>
        <v>1</v>
      </c>
      <c r="I482" s="17">
        <v>-8.2223002110000006E-3</v>
      </c>
      <c r="J482" s="18">
        <v>3.7387197822999998E-2</v>
      </c>
      <c r="K482" s="18">
        <v>3.7387694099000002E-2</v>
      </c>
      <c r="L482" s="18">
        <v>5.7727613081000002E-2</v>
      </c>
      <c r="M482" s="18">
        <v>5.7728109356999999E-2</v>
      </c>
      <c r="N482" s="78"/>
    </row>
    <row r="483" spans="1:14">
      <c r="A483" s="16" t="s">
        <v>47</v>
      </c>
      <c r="B483" s="14">
        <v>24</v>
      </c>
      <c r="C483" s="17">
        <v>35901.796875</v>
      </c>
      <c r="D483" s="17">
        <v>9350.5</v>
      </c>
      <c r="E483" s="17">
        <v>9009.2000000000007</v>
      </c>
      <c r="F483" s="17">
        <v>10720.970579651501</v>
      </c>
      <c r="G483" s="17">
        <v>10720.930250309601</v>
      </c>
      <c r="H483" s="17">
        <f t="shared" si="7"/>
        <v>1</v>
      </c>
      <c r="I483" s="17">
        <v>-4.0329341889000003E-2</v>
      </c>
      <c r="J483" s="18">
        <v>8.2715490722999996E-2</v>
      </c>
      <c r="K483" s="18">
        <v>8.2717924893999997E-2</v>
      </c>
      <c r="L483" s="18">
        <v>0.103315442437</v>
      </c>
      <c r="M483" s="18">
        <v>0.103317876608</v>
      </c>
      <c r="N483" s="78"/>
    </row>
    <row r="484" spans="1:14">
      <c r="A484" s="16" t="s">
        <v>48</v>
      </c>
      <c r="B484" s="14">
        <v>1</v>
      </c>
      <c r="C484" s="17">
        <v>33064.91015625</v>
      </c>
      <c r="D484" s="17">
        <v>10077.1</v>
      </c>
      <c r="E484" s="17">
        <v>9706.9</v>
      </c>
      <c r="F484" s="17">
        <v>11093.001326628801</v>
      </c>
      <c r="G484" s="17">
        <v>11093.081277818699</v>
      </c>
      <c r="H484" s="17">
        <f t="shared" si="7"/>
        <v>1</v>
      </c>
      <c r="I484" s="17">
        <v>7.9951189886999993E-2</v>
      </c>
      <c r="J484" s="18">
        <v>6.1321902329999997E-2</v>
      </c>
      <c r="K484" s="18">
        <v>6.1317076690999998E-2</v>
      </c>
      <c r="L484" s="18">
        <v>8.3666180457E-2</v>
      </c>
      <c r="M484" s="18">
        <v>8.3661354817999994E-2</v>
      </c>
      <c r="N484" s="78"/>
    </row>
    <row r="485" spans="1:14">
      <c r="A485" s="16" t="s">
        <v>48</v>
      </c>
      <c r="B485" s="14">
        <v>2</v>
      </c>
      <c r="C485" s="17">
        <v>31126.072265625</v>
      </c>
      <c r="D485" s="17">
        <v>10259.5</v>
      </c>
      <c r="E485" s="17">
        <v>9886.6</v>
      </c>
      <c r="F485" s="17">
        <v>11033.311626426899</v>
      </c>
      <c r="G485" s="17">
        <v>11073.753221360301</v>
      </c>
      <c r="H485" s="17">
        <f t="shared" si="7"/>
        <v>1</v>
      </c>
      <c r="I485" s="17">
        <v>40.441594933457999</v>
      </c>
      <c r="J485" s="18">
        <v>4.9146138420999998E-2</v>
      </c>
      <c r="K485" s="18">
        <v>4.6705192324E-2</v>
      </c>
      <c r="L485" s="18">
        <v>7.1653381298000002E-2</v>
      </c>
      <c r="M485" s="18">
        <v>6.9212435202000003E-2</v>
      </c>
      <c r="N485" s="78"/>
    </row>
    <row r="486" spans="1:14">
      <c r="A486" s="16" t="s">
        <v>48</v>
      </c>
      <c r="B486" s="14">
        <v>3</v>
      </c>
      <c r="C486" s="17">
        <v>29787.630859375</v>
      </c>
      <c r="D486" s="17">
        <v>10174.6</v>
      </c>
      <c r="E486" s="17">
        <v>9814.1</v>
      </c>
      <c r="F486" s="17">
        <v>10367.446451424301</v>
      </c>
      <c r="G486" s="17">
        <v>10380.7576436855</v>
      </c>
      <c r="H486" s="17">
        <f t="shared" si="7"/>
        <v>1</v>
      </c>
      <c r="I486" s="17">
        <v>13.311192261245999</v>
      </c>
      <c r="J486" s="18">
        <v>1.2443121902E-2</v>
      </c>
      <c r="K486" s="18">
        <v>1.1639694074E-2</v>
      </c>
      <c r="L486" s="18">
        <v>3.4201934070000002E-2</v>
      </c>
      <c r="M486" s="18">
        <v>3.3398506241999998E-2</v>
      </c>
      <c r="N486" s="78"/>
    </row>
    <row r="487" spans="1:14">
      <c r="A487" s="16" t="s">
        <v>48</v>
      </c>
      <c r="B487" s="14">
        <v>4</v>
      </c>
      <c r="C487" s="17">
        <v>28999.40234375</v>
      </c>
      <c r="D487" s="17">
        <v>9923.1</v>
      </c>
      <c r="E487" s="17">
        <v>9616.1</v>
      </c>
      <c r="F487" s="17">
        <v>9709.9680967574404</v>
      </c>
      <c r="G487" s="17">
        <v>9799.5432504457804</v>
      </c>
      <c r="H487" s="17">
        <f t="shared" si="7"/>
        <v>1</v>
      </c>
      <c r="I487" s="17">
        <v>89.575153688339</v>
      </c>
      <c r="J487" s="18">
        <v>7.4575536909999999E-3</v>
      </c>
      <c r="K487" s="18">
        <v>1.2864069485000001E-2</v>
      </c>
      <c r="L487" s="18">
        <v>1.1072142108E-2</v>
      </c>
      <c r="M487" s="18">
        <v>5.665626313E-3</v>
      </c>
      <c r="N487" s="78"/>
    </row>
    <row r="488" spans="1:14">
      <c r="A488" s="16" t="s">
        <v>48</v>
      </c>
      <c r="B488" s="14">
        <v>5</v>
      </c>
      <c r="C488" s="17">
        <v>28671.77734375</v>
      </c>
      <c r="D488" s="17">
        <v>9478.2000000000007</v>
      </c>
      <c r="E488" s="17">
        <v>9194.2000000000007</v>
      </c>
      <c r="F488" s="17">
        <v>9360.2733875812501</v>
      </c>
      <c r="G488" s="17">
        <v>9359.0767545517301</v>
      </c>
      <c r="H488" s="17">
        <f t="shared" si="7"/>
        <v>1</v>
      </c>
      <c r="I488" s="17">
        <v>-1.1966330295159999</v>
      </c>
      <c r="J488" s="18">
        <v>7.1899592850000003E-3</v>
      </c>
      <c r="K488" s="18">
        <v>7.1177337279999999E-3</v>
      </c>
      <c r="L488" s="18">
        <v>9.9515182610000006E-3</v>
      </c>
      <c r="M488" s="18">
        <v>1.0023743817999999E-2</v>
      </c>
      <c r="N488" s="78"/>
    </row>
    <row r="489" spans="1:14">
      <c r="A489" s="16" t="s">
        <v>48</v>
      </c>
      <c r="B489" s="14">
        <v>6</v>
      </c>
      <c r="C489" s="17">
        <v>28949.91015625</v>
      </c>
      <c r="D489" s="17">
        <v>8753.7999999999993</v>
      </c>
      <c r="E489" s="17">
        <v>8495.2000000000007</v>
      </c>
      <c r="F489" s="17">
        <v>8645.01409532666</v>
      </c>
      <c r="G489" s="17">
        <v>8645.8230412781195</v>
      </c>
      <c r="H489" s="17">
        <f t="shared" si="7"/>
        <v>1</v>
      </c>
      <c r="I489" s="17">
        <v>0.80894595146100001</v>
      </c>
      <c r="J489" s="18">
        <v>6.5171993430000004E-3</v>
      </c>
      <c r="K489" s="18">
        <v>6.5660251490000003E-3</v>
      </c>
      <c r="L489" s="18">
        <v>9.0912023940000006E-3</v>
      </c>
      <c r="M489" s="18">
        <v>9.0423765889999994E-3</v>
      </c>
      <c r="N489" s="78"/>
    </row>
    <row r="490" spans="1:14">
      <c r="A490" s="16" t="s">
        <v>48</v>
      </c>
      <c r="B490" s="14">
        <v>7</v>
      </c>
      <c r="C490" s="17">
        <v>29610.59375</v>
      </c>
      <c r="D490" s="17">
        <v>8427.6</v>
      </c>
      <c r="E490" s="17">
        <v>8179.2</v>
      </c>
      <c r="F490" s="17">
        <v>8071.4279893576004</v>
      </c>
      <c r="G490" s="17">
        <v>8085.5744324314601</v>
      </c>
      <c r="H490" s="17">
        <f t="shared" si="7"/>
        <v>0</v>
      </c>
      <c r="I490" s="17">
        <v>14.146443073856</v>
      </c>
      <c r="J490" s="18">
        <v>2.0643745024000001E-2</v>
      </c>
      <c r="K490" s="18">
        <v>2.1497586349000002E-2</v>
      </c>
      <c r="L490" s="18">
        <v>5.6509879020000004E-3</v>
      </c>
      <c r="M490" s="18">
        <v>6.5048292269999997E-3</v>
      </c>
      <c r="N490" s="78"/>
    </row>
    <row r="491" spans="1:14">
      <c r="A491" s="16" t="s">
        <v>48</v>
      </c>
      <c r="B491" s="14">
        <v>8</v>
      </c>
      <c r="C491" s="17">
        <v>30748.962890625</v>
      </c>
      <c r="D491" s="17">
        <v>7926.2</v>
      </c>
      <c r="E491" s="17">
        <v>7707.2</v>
      </c>
      <c r="F491" s="17">
        <v>7734.5305086170601</v>
      </c>
      <c r="G491" s="17">
        <v>7734.5143975356204</v>
      </c>
      <c r="H491" s="17">
        <f t="shared" si="7"/>
        <v>1</v>
      </c>
      <c r="I491" s="17">
        <v>-1.6111081441E-2</v>
      </c>
      <c r="J491" s="18">
        <v>1.1569628347E-2</v>
      </c>
      <c r="K491" s="18">
        <v>1.1568655926E-2</v>
      </c>
      <c r="L491" s="18">
        <v>1.6486237040000001E-3</v>
      </c>
      <c r="M491" s="18">
        <v>1.6495961260000001E-3</v>
      </c>
      <c r="N491" s="78"/>
    </row>
    <row r="492" spans="1:14">
      <c r="A492" s="16" t="s">
        <v>48</v>
      </c>
      <c r="B492" s="14">
        <v>9</v>
      </c>
      <c r="C492" s="17">
        <v>33161.29296875</v>
      </c>
      <c r="D492" s="17">
        <v>7089.4</v>
      </c>
      <c r="E492" s="17">
        <v>6893.6</v>
      </c>
      <c r="F492" s="17">
        <v>7141.6166897170197</v>
      </c>
      <c r="G492" s="17">
        <v>7141.626467477</v>
      </c>
      <c r="H492" s="17">
        <f t="shared" si="7"/>
        <v>1</v>
      </c>
      <c r="I492" s="17">
        <v>9.7777599749999996E-3</v>
      </c>
      <c r="J492" s="18">
        <v>3.152249364E-3</v>
      </c>
      <c r="K492" s="18">
        <v>3.1516592049999998E-3</v>
      </c>
      <c r="L492" s="18">
        <v>1.4970211701E-2</v>
      </c>
      <c r="M492" s="18">
        <v>1.4969621541999999E-2</v>
      </c>
      <c r="N492" s="78"/>
    </row>
    <row r="493" spans="1:14">
      <c r="A493" s="16" t="s">
        <v>48</v>
      </c>
      <c r="B493" s="14">
        <v>10</v>
      </c>
      <c r="C493" s="17">
        <v>35834.66796875</v>
      </c>
      <c r="D493" s="17">
        <v>6115.9</v>
      </c>
      <c r="E493" s="17">
        <v>5943.2</v>
      </c>
      <c r="F493" s="17">
        <v>7546.9562333477197</v>
      </c>
      <c r="G493" s="17">
        <v>7546.97035087526</v>
      </c>
      <c r="H493" s="17">
        <f t="shared" si="7"/>
        <v>1</v>
      </c>
      <c r="I493" s="17">
        <v>1.4117527538E-2</v>
      </c>
      <c r="J493" s="18">
        <v>8.6375564392999996E-2</v>
      </c>
      <c r="K493" s="18">
        <v>8.6374712297E-2</v>
      </c>
      <c r="L493" s="18">
        <v>9.6799272746999995E-2</v>
      </c>
      <c r="M493" s="18">
        <v>9.6798420651E-2</v>
      </c>
      <c r="N493" s="78"/>
    </row>
    <row r="494" spans="1:14">
      <c r="A494" s="16" t="s">
        <v>48</v>
      </c>
      <c r="B494" s="14">
        <v>11</v>
      </c>
      <c r="C494" s="17">
        <v>38431.0078125</v>
      </c>
      <c r="D494" s="17">
        <v>6046.4</v>
      </c>
      <c r="E494" s="17">
        <v>5877.2</v>
      </c>
      <c r="F494" s="17">
        <v>8055.0214873371197</v>
      </c>
      <c r="G494" s="17">
        <v>8055.0040429045403</v>
      </c>
      <c r="H494" s="17">
        <f t="shared" si="7"/>
        <v>1</v>
      </c>
      <c r="I494" s="17">
        <v>-1.7444432576999999E-2</v>
      </c>
      <c r="J494" s="18">
        <v>0.121233947543</v>
      </c>
      <c r="K494" s="18">
        <v>0.121235000442</v>
      </c>
      <c r="L494" s="18">
        <v>0.131446405293</v>
      </c>
      <c r="M494" s="18">
        <v>0.13144745819199999</v>
      </c>
      <c r="N494" s="78"/>
    </row>
    <row r="495" spans="1:14">
      <c r="A495" s="16" t="s">
        <v>48</v>
      </c>
      <c r="B495" s="14">
        <v>12</v>
      </c>
      <c r="C495" s="17">
        <v>40541.0234375</v>
      </c>
      <c r="D495" s="17">
        <v>5846.7</v>
      </c>
      <c r="E495" s="17">
        <v>5696.5</v>
      </c>
      <c r="F495" s="17">
        <v>7835.7233556681804</v>
      </c>
      <c r="G495" s="17">
        <v>7835.6990477559903</v>
      </c>
      <c r="H495" s="17">
        <f t="shared" si="7"/>
        <v>1</v>
      </c>
      <c r="I495" s="17">
        <v>-2.4307912191000002E-2</v>
      </c>
      <c r="J495" s="18">
        <v>0.12005064266899999</v>
      </c>
      <c r="K495" s="18">
        <v>0.12005210983</v>
      </c>
      <c r="L495" s="18">
        <v>0.12911631142900001</v>
      </c>
      <c r="M495" s="18">
        <v>0.129117778589</v>
      </c>
      <c r="N495" s="78"/>
    </row>
    <row r="496" spans="1:14">
      <c r="A496" s="16" t="s">
        <v>48</v>
      </c>
      <c r="B496" s="14">
        <v>13</v>
      </c>
      <c r="C496" s="17">
        <v>41931.17578125</v>
      </c>
      <c r="D496" s="17">
        <v>6078.2</v>
      </c>
      <c r="E496" s="17">
        <v>5917.8</v>
      </c>
      <c r="F496" s="17">
        <v>7475.8647973547504</v>
      </c>
      <c r="G496" s="17">
        <v>7475.8547973208397</v>
      </c>
      <c r="H496" s="17">
        <f t="shared" si="7"/>
        <v>1</v>
      </c>
      <c r="I496" s="17">
        <v>-1.0000033908E-2</v>
      </c>
      <c r="J496" s="18">
        <v>8.4358691291000001E-2</v>
      </c>
      <c r="K496" s="18">
        <v>8.4359294865999995E-2</v>
      </c>
      <c r="L496" s="18">
        <v>9.4040004666000002E-2</v>
      </c>
      <c r="M496" s="18">
        <v>9.4040608242000001E-2</v>
      </c>
      <c r="N496" s="78"/>
    </row>
    <row r="497" spans="1:14">
      <c r="A497" s="16" t="s">
        <v>48</v>
      </c>
      <c r="B497" s="14">
        <v>14</v>
      </c>
      <c r="C497" s="17">
        <v>43349.3671875</v>
      </c>
      <c r="D497" s="17">
        <v>6426.5</v>
      </c>
      <c r="E497" s="17">
        <v>6236.8</v>
      </c>
      <c r="F497" s="17">
        <v>7040.7475879292997</v>
      </c>
      <c r="G497" s="17">
        <v>7040.8058171674902</v>
      </c>
      <c r="H497" s="17">
        <f t="shared" si="7"/>
        <v>1</v>
      </c>
      <c r="I497" s="17">
        <v>5.8229238191000003E-2</v>
      </c>
      <c r="J497" s="18">
        <v>3.7077849901E-2</v>
      </c>
      <c r="K497" s="18">
        <v>3.707433534E-2</v>
      </c>
      <c r="L497" s="18">
        <v>4.8527632615000003E-2</v>
      </c>
      <c r="M497" s="18">
        <v>4.8524118053999997E-2</v>
      </c>
      <c r="N497" s="78"/>
    </row>
    <row r="498" spans="1:14">
      <c r="A498" s="16" t="s">
        <v>48</v>
      </c>
      <c r="B498" s="14">
        <v>15</v>
      </c>
      <c r="C498" s="17">
        <v>44970.734375</v>
      </c>
      <c r="D498" s="17">
        <v>6728</v>
      </c>
      <c r="E498" s="17">
        <v>6505.7</v>
      </c>
      <c r="F498" s="17">
        <v>6708.9036716126102</v>
      </c>
      <c r="G498" s="17">
        <v>6708.8953139947598</v>
      </c>
      <c r="H498" s="17">
        <f t="shared" si="7"/>
        <v>1</v>
      </c>
      <c r="I498" s="17">
        <v>-8.3576178540000004E-3</v>
      </c>
      <c r="J498" s="18">
        <v>1.1531075569999999E-3</v>
      </c>
      <c r="K498" s="18">
        <v>1.1526031130000001E-3</v>
      </c>
      <c r="L498" s="18">
        <v>1.2264323634999999E-2</v>
      </c>
      <c r="M498" s="18">
        <v>1.2264828078000001E-2</v>
      </c>
      <c r="N498" s="78"/>
    </row>
    <row r="499" spans="1:14">
      <c r="A499" s="16" t="s">
        <v>48</v>
      </c>
      <c r="B499" s="14">
        <v>16</v>
      </c>
      <c r="C499" s="17">
        <v>46208.89453125</v>
      </c>
      <c r="D499" s="17">
        <v>6685.2</v>
      </c>
      <c r="E499" s="17">
        <v>6473.7</v>
      </c>
      <c r="F499" s="17">
        <v>6734.6059019613804</v>
      </c>
      <c r="G499" s="17">
        <v>6734.5512285262203</v>
      </c>
      <c r="H499" s="17">
        <f t="shared" si="7"/>
        <v>1</v>
      </c>
      <c r="I499" s="17">
        <v>-5.4673435157000003E-2</v>
      </c>
      <c r="J499" s="18">
        <v>2.9787076600000001E-3</v>
      </c>
      <c r="K499" s="18">
        <v>2.9820076019999998E-3</v>
      </c>
      <c r="L499" s="18">
        <v>1.5744279848E-2</v>
      </c>
      <c r="M499" s="18">
        <v>1.5747579790000001E-2</v>
      </c>
      <c r="N499" s="78"/>
    </row>
    <row r="500" spans="1:14">
      <c r="A500" s="16" t="s">
        <v>48</v>
      </c>
      <c r="B500" s="14">
        <v>17</v>
      </c>
      <c r="C500" s="17">
        <v>46651.79296875</v>
      </c>
      <c r="D500" s="17">
        <v>7239.2</v>
      </c>
      <c r="E500" s="17">
        <v>7017.3</v>
      </c>
      <c r="F500" s="17">
        <v>6961.5507600901301</v>
      </c>
      <c r="G500" s="17">
        <v>6961.5943156507701</v>
      </c>
      <c r="H500" s="17">
        <f t="shared" si="7"/>
        <v>0</v>
      </c>
      <c r="I500" s="17">
        <v>4.3555560639999998E-2</v>
      </c>
      <c r="J500" s="18">
        <v>1.6755533821E-2</v>
      </c>
      <c r="K500" s="18">
        <v>1.6758162717000001E-2</v>
      </c>
      <c r="L500" s="18">
        <v>3.3622455540000002E-3</v>
      </c>
      <c r="M500" s="18">
        <v>3.3648744509999998E-3</v>
      </c>
      <c r="N500" s="78"/>
    </row>
    <row r="501" spans="1:14">
      <c r="A501" s="16" t="s">
        <v>48</v>
      </c>
      <c r="B501" s="14">
        <v>18</v>
      </c>
      <c r="C501" s="17">
        <v>45841.203125</v>
      </c>
      <c r="D501" s="17">
        <v>7666.4</v>
      </c>
      <c r="E501" s="17">
        <v>7444.6</v>
      </c>
      <c r="F501" s="17">
        <v>7245.3908594168597</v>
      </c>
      <c r="G501" s="17">
        <v>7245.4130529424901</v>
      </c>
      <c r="H501" s="17">
        <f t="shared" si="7"/>
        <v>0</v>
      </c>
      <c r="I501" s="17">
        <v>2.2193525632E-2</v>
      </c>
      <c r="J501" s="18">
        <v>2.5409641903000001E-2</v>
      </c>
      <c r="K501" s="18">
        <v>2.5410981445000001E-2</v>
      </c>
      <c r="L501" s="18">
        <v>1.2022389368E-2</v>
      </c>
      <c r="M501" s="18">
        <v>1.202372891E-2</v>
      </c>
      <c r="N501" s="78"/>
    </row>
    <row r="502" spans="1:14">
      <c r="A502" s="16" t="s">
        <v>48</v>
      </c>
      <c r="B502" s="14">
        <v>19</v>
      </c>
      <c r="C502" s="17">
        <v>44539.64453125</v>
      </c>
      <c r="D502" s="17">
        <v>8227.5</v>
      </c>
      <c r="E502" s="17">
        <v>7993.4</v>
      </c>
      <c r="F502" s="17">
        <v>7834.35179611273</v>
      </c>
      <c r="G502" s="17">
        <v>7834.3611294986204</v>
      </c>
      <c r="H502" s="17">
        <f t="shared" si="7"/>
        <v>0</v>
      </c>
      <c r="I502" s="17">
        <v>9.3333858919999995E-3</v>
      </c>
      <c r="J502" s="18">
        <v>2.3728806766000001E-2</v>
      </c>
      <c r="K502" s="18">
        <v>2.3729370103999999E-2</v>
      </c>
      <c r="L502" s="18">
        <v>9.5991592520000002E-3</v>
      </c>
      <c r="M502" s="18">
        <v>9.59972259E-3</v>
      </c>
      <c r="N502" s="78"/>
    </row>
    <row r="503" spans="1:14">
      <c r="A503" s="16" t="s">
        <v>48</v>
      </c>
      <c r="B503" s="14">
        <v>20</v>
      </c>
      <c r="C503" s="17">
        <v>43211.05078125</v>
      </c>
      <c r="D503" s="17">
        <v>8653</v>
      </c>
      <c r="E503" s="17">
        <v>8399.1</v>
      </c>
      <c r="F503" s="17">
        <v>8056.7799011113902</v>
      </c>
      <c r="G503" s="17">
        <v>8056.7966244252502</v>
      </c>
      <c r="H503" s="17">
        <f t="shared" si="7"/>
        <v>0</v>
      </c>
      <c r="I503" s="17">
        <v>1.6723313861000001E-2</v>
      </c>
      <c r="J503" s="18">
        <v>3.5985235125999999E-2</v>
      </c>
      <c r="K503" s="18">
        <v>3.59862445E-2</v>
      </c>
      <c r="L503" s="18">
        <v>2.066051277E-2</v>
      </c>
      <c r="M503" s="18">
        <v>2.0661522144000001E-2</v>
      </c>
      <c r="N503" s="78"/>
    </row>
    <row r="504" spans="1:14">
      <c r="A504" s="16" t="s">
        <v>48</v>
      </c>
      <c r="B504" s="14">
        <v>21</v>
      </c>
      <c r="C504" s="17">
        <v>42550.61328125</v>
      </c>
      <c r="D504" s="17">
        <v>8908.9</v>
      </c>
      <c r="E504" s="17">
        <v>8631.6</v>
      </c>
      <c r="F504" s="17">
        <v>8015.1358252135897</v>
      </c>
      <c r="G504" s="17">
        <v>8015.1472731656504</v>
      </c>
      <c r="H504" s="17">
        <f t="shared" si="7"/>
        <v>0</v>
      </c>
      <c r="I504" s="17">
        <v>1.1447952060000001E-2</v>
      </c>
      <c r="J504" s="18">
        <v>5.3944515138999997E-2</v>
      </c>
      <c r="K504" s="18">
        <v>5.3945206107000002E-2</v>
      </c>
      <c r="L504" s="18">
        <v>3.7207431605000001E-2</v>
      </c>
      <c r="M504" s="18">
        <v>3.7208122571999999E-2</v>
      </c>
      <c r="N504" s="78"/>
    </row>
    <row r="505" spans="1:14">
      <c r="A505" s="16" t="s">
        <v>48</v>
      </c>
      <c r="B505" s="14">
        <v>22</v>
      </c>
      <c r="C505" s="17">
        <v>42009.46875</v>
      </c>
      <c r="D505" s="17">
        <v>9477</v>
      </c>
      <c r="E505" s="17">
        <v>9184.2000000000007</v>
      </c>
      <c r="F505" s="17">
        <v>8206.9039337703798</v>
      </c>
      <c r="G505" s="17">
        <v>8206.9467115651205</v>
      </c>
      <c r="H505" s="17">
        <f t="shared" si="7"/>
        <v>0</v>
      </c>
      <c r="I505" s="17">
        <v>4.2777794733000002E-2</v>
      </c>
      <c r="J505" s="18">
        <v>7.6657006786000001E-2</v>
      </c>
      <c r="K505" s="18">
        <v>7.6659588739000001E-2</v>
      </c>
      <c r="L505" s="18">
        <v>5.8984384863999997E-2</v>
      </c>
      <c r="M505" s="18">
        <v>5.8986966816999997E-2</v>
      </c>
      <c r="N505" s="78"/>
    </row>
    <row r="506" spans="1:14">
      <c r="A506" s="16" t="s">
        <v>48</v>
      </c>
      <c r="B506" s="14">
        <v>23</v>
      </c>
      <c r="C506" s="17">
        <v>39817.31640625</v>
      </c>
      <c r="D506" s="17">
        <v>9757.2000000000007</v>
      </c>
      <c r="E506" s="17">
        <v>9484.7999999999993</v>
      </c>
      <c r="F506" s="17">
        <v>8925.8048061384106</v>
      </c>
      <c r="G506" s="17">
        <v>8925.8004728033793</v>
      </c>
      <c r="H506" s="17">
        <f t="shared" si="7"/>
        <v>0</v>
      </c>
      <c r="I506" s="17">
        <v>-4.3333350270000001E-3</v>
      </c>
      <c r="J506" s="18">
        <v>5.0181043408000003E-2</v>
      </c>
      <c r="K506" s="18">
        <v>5.0180781860000002E-2</v>
      </c>
      <c r="L506" s="18">
        <v>3.3739710718999998E-2</v>
      </c>
      <c r="M506" s="18">
        <v>3.3739449169999998E-2</v>
      </c>
      <c r="N506" s="78"/>
    </row>
    <row r="507" spans="1:14">
      <c r="A507" s="16" t="s">
        <v>48</v>
      </c>
      <c r="B507" s="14">
        <v>24</v>
      </c>
      <c r="C507" s="17">
        <v>37186.859375</v>
      </c>
      <c r="D507" s="17">
        <v>9442.7000000000007</v>
      </c>
      <c r="E507" s="17">
        <v>9159.5</v>
      </c>
      <c r="F507" s="17">
        <v>9617.14338274902</v>
      </c>
      <c r="G507" s="17">
        <v>9617.1807071256608</v>
      </c>
      <c r="H507" s="17">
        <f t="shared" si="7"/>
        <v>1</v>
      </c>
      <c r="I507" s="17">
        <v>3.7324376635000003E-2</v>
      </c>
      <c r="J507" s="18">
        <v>1.0531187054E-2</v>
      </c>
      <c r="K507" s="18">
        <v>1.0528934255E-2</v>
      </c>
      <c r="L507" s="18">
        <v>2.7624378748999999E-2</v>
      </c>
      <c r="M507" s="18">
        <v>2.762212595E-2</v>
      </c>
      <c r="N507" s="78"/>
    </row>
    <row r="508" spans="1:14">
      <c r="A508" s="16" t="s">
        <v>49</v>
      </c>
      <c r="B508" s="14">
        <v>1</v>
      </c>
      <c r="C508" s="17">
        <v>34683.01171875</v>
      </c>
      <c r="D508" s="17">
        <v>9219.6</v>
      </c>
      <c r="E508" s="17">
        <v>8898.7000000000007</v>
      </c>
      <c r="F508" s="17">
        <v>10235.216526709801</v>
      </c>
      <c r="G508" s="17">
        <v>10235.209859958401</v>
      </c>
      <c r="H508" s="17">
        <f t="shared" si="7"/>
        <v>1</v>
      </c>
      <c r="I508" s="17">
        <v>-6.6667514380000003E-3</v>
      </c>
      <c r="J508" s="18">
        <v>6.1299484546000003E-2</v>
      </c>
      <c r="K508" s="18">
        <v>6.1299886933000002E-2</v>
      </c>
      <c r="L508" s="18">
        <v>8.0668147026999995E-2</v>
      </c>
      <c r="M508" s="18">
        <v>8.0668549414999999E-2</v>
      </c>
      <c r="N508" s="78"/>
    </row>
    <row r="509" spans="1:14">
      <c r="A509" s="16" t="s">
        <v>49</v>
      </c>
      <c r="B509" s="14">
        <v>2</v>
      </c>
      <c r="C509" s="17">
        <v>32839.953125</v>
      </c>
      <c r="D509" s="17">
        <v>9272.6</v>
      </c>
      <c r="E509" s="17">
        <v>8908</v>
      </c>
      <c r="F509" s="17">
        <v>10506.725815100801</v>
      </c>
      <c r="G509" s="17">
        <v>10506.8489864287</v>
      </c>
      <c r="H509" s="17">
        <f t="shared" si="7"/>
        <v>1</v>
      </c>
      <c r="I509" s="17">
        <v>0.12317132791</v>
      </c>
      <c r="J509" s="18">
        <v>7.4495955239999995E-2</v>
      </c>
      <c r="K509" s="18">
        <v>7.4488520949999998E-2</v>
      </c>
      <c r="L509" s="18">
        <v>9.6502232401000004E-2</v>
      </c>
      <c r="M509" s="18">
        <v>9.6494798110000002E-2</v>
      </c>
      <c r="N509" s="78"/>
    </row>
    <row r="510" spans="1:14">
      <c r="A510" s="16" t="s">
        <v>49</v>
      </c>
      <c r="B510" s="14">
        <v>3</v>
      </c>
      <c r="C510" s="17">
        <v>31531.626953125</v>
      </c>
      <c r="D510" s="17">
        <v>9087</v>
      </c>
      <c r="E510" s="17">
        <v>8731.1</v>
      </c>
      <c r="F510" s="17">
        <v>10274.3663315673</v>
      </c>
      <c r="G510" s="17">
        <v>10274.286258243499</v>
      </c>
      <c r="H510" s="17">
        <f t="shared" si="7"/>
        <v>1</v>
      </c>
      <c r="I510" s="17">
        <v>-8.0073323779000005E-2</v>
      </c>
      <c r="J510" s="18">
        <v>7.1661411048000001E-2</v>
      </c>
      <c r="K510" s="18">
        <v>7.1666244057999998E-2</v>
      </c>
      <c r="L510" s="18">
        <v>9.3142579564999994E-2</v>
      </c>
      <c r="M510" s="18">
        <v>9.3147412575999997E-2</v>
      </c>
      <c r="N510" s="78"/>
    </row>
    <row r="511" spans="1:14">
      <c r="A511" s="16" t="s">
        <v>49</v>
      </c>
      <c r="B511" s="14">
        <v>4</v>
      </c>
      <c r="C511" s="17">
        <v>30662.08984375</v>
      </c>
      <c r="D511" s="17">
        <v>8386.9</v>
      </c>
      <c r="E511" s="17">
        <v>8165.5</v>
      </c>
      <c r="F511" s="17">
        <v>9476.5888671420598</v>
      </c>
      <c r="G511" s="17">
        <v>9476.5525850328995</v>
      </c>
      <c r="H511" s="17">
        <f t="shared" si="7"/>
        <v>1</v>
      </c>
      <c r="I511" s="17">
        <v>-3.6282109155999998E-2</v>
      </c>
      <c r="J511" s="18">
        <v>6.5768504648999998E-2</v>
      </c>
      <c r="K511" s="18">
        <v>6.5770694539999994E-2</v>
      </c>
      <c r="L511" s="18">
        <v>7.9131614257999999E-2</v>
      </c>
      <c r="M511" s="18">
        <v>7.9133804148999995E-2</v>
      </c>
      <c r="N511" s="78"/>
    </row>
    <row r="512" spans="1:14">
      <c r="A512" s="16" t="s">
        <v>49</v>
      </c>
      <c r="B512" s="14">
        <v>5</v>
      </c>
      <c r="C512" s="17">
        <v>30136.142578125</v>
      </c>
      <c r="D512" s="17">
        <v>7955.1</v>
      </c>
      <c r="E512" s="17">
        <v>7691.2</v>
      </c>
      <c r="F512" s="17">
        <v>7954.1671555979401</v>
      </c>
      <c r="G512" s="17">
        <v>7954.3448052723497</v>
      </c>
      <c r="H512" s="17">
        <f t="shared" si="7"/>
        <v>1</v>
      </c>
      <c r="I512" s="17">
        <v>0.17764967441499999</v>
      </c>
      <c r="J512" s="18">
        <v>4.55815262944764E-5</v>
      </c>
      <c r="K512" s="18">
        <v>5.63039837072956E-5</v>
      </c>
      <c r="L512" s="18">
        <v>1.5882713983000001E-2</v>
      </c>
      <c r="M512" s="18">
        <v>1.5871991525E-2</v>
      </c>
      <c r="N512" s="78"/>
    </row>
    <row r="513" spans="1:14">
      <c r="A513" s="16" t="s">
        <v>49</v>
      </c>
      <c r="B513" s="14">
        <v>6</v>
      </c>
      <c r="C513" s="17">
        <v>30069.505859375</v>
      </c>
      <c r="D513" s="17">
        <v>7601.6</v>
      </c>
      <c r="E513" s="17">
        <v>7350</v>
      </c>
      <c r="F513" s="17">
        <v>7047.0812594263398</v>
      </c>
      <c r="G513" s="17">
        <v>7047.1181915493098</v>
      </c>
      <c r="H513" s="17">
        <f t="shared" si="7"/>
        <v>0</v>
      </c>
      <c r="I513" s="17">
        <v>3.6932122972999998E-2</v>
      </c>
      <c r="J513" s="18">
        <v>3.3467033344000002E-2</v>
      </c>
      <c r="K513" s="18">
        <v>3.3469262467999999E-2</v>
      </c>
      <c r="L513" s="18">
        <v>1.8281132812999999E-2</v>
      </c>
      <c r="M513" s="18">
        <v>1.8283361937E-2</v>
      </c>
      <c r="N513" s="78"/>
    </row>
    <row r="514" spans="1:14">
      <c r="A514" s="16" t="s">
        <v>49</v>
      </c>
      <c r="B514" s="14">
        <v>7</v>
      </c>
      <c r="C514" s="17">
        <v>30336.349609375</v>
      </c>
      <c r="D514" s="17">
        <v>6977.3</v>
      </c>
      <c r="E514" s="17">
        <v>6759.2</v>
      </c>
      <c r="F514" s="17">
        <v>6014.5963307198599</v>
      </c>
      <c r="G514" s="17">
        <v>6014.9213815946396</v>
      </c>
      <c r="H514" s="17">
        <f t="shared" si="7"/>
        <v>0</v>
      </c>
      <c r="I514" s="17">
        <v>0.325050874785</v>
      </c>
      <c r="J514" s="18">
        <v>5.8086589714999998E-2</v>
      </c>
      <c r="K514" s="18">
        <v>5.8106208913000001E-2</v>
      </c>
      <c r="L514" s="18">
        <v>4.4922659247000001E-2</v>
      </c>
      <c r="M514" s="18">
        <v>4.4942278444999997E-2</v>
      </c>
      <c r="N514" s="78"/>
    </row>
    <row r="515" spans="1:14">
      <c r="A515" s="16" t="s">
        <v>49</v>
      </c>
      <c r="B515" s="14">
        <v>8</v>
      </c>
      <c r="C515" s="17">
        <v>30917.359375</v>
      </c>
      <c r="D515" s="17">
        <v>6341.6</v>
      </c>
      <c r="E515" s="17">
        <v>6148.1</v>
      </c>
      <c r="F515" s="17">
        <v>5002.0385472613798</v>
      </c>
      <c r="G515" s="17">
        <v>5002.1548172984503</v>
      </c>
      <c r="H515" s="17">
        <f t="shared" si="7"/>
        <v>0</v>
      </c>
      <c r="I515" s="17">
        <v>0.116270037071</v>
      </c>
      <c r="J515" s="18">
        <v>8.0845315227999995E-2</v>
      </c>
      <c r="K515" s="18">
        <v>8.0852332974999996E-2</v>
      </c>
      <c r="L515" s="18">
        <v>6.9166174716000006E-2</v>
      </c>
      <c r="M515" s="18">
        <v>6.9173192462999994E-2</v>
      </c>
      <c r="N515" s="78"/>
    </row>
    <row r="516" spans="1:14">
      <c r="A516" s="16" t="s">
        <v>49</v>
      </c>
      <c r="B516" s="14">
        <v>9</v>
      </c>
      <c r="C516" s="17">
        <v>33019.0546875</v>
      </c>
      <c r="D516" s="17">
        <v>5770.4</v>
      </c>
      <c r="E516" s="17">
        <v>5606.8</v>
      </c>
      <c r="F516" s="17">
        <v>4064.1001625353902</v>
      </c>
      <c r="G516" s="17">
        <v>4064.10739112683</v>
      </c>
      <c r="H516" s="17">
        <f t="shared" si="7"/>
        <v>0</v>
      </c>
      <c r="I516" s="17">
        <v>7.2285914409999999E-3</v>
      </c>
      <c r="J516" s="18">
        <v>0.102987240999</v>
      </c>
      <c r="K516" s="18">
        <v>0.10298767729699999</v>
      </c>
      <c r="L516" s="18">
        <v>9.3112784214000002E-2</v>
      </c>
      <c r="M516" s="18">
        <v>9.3113220513E-2</v>
      </c>
      <c r="N516" s="78"/>
    </row>
    <row r="517" spans="1:14">
      <c r="A517" s="16" t="s">
        <v>49</v>
      </c>
      <c r="B517" s="14">
        <v>10</v>
      </c>
      <c r="C517" s="17">
        <v>35489.8984375</v>
      </c>
      <c r="D517" s="17">
        <v>5385.6</v>
      </c>
      <c r="E517" s="17">
        <v>5233.3999999999996</v>
      </c>
      <c r="F517" s="17">
        <v>4455.9195197230702</v>
      </c>
      <c r="G517" s="17">
        <v>4456.6170266428699</v>
      </c>
      <c r="H517" s="17">
        <f t="shared" ref="H517:H580" si="8">IF(G517&gt;E517,1,0)</f>
        <v>0</v>
      </c>
      <c r="I517" s="17">
        <v>0.69750691979799995</v>
      </c>
      <c r="J517" s="18">
        <v>5.6070918237E-2</v>
      </c>
      <c r="K517" s="18">
        <v>5.6113017882000002E-2</v>
      </c>
      <c r="L517" s="18">
        <v>4.6884534847000003E-2</v>
      </c>
      <c r="M517" s="18">
        <v>4.6926634491999998E-2</v>
      </c>
      <c r="N517" s="78"/>
    </row>
    <row r="518" spans="1:14">
      <c r="A518" s="16" t="s">
        <v>49</v>
      </c>
      <c r="B518" s="14">
        <v>11</v>
      </c>
      <c r="C518" s="17">
        <v>37930.40625</v>
      </c>
      <c r="D518" s="17">
        <v>5159.8</v>
      </c>
      <c r="E518" s="17">
        <v>5010.7</v>
      </c>
      <c r="F518" s="17">
        <v>5773.4299056126601</v>
      </c>
      <c r="G518" s="17">
        <v>5773.4403501266197</v>
      </c>
      <c r="H518" s="17">
        <f t="shared" si="8"/>
        <v>1</v>
      </c>
      <c r="I518" s="17">
        <v>1.0444513957000001E-2</v>
      </c>
      <c r="J518" s="18">
        <v>3.7037684097E-2</v>
      </c>
      <c r="K518" s="18">
        <v>3.7037053693999997E-2</v>
      </c>
      <c r="L518" s="18">
        <v>4.6036959809000001E-2</v>
      </c>
      <c r="M518" s="18">
        <v>4.6036329405999998E-2</v>
      </c>
      <c r="N518" s="78"/>
    </row>
    <row r="519" spans="1:14">
      <c r="A519" s="16" t="s">
        <v>49</v>
      </c>
      <c r="B519" s="14">
        <v>12</v>
      </c>
      <c r="C519" s="17">
        <v>40367.4375</v>
      </c>
      <c r="D519" s="17">
        <v>5178.5</v>
      </c>
      <c r="E519" s="17">
        <v>5037.3999999999996</v>
      </c>
      <c r="F519" s="17">
        <v>6502.38958066335</v>
      </c>
      <c r="G519" s="17">
        <v>6502.4291362511203</v>
      </c>
      <c r="H519" s="17">
        <f t="shared" si="8"/>
        <v>1</v>
      </c>
      <c r="I519" s="17">
        <v>3.9555587768E-2</v>
      </c>
      <c r="J519" s="18">
        <v>7.9908808319999997E-2</v>
      </c>
      <c r="K519" s="18">
        <v>7.9906420850999998E-2</v>
      </c>
      <c r="L519" s="18">
        <v>8.8425225509999997E-2</v>
      </c>
      <c r="M519" s="18">
        <v>8.8422838040999999E-2</v>
      </c>
      <c r="N519" s="78"/>
    </row>
    <row r="520" spans="1:14">
      <c r="A520" s="16" t="s">
        <v>49</v>
      </c>
      <c r="B520" s="14">
        <v>13</v>
      </c>
      <c r="C520" s="17">
        <v>42644.3515625</v>
      </c>
      <c r="D520" s="17">
        <v>5680.7</v>
      </c>
      <c r="E520" s="17">
        <v>5532.8</v>
      </c>
      <c r="F520" s="17">
        <v>6460.2464909574601</v>
      </c>
      <c r="G520" s="17">
        <v>6460.1996044487396</v>
      </c>
      <c r="H520" s="17">
        <f t="shared" si="8"/>
        <v>1</v>
      </c>
      <c r="I520" s="17">
        <v>-4.6886508729E-2</v>
      </c>
      <c r="J520" s="18">
        <v>4.7048503407000002E-2</v>
      </c>
      <c r="K520" s="18">
        <v>4.7051333350000002E-2</v>
      </c>
      <c r="L520" s="18">
        <v>5.597535034E-2</v>
      </c>
      <c r="M520" s="18">
        <v>5.5978180284E-2</v>
      </c>
      <c r="N520" s="78"/>
    </row>
    <row r="521" spans="1:14">
      <c r="A521" s="16" t="s">
        <v>49</v>
      </c>
      <c r="B521" s="14">
        <v>14</v>
      </c>
      <c r="C521" s="17">
        <v>44678.5078125</v>
      </c>
      <c r="D521" s="17">
        <v>6590.6</v>
      </c>
      <c r="E521" s="17">
        <v>6435.7</v>
      </c>
      <c r="F521" s="17">
        <v>6841.2621618885596</v>
      </c>
      <c r="G521" s="17">
        <v>6841.3306019290903</v>
      </c>
      <c r="H521" s="17">
        <f t="shared" si="8"/>
        <v>1</v>
      </c>
      <c r="I521" s="17">
        <v>6.8440040536000002E-2</v>
      </c>
      <c r="J521" s="18">
        <v>1.5133425997000001E-2</v>
      </c>
      <c r="K521" s="18">
        <v>1.512929514E-2</v>
      </c>
      <c r="L521" s="18">
        <v>2.4482774137999999E-2</v>
      </c>
      <c r="M521" s="18">
        <v>2.4478643280999999E-2</v>
      </c>
      <c r="N521" s="78"/>
    </row>
    <row r="522" spans="1:14">
      <c r="A522" s="16" t="s">
        <v>49</v>
      </c>
      <c r="B522" s="14">
        <v>15</v>
      </c>
      <c r="C522" s="17">
        <v>46275.04296875</v>
      </c>
      <c r="D522" s="17">
        <v>7511.5</v>
      </c>
      <c r="E522" s="17">
        <v>7330.2</v>
      </c>
      <c r="F522" s="17">
        <v>7299.0904919767499</v>
      </c>
      <c r="G522" s="17">
        <v>7298.8873540036002</v>
      </c>
      <c r="H522" s="17">
        <f t="shared" si="8"/>
        <v>0</v>
      </c>
      <c r="I522" s="17">
        <v>-0.20313797314900001</v>
      </c>
      <c r="J522" s="18">
        <v>1.2832728512E-2</v>
      </c>
      <c r="K522" s="18">
        <v>1.2820467649E-2</v>
      </c>
      <c r="L522" s="18">
        <v>1.889947247E-3</v>
      </c>
      <c r="M522" s="18">
        <v>1.8776863839999999E-3</v>
      </c>
      <c r="N522" s="78"/>
    </row>
    <row r="523" spans="1:14">
      <c r="A523" s="16" t="s">
        <v>49</v>
      </c>
      <c r="B523" s="14">
        <v>16</v>
      </c>
      <c r="C523" s="17">
        <v>47700.8984375</v>
      </c>
      <c r="D523" s="17">
        <v>7823.9</v>
      </c>
      <c r="E523" s="17">
        <v>7618.8</v>
      </c>
      <c r="F523" s="17">
        <v>7745.9275730814597</v>
      </c>
      <c r="G523" s="17">
        <v>7745.9421098288603</v>
      </c>
      <c r="H523" s="17">
        <f t="shared" si="8"/>
        <v>1</v>
      </c>
      <c r="I523" s="17">
        <v>1.4536747401E-2</v>
      </c>
      <c r="J523" s="18">
        <v>4.705328957E-3</v>
      </c>
      <c r="K523" s="18">
        <v>4.7062063560000004E-3</v>
      </c>
      <c r="L523" s="18">
        <v>7.6739564109999997E-3</v>
      </c>
      <c r="M523" s="18">
        <v>7.6730790120000001E-3</v>
      </c>
      <c r="N523" s="78"/>
    </row>
    <row r="524" spans="1:14">
      <c r="A524" s="16" t="s">
        <v>49</v>
      </c>
      <c r="B524" s="14">
        <v>17</v>
      </c>
      <c r="C524" s="17">
        <v>48958.71875</v>
      </c>
      <c r="D524" s="17">
        <v>8451.7000000000007</v>
      </c>
      <c r="E524" s="17">
        <v>8233.9</v>
      </c>
      <c r="F524" s="17">
        <v>9023.6596097963393</v>
      </c>
      <c r="G524" s="17">
        <v>9023.6013369439697</v>
      </c>
      <c r="H524" s="17">
        <f t="shared" si="8"/>
        <v>1</v>
      </c>
      <c r="I524" s="17">
        <v>-5.8272852367E-2</v>
      </c>
      <c r="J524" s="18">
        <v>3.4518429317999998E-2</v>
      </c>
      <c r="K524" s="18">
        <v>3.4521946510999997E-2</v>
      </c>
      <c r="L524" s="18">
        <v>4.7664252591000003E-2</v>
      </c>
      <c r="M524" s="18">
        <v>4.7667769784000003E-2</v>
      </c>
      <c r="N524" s="78"/>
    </row>
    <row r="525" spans="1:14">
      <c r="A525" s="16" t="s">
        <v>49</v>
      </c>
      <c r="B525" s="14">
        <v>18</v>
      </c>
      <c r="C525" s="17">
        <v>49460.14453125</v>
      </c>
      <c r="D525" s="17">
        <v>8847.2000000000007</v>
      </c>
      <c r="E525" s="17">
        <v>8612.5</v>
      </c>
      <c r="F525" s="17">
        <v>10963.123609349501</v>
      </c>
      <c r="G525" s="17">
        <v>10963.172720508101</v>
      </c>
      <c r="H525" s="17">
        <f t="shared" si="8"/>
        <v>1</v>
      </c>
      <c r="I525" s="17">
        <v>4.9111158582999997E-2</v>
      </c>
      <c r="J525" s="18">
        <v>0.12771443267099999</v>
      </c>
      <c r="K525" s="18">
        <v>0.127711468454</v>
      </c>
      <c r="L525" s="18">
        <v>0.141880294574</v>
      </c>
      <c r="M525" s="18">
        <v>0.141877330356</v>
      </c>
      <c r="N525" s="78"/>
    </row>
    <row r="526" spans="1:14">
      <c r="A526" s="16" t="s">
        <v>49</v>
      </c>
      <c r="B526" s="14">
        <v>19</v>
      </c>
      <c r="C526" s="17">
        <v>48887.5</v>
      </c>
      <c r="D526" s="17">
        <v>9214</v>
      </c>
      <c r="E526" s="17">
        <v>8936</v>
      </c>
      <c r="F526" s="17">
        <v>10887.4127313631</v>
      </c>
      <c r="G526" s="17">
        <v>10887.437287061101</v>
      </c>
      <c r="H526" s="17">
        <f t="shared" si="8"/>
        <v>1</v>
      </c>
      <c r="I526" s="17">
        <v>2.4555697969E-2</v>
      </c>
      <c r="J526" s="18">
        <v>0.10100418198</v>
      </c>
      <c r="K526" s="18">
        <v>0.101002699864</v>
      </c>
      <c r="L526" s="18">
        <v>0.11778351563599999</v>
      </c>
      <c r="M526" s="18">
        <v>0.11778203352</v>
      </c>
      <c r="N526" s="78"/>
    </row>
    <row r="527" spans="1:14">
      <c r="A527" s="16" t="s">
        <v>49</v>
      </c>
      <c r="B527" s="14">
        <v>20</v>
      </c>
      <c r="C527" s="17">
        <v>47514.41015625</v>
      </c>
      <c r="D527" s="17">
        <v>9861</v>
      </c>
      <c r="E527" s="17">
        <v>9558.7999999999993</v>
      </c>
      <c r="F527" s="17">
        <v>11256.7163139558</v>
      </c>
      <c r="G527" s="17">
        <v>11262.991039738399</v>
      </c>
      <c r="H527" s="17">
        <f t="shared" si="8"/>
        <v>1</v>
      </c>
      <c r="I527" s="17">
        <v>6.2747257826040004</v>
      </c>
      <c r="J527" s="18">
        <v>8.4620415241999994E-2</v>
      </c>
      <c r="K527" s="18">
        <v>8.4241689640000006E-2</v>
      </c>
      <c r="L527" s="18">
        <v>0.102860395928</v>
      </c>
      <c r="M527" s="18">
        <v>0.102481670325</v>
      </c>
      <c r="N527" s="78"/>
    </row>
    <row r="528" spans="1:14">
      <c r="A528" s="16" t="s">
        <v>49</v>
      </c>
      <c r="B528" s="14">
        <v>21</v>
      </c>
      <c r="C528" s="17">
        <v>46814.69140625</v>
      </c>
      <c r="D528" s="17">
        <v>11013.2</v>
      </c>
      <c r="E528" s="17">
        <v>10677.4</v>
      </c>
      <c r="F528" s="17">
        <v>11537.3701894325</v>
      </c>
      <c r="G528" s="17">
        <v>11537.3557595602</v>
      </c>
      <c r="H528" s="17">
        <f t="shared" si="8"/>
        <v>1</v>
      </c>
      <c r="I528" s="17">
        <v>-1.44298723E-2</v>
      </c>
      <c r="J528" s="18">
        <v>3.1636634449000001E-2</v>
      </c>
      <c r="K528" s="18">
        <v>3.1637505396999999E-2</v>
      </c>
      <c r="L528" s="18">
        <v>5.1904620929E-2</v>
      </c>
      <c r="M528" s="18">
        <v>5.1905491876999998E-2</v>
      </c>
      <c r="N528" s="78"/>
    </row>
    <row r="529" spans="1:14">
      <c r="A529" s="16" t="s">
        <v>49</v>
      </c>
      <c r="B529" s="14">
        <v>22</v>
      </c>
      <c r="C529" s="17">
        <v>45719.7421875</v>
      </c>
      <c r="D529" s="17">
        <v>11278.9</v>
      </c>
      <c r="E529" s="17">
        <v>10929.5</v>
      </c>
      <c r="F529" s="17">
        <v>10486.9112022347</v>
      </c>
      <c r="G529" s="17">
        <v>10487.014755361401</v>
      </c>
      <c r="H529" s="17">
        <f t="shared" si="8"/>
        <v>0</v>
      </c>
      <c r="I529" s="17">
        <v>0.103553126653</v>
      </c>
      <c r="J529" s="18">
        <v>4.7796067397E-2</v>
      </c>
      <c r="K529" s="18">
        <v>4.7802317586000002E-2</v>
      </c>
      <c r="L529" s="18">
        <v>2.6707221428999998E-2</v>
      </c>
      <c r="M529" s="18">
        <v>2.6713471616999999E-2</v>
      </c>
      <c r="N529" s="78"/>
    </row>
    <row r="530" spans="1:14">
      <c r="A530" s="16" t="s">
        <v>49</v>
      </c>
      <c r="B530" s="14">
        <v>23</v>
      </c>
      <c r="C530" s="17">
        <v>42605.08203125</v>
      </c>
      <c r="D530" s="17">
        <v>11576</v>
      </c>
      <c r="E530" s="17">
        <v>11176.8</v>
      </c>
      <c r="F530" s="17">
        <v>10789.890957422</v>
      </c>
      <c r="G530" s="17">
        <v>10789.9056572922</v>
      </c>
      <c r="H530" s="17">
        <f t="shared" si="8"/>
        <v>0</v>
      </c>
      <c r="I530" s="17">
        <v>1.4699870214E-2</v>
      </c>
      <c r="J530" s="18">
        <v>4.7446544102999998E-2</v>
      </c>
      <c r="K530" s="18">
        <v>4.7447431348000002E-2</v>
      </c>
      <c r="L530" s="18">
        <v>2.3351903832999999E-2</v>
      </c>
      <c r="M530" s="18">
        <v>2.3352791077000001E-2</v>
      </c>
      <c r="N530" s="78"/>
    </row>
    <row r="531" spans="1:14">
      <c r="A531" s="16" t="s">
        <v>49</v>
      </c>
      <c r="B531" s="14">
        <v>24</v>
      </c>
      <c r="C531" s="17">
        <v>38557.27734375</v>
      </c>
      <c r="D531" s="17">
        <v>11746.1</v>
      </c>
      <c r="E531" s="17">
        <v>11338.4</v>
      </c>
      <c r="F531" s="17">
        <v>11074.5477351522</v>
      </c>
      <c r="G531" s="17">
        <v>11074.3916187206</v>
      </c>
      <c r="H531" s="17">
        <f t="shared" si="8"/>
        <v>0</v>
      </c>
      <c r="I531" s="17">
        <v>-0.156116431557</v>
      </c>
      <c r="J531" s="18">
        <v>4.0542514561999997E-2</v>
      </c>
      <c r="K531" s="18">
        <v>4.0533091793999998E-2</v>
      </c>
      <c r="L531" s="18">
        <v>1.5934837112E-2</v>
      </c>
      <c r="M531" s="18">
        <v>1.5925414342999999E-2</v>
      </c>
      <c r="N531" s="78"/>
    </row>
    <row r="532" spans="1:14">
      <c r="A532" s="16" t="s">
        <v>50</v>
      </c>
      <c r="B532" s="14">
        <v>1</v>
      </c>
      <c r="C532" s="17">
        <v>35408.7578125</v>
      </c>
      <c r="D532" s="17">
        <v>11530.2</v>
      </c>
      <c r="E532" s="17">
        <v>11063.9</v>
      </c>
      <c r="F532" s="17">
        <v>10393.821969185599</v>
      </c>
      <c r="G532" s="17">
        <v>10411.5617976556</v>
      </c>
      <c r="H532" s="17">
        <f t="shared" si="8"/>
        <v>0</v>
      </c>
      <c r="I532" s="17">
        <v>17.739828470018999</v>
      </c>
      <c r="J532" s="18">
        <v>6.7517998691999995E-2</v>
      </c>
      <c r="K532" s="18">
        <v>6.8588727113E-2</v>
      </c>
      <c r="L532" s="18">
        <v>3.9373382564999997E-2</v>
      </c>
      <c r="M532" s="18">
        <v>4.0444110984999997E-2</v>
      </c>
      <c r="N532" s="78"/>
    </row>
    <row r="533" spans="1:14">
      <c r="A533" s="16" t="s">
        <v>50</v>
      </c>
      <c r="B533" s="14">
        <v>2</v>
      </c>
      <c r="C533" s="17">
        <v>33371.24609375</v>
      </c>
      <c r="D533" s="17">
        <v>11065.1</v>
      </c>
      <c r="E533" s="17">
        <v>10645.5</v>
      </c>
      <c r="F533" s="17">
        <v>10051.2799155346</v>
      </c>
      <c r="G533" s="17">
        <v>10054.908393572099</v>
      </c>
      <c r="H533" s="17">
        <f t="shared" si="8"/>
        <v>0</v>
      </c>
      <c r="I533" s="17">
        <v>3.6284780375149999</v>
      </c>
      <c r="J533" s="18">
        <v>6.0972453309000002E-2</v>
      </c>
      <c r="K533" s="18">
        <v>6.1191458502000001E-2</v>
      </c>
      <c r="L533" s="18">
        <v>3.5646523806000002E-2</v>
      </c>
      <c r="M533" s="18">
        <v>3.5865528999000001E-2</v>
      </c>
      <c r="N533" s="78"/>
    </row>
    <row r="534" spans="1:14">
      <c r="A534" s="16" t="s">
        <v>50</v>
      </c>
      <c r="B534" s="14">
        <v>3</v>
      </c>
      <c r="C534" s="17">
        <v>32049.322265625</v>
      </c>
      <c r="D534" s="17">
        <v>10851.5</v>
      </c>
      <c r="E534" s="17">
        <v>10428.299999999999</v>
      </c>
      <c r="F534" s="17">
        <v>9723.55777031871</v>
      </c>
      <c r="G534" s="17">
        <v>9733.9408791149908</v>
      </c>
      <c r="H534" s="17">
        <f t="shared" si="8"/>
        <v>0</v>
      </c>
      <c r="I534" s="17">
        <v>10.383108796279</v>
      </c>
      <c r="J534" s="18">
        <v>6.7452868232999993E-2</v>
      </c>
      <c r="K534" s="18">
        <v>6.8079564804000001E-2</v>
      </c>
      <c r="L534" s="18">
        <v>4.1909652394999997E-2</v>
      </c>
      <c r="M534" s="18">
        <v>4.2536348965999997E-2</v>
      </c>
      <c r="N534" s="78"/>
    </row>
    <row r="535" spans="1:14">
      <c r="A535" s="16" t="s">
        <v>50</v>
      </c>
      <c r="B535" s="14">
        <v>4</v>
      </c>
      <c r="C535" s="17">
        <v>31440.666015625</v>
      </c>
      <c r="D535" s="17">
        <v>10152.700000000001</v>
      </c>
      <c r="E535" s="17">
        <v>9751.1</v>
      </c>
      <c r="F535" s="17">
        <v>9330.3530003114902</v>
      </c>
      <c r="G535" s="17">
        <v>9330.3318688224808</v>
      </c>
      <c r="H535" s="17">
        <f t="shared" si="8"/>
        <v>0</v>
      </c>
      <c r="I535" s="17">
        <v>-2.1131489012000002E-2</v>
      </c>
      <c r="J535" s="18">
        <v>4.9635932591E-2</v>
      </c>
      <c r="K535" s="18">
        <v>4.9634657151000003E-2</v>
      </c>
      <c r="L535" s="18">
        <v>2.5396434764000001E-2</v>
      </c>
      <c r="M535" s="18">
        <v>2.5395159324000001E-2</v>
      </c>
      <c r="N535" s="78"/>
    </row>
    <row r="536" spans="1:14">
      <c r="A536" s="16" t="s">
        <v>50</v>
      </c>
      <c r="B536" s="14">
        <v>5</v>
      </c>
      <c r="C536" s="17">
        <v>31593.171875</v>
      </c>
      <c r="D536" s="17">
        <v>10042.299999999999</v>
      </c>
      <c r="E536" s="17">
        <v>9651</v>
      </c>
      <c r="F536" s="17">
        <v>9324.1769909838695</v>
      </c>
      <c r="G536" s="17">
        <v>9324.1321563721904</v>
      </c>
      <c r="H536" s="17">
        <f t="shared" si="8"/>
        <v>0</v>
      </c>
      <c r="I536" s="17">
        <v>-4.4834611679999997E-2</v>
      </c>
      <c r="J536" s="18">
        <v>4.3346682980000002E-2</v>
      </c>
      <c r="K536" s="18">
        <v>4.3343976883999998E-2</v>
      </c>
      <c r="L536" s="18">
        <v>1.9728865501E-2</v>
      </c>
      <c r="M536" s="18">
        <v>1.9726159404E-2</v>
      </c>
      <c r="N536" s="78"/>
    </row>
    <row r="537" spans="1:14">
      <c r="A537" s="16" t="s">
        <v>50</v>
      </c>
      <c r="B537" s="14">
        <v>6</v>
      </c>
      <c r="C537" s="17">
        <v>33239.578125</v>
      </c>
      <c r="D537" s="17">
        <v>9475.7999999999993</v>
      </c>
      <c r="E537" s="17">
        <v>9072.2999999999993</v>
      </c>
      <c r="F537" s="17">
        <v>9388.2944003383109</v>
      </c>
      <c r="G537" s="17">
        <v>9388.3000669269804</v>
      </c>
      <c r="H537" s="17">
        <f t="shared" si="8"/>
        <v>1</v>
      </c>
      <c r="I537" s="17">
        <v>5.6665886760000001E-3</v>
      </c>
      <c r="J537" s="18">
        <v>5.281261049E-3</v>
      </c>
      <c r="K537" s="18">
        <v>5.2816030690000003E-3</v>
      </c>
      <c r="L537" s="18">
        <v>1.9072915675999998E-2</v>
      </c>
      <c r="M537" s="18">
        <v>1.9072573656E-2</v>
      </c>
      <c r="N537" s="78"/>
    </row>
    <row r="538" spans="1:14">
      <c r="A538" s="16" t="s">
        <v>50</v>
      </c>
      <c r="B538" s="14">
        <v>7</v>
      </c>
      <c r="C538" s="17">
        <v>36310.76171875</v>
      </c>
      <c r="D538" s="17">
        <v>8971.5</v>
      </c>
      <c r="E538" s="17">
        <v>8571.2000000000007</v>
      </c>
      <c r="F538" s="17">
        <v>9418.1612212809505</v>
      </c>
      <c r="G538" s="17">
        <v>9418.1425815861003</v>
      </c>
      <c r="H538" s="17">
        <f t="shared" si="8"/>
        <v>1</v>
      </c>
      <c r="I538" s="17">
        <v>-1.8639694847999998E-2</v>
      </c>
      <c r="J538" s="18">
        <v>2.6958147126E-2</v>
      </c>
      <c r="K538" s="18">
        <v>2.6959272167999999E-2</v>
      </c>
      <c r="L538" s="18">
        <v>5.1119180442999998E-2</v>
      </c>
      <c r="M538" s="18">
        <v>5.1120305485000003E-2</v>
      </c>
      <c r="N538" s="78"/>
    </row>
    <row r="539" spans="1:14">
      <c r="A539" s="16" t="s">
        <v>50</v>
      </c>
      <c r="B539" s="14">
        <v>8</v>
      </c>
      <c r="C539" s="17">
        <v>37729.6171875</v>
      </c>
      <c r="D539" s="17">
        <v>8575</v>
      </c>
      <c r="E539" s="17">
        <v>8226.4</v>
      </c>
      <c r="F539" s="17">
        <v>8799.8657848053608</v>
      </c>
      <c r="G539" s="17">
        <v>8804.3049171736493</v>
      </c>
      <c r="H539" s="17">
        <f t="shared" si="8"/>
        <v>1</v>
      </c>
      <c r="I539" s="17">
        <v>4.4391323682969999</v>
      </c>
      <c r="J539" s="18">
        <v>1.3840229187E-2</v>
      </c>
      <c r="K539" s="18">
        <v>1.3572295075000001E-2</v>
      </c>
      <c r="L539" s="18">
        <v>3.4880789303000002E-2</v>
      </c>
      <c r="M539" s="18">
        <v>3.4612855190999998E-2</v>
      </c>
      <c r="N539" s="78"/>
    </row>
    <row r="540" spans="1:14">
      <c r="A540" s="16" t="s">
        <v>50</v>
      </c>
      <c r="B540" s="14">
        <v>9</v>
      </c>
      <c r="C540" s="17">
        <v>38652.99609375</v>
      </c>
      <c r="D540" s="17">
        <v>8328.9</v>
      </c>
      <c r="E540" s="17">
        <v>8023.4</v>
      </c>
      <c r="F540" s="17">
        <v>8151.40084980559</v>
      </c>
      <c r="G540" s="17">
        <v>8161.1053553752599</v>
      </c>
      <c r="H540" s="17">
        <f t="shared" si="8"/>
        <v>1</v>
      </c>
      <c r="I540" s="17">
        <v>9.7045055696689992</v>
      </c>
      <c r="J540" s="18">
        <v>1.0127634272000001E-2</v>
      </c>
      <c r="K540" s="18">
        <v>1.0713372174000001E-2</v>
      </c>
      <c r="L540" s="18">
        <v>8.3115255530000001E-3</v>
      </c>
      <c r="M540" s="18">
        <v>7.725787651E-3</v>
      </c>
      <c r="N540" s="78"/>
    </row>
    <row r="541" spans="1:14">
      <c r="A541" s="16" t="s">
        <v>50</v>
      </c>
      <c r="B541" s="14">
        <v>10</v>
      </c>
      <c r="C541" s="17">
        <v>39929.10546875</v>
      </c>
      <c r="D541" s="17">
        <v>7771.1</v>
      </c>
      <c r="E541" s="17">
        <v>7538</v>
      </c>
      <c r="F541" s="17">
        <v>8243.8022648446495</v>
      </c>
      <c r="G541" s="17">
        <v>8287.5474371267701</v>
      </c>
      <c r="H541" s="17">
        <f t="shared" si="8"/>
        <v>1</v>
      </c>
      <c r="I541" s="17">
        <v>43.745172282124003</v>
      </c>
      <c r="J541" s="18">
        <v>3.1171380801000001E-2</v>
      </c>
      <c r="K541" s="18">
        <v>2.8531039644999999E-2</v>
      </c>
      <c r="L541" s="18">
        <v>4.5240670998999997E-2</v>
      </c>
      <c r="M541" s="18">
        <v>4.2600329843000002E-2</v>
      </c>
      <c r="N541" s="78"/>
    </row>
    <row r="542" spans="1:14">
      <c r="A542" s="16" t="s">
        <v>50</v>
      </c>
      <c r="B542" s="14">
        <v>11</v>
      </c>
      <c r="C542" s="17">
        <v>41661.23828125</v>
      </c>
      <c r="D542" s="17">
        <v>6951.6</v>
      </c>
      <c r="E542" s="17">
        <v>6816.3</v>
      </c>
      <c r="F542" s="17">
        <v>7520.2483911302297</v>
      </c>
      <c r="G542" s="17">
        <v>7520.9090143330905</v>
      </c>
      <c r="H542" s="17">
        <f t="shared" si="8"/>
        <v>1</v>
      </c>
      <c r="I542" s="17">
        <v>0.66062320285200005</v>
      </c>
      <c r="J542" s="18">
        <v>3.4361963684999997E-2</v>
      </c>
      <c r="K542" s="18">
        <v>3.4322090242000003E-2</v>
      </c>
      <c r="L542" s="18">
        <v>4.2528308445000003E-2</v>
      </c>
      <c r="M542" s="18">
        <v>4.2488435003000001E-2</v>
      </c>
      <c r="N542" s="78"/>
    </row>
    <row r="543" spans="1:14">
      <c r="A543" s="16" t="s">
        <v>50</v>
      </c>
      <c r="B543" s="14">
        <v>12</v>
      </c>
      <c r="C543" s="17">
        <v>43610.671875</v>
      </c>
      <c r="D543" s="17">
        <v>6240.2</v>
      </c>
      <c r="E543" s="17">
        <v>6112.3</v>
      </c>
      <c r="F543" s="17">
        <v>5971.3707782290603</v>
      </c>
      <c r="G543" s="17">
        <v>5971.3724358946301</v>
      </c>
      <c r="H543" s="17">
        <f t="shared" si="8"/>
        <v>0</v>
      </c>
      <c r="I543" s="17">
        <v>1.6576655699999999E-3</v>
      </c>
      <c r="J543" s="18">
        <v>1.6225710048999999E-2</v>
      </c>
      <c r="K543" s="18">
        <v>1.6225810101999999E-2</v>
      </c>
      <c r="L543" s="18">
        <v>8.5060094219999993E-3</v>
      </c>
      <c r="M543" s="18">
        <v>8.5061094740000003E-3</v>
      </c>
      <c r="N543" s="78"/>
    </row>
    <row r="544" spans="1:14">
      <c r="A544" s="16" t="s">
        <v>50</v>
      </c>
      <c r="B544" s="14">
        <v>13</v>
      </c>
      <c r="C544" s="17">
        <v>45405.4765625</v>
      </c>
      <c r="D544" s="17">
        <v>5913.4</v>
      </c>
      <c r="E544" s="17">
        <v>5837.5</v>
      </c>
      <c r="F544" s="17">
        <v>5438.58795417276</v>
      </c>
      <c r="G544" s="17">
        <v>5438.50365171876</v>
      </c>
      <c r="H544" s="17">
        <f t="shared" si="8"/>
        <v>0</v>
      </c>
      <c r="I544" s="17">
        <v>-8.4302453994999998E-2</v>
      </c>
      <c r="J544" s="18">
        <v>2.8663468631E-2</v>
      </c>
      <c r="K544" s="18">
        <v>2.8658380361000001E-2</v>
      </c>
      <c r="L544" s="18">
        <v>2.4082348399E-2</v>
      </c>
      <c r="M544" s="18">
        <v>2.4077260129000001E-2</v>
      </c>
      <c r="N544" s="78"/>
    </row>
    <row r="545" spans="1:14">
      <c r="A545" s="16" t="s">
        <v>50</v>
      </c>
      <c r="B545" s="14">
        <v>14</v>
      </c>
      <c r="C545" s="17">
        <v>47059.9921875</v>
      </c>
      <c r="D545" s="17">
        <v>6112.9</v>
      </c>
      <c r="E545" s="17">
        <v>6042.3</v>
      </c>
      <c r="F545" s="17">
        <v>5704.1540922937302</v>
      </c>
      <c r="G545" s="17">
        <v>5704.1450923081402</v>
      </c>
      <c r="H545" s="17">
        <f t="shared" si="8"/>
        <v>0</v>
      </c>
      <c r="I545" s="17">
        <v>-8.9999855890000001E-3</v>
      </c>
      <c r="J545" s="18">
        <v>2.4671348845999998E-2</v>
      </c>
      <c r="K545" s="18">
        <v>2.4670805630999999E-2</v>
      </c>
      <c r="L545" s="18">
        <v>2.0410122385999999E-2</v>
      </c>
      <c r="M545" s="18">
        <v>2.0409579170999999E-2</v>
      </c>
      <c r="N545" s="78"/>
    </row>
    <row r="546" spans="1:14">
      <c r="A546" s="16" t="s">
        <v>50</v>
      </c>
      <c r="B546" s="14">
        <v>15</v>
      </c>
      <c r="C546" s="17">
        <v>48497.29296875</v>
      </c>
      <c r="D546" s="17">
        <v>6167</v>
      </c>
      <c r="E546" s="17">
        <v>6093.6</v>
      </c>
      <c r="F546" s="17">
        <v>6212.0327340329804</v>
      </c>
      <c r="G546" s="17">
        <v>6252.3532831083203</v>
      </c>
      <c r="H546" s="17">
        <f t="shared" si="8"/>
        <v>1</v>
      </c>
      <c r="I546" s="17">
        <v>40.320549075339002</v>
      </c>
      <c r="J546" s="18">
        <v>5.1516950209999999E-3</v>
      </c>
      <c r="K546" s="18">
        <v>2.7180549269999999E-3</v>
      </c>
      <c r="L546" s="18">
        <v>9.5819219639999998E-3</v>
      </c>
      <c r="M546" s="18">
        <v>7.1482818700000002E-3</v>
      </c>
      <c r="N546" s="78"/>
    </row>
    <row r="547" spans="1:14">
      <c r="A547" s="16" t="s">
        <v>50</v>
      </c>
      <c r="B547" s="14">
        <v>16</v>
      </c>
      <c r="C547" s="17">
        <v>48618.6953125</v>
      </c>
      <c r="D547" s="17">
        <v>6472.7</v>
      </c>
      <c r="E547" s="17">
        <v>6380.3</v>
      </c>
      <c r="F547" s="17">
        <v>7143.6354703186698</v>
      </c>
      <c r="G547" s="17">
        <v>7168.6266008088796</v>
      </c>
      <c r="H547" s="17">
        <f t="shared" si="8"/>
        <v>1</v>
      </c>
      <c r="I547" s="17">
        <v>24.991130490210001</v>
      </c>
      <c r="J547" s="18">
        <v>4.2004261275000003E-2</v>
      </c>
      <c r="K547" s="18">
        <v>4.0495863732000002E-2</v>
      </c>
      <c r="L547" s="18">
        <v>4.7581277209000003E-2</v>
      </c>
      <c r="M547" s="18">
        <v>4.6072879666000002E-2</v>
      </c>
      <c r="N547" s="78"/>
    </row>
    <row r="548" spans="1:14">
      <c r="A548" s="16" t="s">
        <v>50</v>
      </c>
      <c r="B548" s="14">
        <v>17</v>
      </c>
      <c r="C548" s="17">
        <v>49429.33203125</v>
      </c>
      <c r="D548" s="17">
        <v>7571.9</v>
      </c>
      <c r="E548" s="17">
        <v>7398.2</v>
      </c>
      <c r="F548" s="17">
        <v>8513.8798410301806</v>
      </c>
      <c r="G548" s="17">
        <v>8533.9590383246195</v>
      </c>
      <c r="H548" s="17">
        <f t="shared" si="8"/>
        <v>1</v>
      </c>
      <c r="I548" s="17">
        <v>20.079197294446001</v>
      </c>
      <c r="J548" s="18">
        <v>5.8067300719000001E-2</v>
      </c>
      <c r="K548" s="18">
        <v>5.6855374277E-2</v>
      </c>
      <c r="L548" s="18">
        <v>6.8551366387999996E-2</v>
      </c>
      <c r="M548" s="18">
        <v>6.7339439946000001E-2</v>
      </c>
      <c r="N548" s="78"/>
    </row>
    <row r="549" spans="1:14">
      <c r="A549" s="16" t="s">
        <v>50</v>
      </c>
      <c r="B549" s="14">
        <v>18</v>
      </c>
      <c r="C549" s="17">
        <v>49426.95703125</v>
      </c>
      <c r="D549" s="17">
        <v>8237.1</v>
      </c>
      <c r="E549" s="17">
        <v>8028.2</v>
      </c>
      <c r="F549" s="17">
        <v>9059.9119131243297</v>
      </c>
      <c r="G549" s="17">
        <v>9066.4095807384201</v>
      </c>
      <c r="H549" s="17">
        <f t="shared" si="8"/>
        <v>1</v>
      </c>
      <c r="I549" s="17">
        <v>6.4976676140879999</v>
      </c>
      <c r="J549" s="18">
        <v>5.0054899851E-2</v>
      </c>
      <c r="K549" s="18">
        <v>4.9662718077999997E-2</v>
      </c>
      <c r="L549" s="18">
        <v>6.2663543018000006E-2</v>
      </c>
      <c r="M549" s="18">
        <v>6.2271361246000002E-2</v>
      </c>
      <c r="N549" s="78"/>
    </row>
    <row r="550" spans="1:14">
      <c r="A550" s="16" t="s">
        <v>50</v>
      </c>
      <c r="B550" s="14">
        <v>19</v>
      </c>
      <c r="C550" s="17">
        <v>48467.05078125</v>
      </c>
      <c r="D550" s="17">
        <v>9167.7000000000007</v>
      </c>
      <c r="E550" s="17">
        <v>8929.7999999999993</v>
      </c>
      <c r="F550" s="17">
        <v>10311.4121125408</v>
      </c>
      <c r="G550" s="17">
        <v>10326.808897365599</v>
      </c>
      <c r="H550" s="17">
        <f t="shared" si="8"/>
        <v>1</v>
      </c>
      <c r="I550" s="17">
        <v>15.396784824795001</v>
      </c>
      <c r="J550" s="18">
        <v>6.9960701191999999E-2</v>
      </c>
      <c r="K550" s="18">
        <v>6.9031392595999996E-2</v>
      </c>
      <c r="L550" s="18">
        <v>8.4319706504000003E-2</v>
      </c>
      <c r="M550" s="18">
        <v>8.3390397908E-2</v>
      </c>
      <c r="N550" s="78"/>
    </row>
    <row r="551" spans="1:14">
      <c r="A551" s="16" t="s">
        <v>50</v>
      </c>
      <c r="B551" s="14">
        <v>20</v>
      </c>
      <c r="C551" s="17">
        <v>47369.9296875</v>
      </c>
      <c r="D551" s="17">
        <v>9914.4</v>
      </c>
      <c r="E551" s="17">
        <v>9685.9</v>
      </c>
      <c r="F551" s="17">
        <v>10324.320549964699</v>
      </c>
      <c r="G551" s="17">
        <v>10378.3799269967</v>
      </c>
      <c r="H551" s="17">
        <f t="shared" si="8"/>
        <v>1</v>
      </c>
      <c r="I551" s="17">
        <v>54.059377031986003</v>
      </c>
      <c r="J551" s="18">
        <v>2.8004582749000001E-2</v>
      </c>
      <c r="K551" s="18">
        <v>2.4741703883999999E-2</v>
      </c>
      <c r="L551" s="18">
        <v>4.1796229296999998E-2</v>
      </c>
      <c r="M551" s="18">
        <v>3.8533350431999999E-2</v>
      </c>
      <c r="N551" s="78"/>
    </row>
    <row r="552" spans="1:14">
      <c r="A552" s="16" t="s">
        <v>50</v>
      </c>
      <c r="B552" s="14">
        <v>21</v>
      </c>
      <c r="C552" s="17">
        <v>47292.64453125</v>
      </c>
      <c r="D552" s="17">
        <v>10585.5</v>
      </c>
      <c r="E552" s="17">
        <v>10292.299999999999</v>
      </c>
      <c r="F552" s="17">
        <v>10253.8115825771</v>
      </c>
      <c r="G552" s="17">
        <v>10331.2950530498</v>
      </c>
      <c r="H552" s="17">
        <f t="shared" si="8"/>
        <v>1</v>
      </c>
      <c r="I552" s="17">
        <v>77.483470472733998</v>
      </c>
      <c r="J552" s="18">
        <v>1.5343128135E-2</v>
      </c>
      <c r="K552" s="18">
        <v>2.0019822393E-2</v>
      </c>
      <c r="L552" s="18">
        <v>2.3536367119999999E-3</v>
      </c>
      <c r="M552" s="18">
        <v>2.3230575459999999E-3</v>
      </c>
      <c r="N552" s="78"/>
    </row>
    <row r="553" spans="1:14">
      <c r="A553" s="16" t="s">
        <v>50</v>
      </c>
      <c r="B553" s="14">
        <v>22</v>
      </c>
      <c r="C553" s="17">
        <v>46350.73046875</v>
      </c>
      <c r="D553" s="17">
        <v>11585.8</v>
      </c>
      <c r="E553" s="17">
        <v>11312.9</v>
      </c>
      <c r="F553" s="17">
        <v>10874.4282391875</v>
      </c>
      <c r="G553" s="17">
        <v>10983.417430040699</v>
      </c>
      <c r="H553" s="17">
        <f t="shared" si="8"/>
        <v>0</v>
      </c>
      <c r="I553" s="17">
        <v>108.989190853232</v>
      </c>
      <c r="J553" s="18">
        <v>3.635819471E-2</v>
      </c>
      <c r="K553" s="18">
        <v>4.2936489666999998E-2</v>
      </c>
      <c r="L553" s="18">
        <v>1.9886683363E-2</v>
      </c>
      <c r="M553" s="18">
        <v>2.6464978319999999E-2</v>
      </c>
      <c r="N553" s="78"/>
    </row>
    <row r="554" spans="1:14">
      <c r="A554" s="16" t="s">
        <v>50</v>
      </c>
      <c r="B554" s="14">
        <v>23</v>
      </c>
      <c r="C554" s="17">
        <v>43169.37109375</v>
      </c>
      <c r="D554" s="17">
        <v>11777.7</v>
      </c>
      <c r="E554" s="17">
        <v>11483.5</v>
      </c>
      <c r="F554" s="17">
        <v>11188.111084059999</v>
      </c>
      <c r="G554" s="17">
        <v>11477.4496077646</v>
      </c>
      <c r="H554" s="17">
        <f t="shared" si="8"/>
        <v>0</v>
      </c>
      <c r="I554" s="17">
        <v>289.33852370464598</v>
      </c>
      <c r="J554" s="18">
        <v>1.8122307595000001E-2</v>
      </c>
      <c r="K554" s="18">
        <v>3.5586004099999999E-2</v>
      </c>
      <c r="L554" s="18">
        <v>3.6518543099999998E-4</v>
      </c>
      <c r="M554" s="18">
        <v>1.7828881937E-2</v>
      </c>
      <c r="N554" s="78"/>
    </row>
    <row r="555" spans="1:14">
      <c r="A555" s="16" t="s">
        <v>50</v>
      </c>
      <c r="B555" s="14">
        <v>24</v>
      </c>
      <c r="C555" s="17">
        <v>39249.2421875</v>
      </c>
      <c r="D555" s="17">
        <v>11821.6</v>
      </c>
      <c r="E555" s="17">
        <v>11500.5</v>
      </c>
      <c r="F555" s="17">
        <v>11293.141889782401</v>
      </c>
      <c r="G555" s="17">
        <v>11702.7073219633</v>
      </c>
      <c r="H555" s="17">
        <f t="shared" si="8"/>
        <v>1</v>
      </c>
      <c r="I555" s="17">
        <v>409.56543218083198</v>
      </c>
      <c r="J555" s="18">
        <v>7.1760428550000002E-3</v>
      </c>
      <c r="K555" s="18">
        <v>3.1896312784E-2</v>
      </c>
      <c r="L555" s="18">
        <v>1.2204691089E-2</v>
      </c>
      <c r="M555" s="18">
        <v>1.2515578839000001E-2</v>
      </c>
      <c r="N555" s="78"/>
    </row>
    <row r="556" spans="1:14">
      <c r="A556" s="16" t="s">
        <v>51</v>
      </c>
      <c r="B556" s="14">
        <v>1</v>
      </c>
      <c r="C556" s="17">
        <v>36310.42578125</v>
      </c>
      <c r="D556" s="17">
        <v>11860.3</v>
      </c>
      <c r="E556" s="17">
        <v>11492.9</v>
      </c>
      <c r="F556" s="17">
        <v>11075.077165388</v>
      </c>
      <c r="G556" s="17">
        <v>11392.5118208856</v>
      </c>
      <c r="H556" s="17">
        <f t="shared" si="8"/>
        <v>0</v>
      </c>
      <c r="I556" s="17">
        <v>317.434655497633</v>
      </c>
      <c r="J556" s="18">
        <v>2.8234438622999999E-2</v>
      </c>
      <c r="K556" s="18">
        <v>4.7393942214E-2</v>
      </c>
      <c r="L556" s="18">
        <v>6.0591609790000001E-3</v>
      </c>
      <c r="M556" s="18">
        <v>2.521866457E-2</v>
      </c>
      <c r="N556" s="78"/>
    </row>
    <row r="557" spans="1:14">
      <c r="A557" s="16" t="s">
        <v>51</v>
      </c>
      <c r="B557" s="14">
        <v>2</v>
      </c>
      <c r="C557" s="17">
        <v>34539.75390625</v>
      </c>
      <c r="D557" s="17">
        <v>11637.2</v>
      </c>
      <c r="E557" s="17">
        <v>11273.5</v>
      </c>
      <c r="F557" s="17">
        <v>10676.88293501</v>
      </c>
      <c r="G557" s="17">
        <v>10920.5887595285</v>
      </c>
      <c r="H557" s="17">
        <f t="shared" si="8"/>
        <v>0</v>
      </c>
      <c r="I557" s="17">
        <v>243.70582451852201</v>
      </c>
      <c r="J557" s="18">
        <v>4.3252730592999999E-2</v>
      </c>
      <c r="K557" s="18">
        <v>5.7962159885000003E-2</v>
      </c>
      <c r="L557" s="18">
        <v>2.1300775016000001E-2</v>
      </c>
      <c r="M557" s="18">
        <v>3.6010204307999998E-2</v>
      </c>
      <c r="N557" s="78"/>
    </row>
    <row r="558" spans="1:14">
      <c r="A558" s="16" t="s">
        <v>51</v>
      </c>
      <c r="B558" s="14">
        <v>3</v>
      </c>
      <c r="C558" s="17">
        <v>33407.1953125</v>
      </c>
      <c r="D558" s="17">
        <v>11862.7</v>
      </c>
      <c r="E558" s="17">
        <v>11486.5</v>
      </c>
      <c r="F558" s="17">
        <v>10448.4635642877</v>
      </c>
      <c r="G558" s="17">
        <v>10672.550312179999</v>
      </c>
      <c r="H558" s="17">
        <f t="shared" si="8"/>
        <v>0</v>
      </c>
      <c r="I558" s="17">
        <v>224.08674789227899</v>
      </c>
      <c r="J558" s="18">
        <v>7.1834239968999999E-2</v>
      </c>
      <c r="K558" s="18">
        <v>8.5359514467999997E-2</v>
      </c>
      <c r="L558" s="18">
        <v>4.9127817950999998E-2</v>
      </c>
      <c r="M558" s="18">
        <v>6.2653092450000003E-2</v>
      </c>
      <c r="N558" s="78"/>
    </row>
    <row r="559" spans="1:14">
      <c r="A559" s="16" t="s">
        <v>51</v>
      </c>
      <c r="B559" s="14">
        <v>4</v>
      </c>
      <c r="C559" s="17">
        <v>32777.7109375</v>
      </c>
      <c r="D559" s="17">
        <v>11588.9</v>
      </c>
      <c r="E559" s="17">
        <v>11204.7</v>
      </c>
      <c r="F559" s="17">
        <v>10226.7721575798</v>
      </c>
      <c r="G559" s="17">
        <v>10472.4399344553</v>
      </c>
      <c r="H559" s="17">
        <f t="shared" si="8"/>
        <v>0</v>
      </c>
      <c r="I559" s="17">
        <v>245.66777687555299</v>
      </c>
      <c r="J559" s="18">
        <v>6.7386532203000005E-2</v>
      </c>
      <c r="K559" s="18">
        <v>8.2214379672000001E-2</v>
      </c>
      <c r="L559" s="18">
        <v>4.4197251662000003E-2</v>
      </c>
      <c r="M559" s="18">
        <v>5.9025099131999999E-2</v>
      </c>
      <c r="N559" s="78"/>
    </row>
    <row r="560" spans="1:14">
      <c r="A560" s="16" t="s">
        <v>51</v>
      </c>
      <c r="B560" s="14">
        <v>5</v>
      </c>
      <c r="C560" s="17">
        <v>32924.859375</v>
      </c>
      <c r="D560" s="17">
        <v>10924</v>
      </c>
      <c r="E560" s="17">
        <v>10540.6</v>
      </c>
      <c r="F560" s="17">
        <v>10009.4072737806</v>
      </c>
      <c r="G560" s="17">
        <v>10287.345071722901</v>
      </c>
      <c r="H560" s="17">
        <f t="shared" si="8"/>
        <v>0</v>
      </c>
      <c r="I560" s="17">
        <v>277.93779794238998</v>
      </c>
      <c r="J560" s="18">
        <v>3.8426782247000003E-2</v>
      </c>
      <c r="K560" s="18">
        <v>5.5202361552999998E-2</v>
      </c>
      <c r="L560" s="18">
        <v>1.5285787558000001E-2</v>
      </c>
      <c r="M560" s="18">
        <v>3.2061366865000003E-2</v>
      </c>
      <c r="N560" s="78"/>
    </row>
    <row r="561" spans="1:14">
      <c r="A561" s="16" t="s">
        <v>51</v>
      </c>
      <c r="B561" s="14">
        <v>6</v>
      </c>
      <c r="C561" s="17">
        <v>34500.0390625</v>
      </c>
      <c r="D561" s="17">
        <v>10168.700000000001</v>
      </c>
      <c r="E561" s="17">
        <v>9812.4</v>
      </c>
      <c r="F561" s="17">
        <v>9343.2987918978906</v>
      </c>
      <c r="G561" s="17">
        <v>9691.5748838680593</v>
      </c>
      <c r="H561" s="17">
        <f t="shared" si="8"/>
        <v>0</v>
      </c>
      <c r="I561" s="17">
        <v>348.27609197018</v>
      </c>
      <c r="J561" s="18">
        <v>2.8797991075000001E-2</v>
      </c>
      <c r="K561" s="18">
        <v>4.9819000970999998E-2</v>
      </c>
      <c r="L561" s="18">
        <v>7.2926796310000003E-3</v>
      </c>
      <c r="M561" s="18">
        <v>2.8313689528000001E-2</v>
      </c>
      <c r="N561" s="78"/>
    </row>
    <row r="562" spans="1:14">
      <c r="A562" s="16" t="s">
        <v>51</v>
      </c>
      <c r="B562" s="14">
        <v>7</v>
      </c>
      <c r="C562" s="17">
        <v>37615.43359375</v>
      </c>
      <c r="D562" s="17">
        <v>9458.5</v>
      </c>
      <c r="E562" s="17">
        <v>9122.2999999999993</v>
      </c>
      <c r="F562" s="17">
        <v>8304.95869190349</v>
      </c>
      <c r="G562" s="17">
        <v>8645.7343290417193</v>
      </c>
      <c r="H562" s="17">
        <f t="shared" si="8"/>
        <v>0</v>
      </c>
      <c r="I562" s="17">
        <v>340.77563713822599</v>
      </c>
      <c r="J562" s="18">
        <v>4.9056353871999997E-2</v>
      </c>
      <c r="K562" s="18">
        <v>6.9624656450999994E-2</v>
      </c>
      <c r="L562" s="18">
        <v>2.8764224466E-2</v>
      </c>
      <c r="M562" s="18">
        <v>4.9332527044999998E-2</v>
      </c>
      <c r="N562" s="78"/>
    </row>
    <row r="563" spans="1:14">
      <c r="A563" s="16" t="s">
        <v>51</v>
      </c>
      <c r="B563" s="14">
        <v>8</v>
      </c>
      <c r="C563" s="17">
        <v>39003.44921875</v>
      </c>
      <c r="D563" s="17">
        <v>9009.2000000000007</v>
      </c>
      <c r="E563" s="17">
        <v>8689.7999999999993</v>
      </c>
      <c r="F563" s="17">
        <v>7720.3092582872896</v>
      </c>
      <c r="G563" s="17">
        <v>7895.5391946993896</v>
      </c>
      <c r="H563" s="17">
        <f t="shared" si="8"/>
        <v>0</v>
      </c>
      <c r="I563" s="17">
        <v>175.22993641209999</v>
      </c>
      <c r="J563" s="18">
        <v>6.7217576370000004E-2</v>
      </c>
      <c r="K563" s="18">
        <v>7.7793984893000004E-2</v>
      </c>
      <c r="L563" s="18">
        <v>4.7939449861000002E-2</v>
      </c>
      <c r="M563" s="18">
        <v>5.8515858384000002E-2</v>
      </c>
      <c r="N563" s="78"/>
    </row>
    <row r="564" spans="1:14">
      <c r="A564" s="16" t="s">
        <v>51</v>
      </c>
      <c r="B564" s="14">
        <v>9</v>
      </c>
      <c r="C564" s="17">
        <v>40138.3984375</v>
      </c>
      <c r="D564" s="17">
        <v>8575.6</v>
      </c>
      <c r="E564" s="17">
        <v>8296.2000000000007</v>
      </c>
      <c r="F564" s="17">
        <v>7552.3456970015504</v>
      </c>
      <c r="G564" s="17">
        <v>7570.6781655806299</v>
      </c>
      <c r="H564" s="17">
        <f t="shared" si="8"/>
        <v>0</v>
      </c>
      <c r="I564" s="17">
        <v>18.332468579078999</v>
      </c>
      <c r="J564" s="18">
        <v>6.0654384018000003E-2</v>
      </c>
      <c r="K564" s="18">
        <v>6.1760882603999999E-2</v>
      </c>
      <c r="L564" s="18">
        <v>4.3790550120999999E-2</v>
      </c>
      <c r="M564" s="18">
        <v>4.4897048708000001E-2</v>
      </c>
      <c r="N564" s="78"/>
    </row>
    <row r="565" spans="1:14">
      <c r="A565" s="16" t="s">
        <v>51</v>
      </c>
      <c r="B565" s="14">
        <v>10</v>
      </c>
      <c r="C565" s="17">
        <v>41909.1328125</v>
      </c>
      <c r="D565" s="17">
        <v>7951.1</v>
      </c>
      <c r="E565" s="17">
        <v>7733</v>
      </c>
      <c r="F565" s="17">
        <v>8485.4844666841509</v>
      </c>
      <c r="G565" s="17">
        <v>8485.4844666841509</v>
      </c>
      <c r="H565" s="17">
        <f t="shared" si="8"/>
        <v>1</v>
      </c>
      <c r="I565" s="17">
        <v>0</v>
      </c>
      <c r="J565" s="18">
        <v>3.2254011749999999E-2</v>
      </c>
      <c r="K565" s="18">
        <v>3.2254011749999999E-2</v>
      </c>
      <c r="L565" s="18">
        <v>4.5417942218000003E-2</v>
      </c>
      <c r="M565" s="18">
        <v>4.5417942218000003E-2</v>
      </c>
      <c r="N565" s="78"/>
    </row>
    <row r="566" spans="1:14">
      <c r="A566" s="16" t="s">
        <v>51</v>
      </c>
      <c r="B566" s="14">
        <v>11</v>
      </c>
      <c r="C566" s="17">
        <v>43956.1953125</v>
      </c>
      <c r="D566" s="17">
        <v>7393.9</v>
      </c>
      <c r="E566" s="17">
        <v>7231.2</v>
      </c>
      <c r="F566" s="17">
        <v>8466.8188049003093</v>
      </c>
      <c r="G566" s="17">
        <v>8475.4339462215994</v>
      </c>
      <c r="H566" s="17">
        <f t="shared" si="8"/>
        <v>1</v>
      </c>
      <c r="I566" s="17">
        <v>8.615141321286</v>
      </c>
      <c r="J566" s="18">
        <v>6.5278485405999995E-2</v>
      </c>
      <c r="K566" s="18">
        <v>6.4758498605000006E-2</v>
      </c>
      <c r="L566" s="18">
        <v>7.5098620606999997E-2</v>
      </c>
      <c r="M566" s="18">
        <v>7.4578633805999994E-2</v>
      </c>
      <c r="N566" s="78"/>
    </row>
    <row r="567" spans="1:14">
      <c r="A567" s="16" t="s">
        <v>51</v>
      </c>
      <c r="B567" s="14">
        <v>12</v>
      </c>
      <c r="C567" s="17">
        <v>45727.09765625</v>
      </c>
      <c r="D567" s="17">
        <v>7305.4</v>
      </c>
      <c r="E567" s="17">
        <v>7074.8</v>
      </c>
      <c r="F567" s="17">
        <v>7957.1816315551396</v>
      </c>
      <c r="G567" s="17">
        <v>7965.6338531368101</v>
      </c>
      <c r="H567" s="17">
        <f t="shared" si="8"/>
        <v>1</v>
      </c>
      <c r="I567" s="17">
        <v>8.4522215816719992</v>
      </c>
      <c r="J567" s="18">
        <v>3.9849942849000002E-2</v>
      </c>
      <c r="K567" s="18">
        <v>3.9339789446000001E-2</v>
      </c>
      <c r="L567" s="18">
        <v>5.3768339759E-2</v>
      </c>
      <c r="M567" s="18">
        <v>5.3258186355999999E-2</v>
      </c>
      <c r="N567" s="78"/>
    </row>
    <row r="568" spans="1:14">
      <c r="A568" s="16" t="s">
        <v>51</v>
      </c>
      <c r="B568" s="14">
        <v>13</v>
      </c>
      <c r="C568" s="17">
        <v>47411.74609375</v>
      </c>
      <c r="D568" s="17">
        <v>7659.4</v>
      </c>
      <c r="E568" s="17">
        <v>7419.8</v>
      </c>
      <c r="F568" s="17">
        <v>7245.3159787526702</v>
      </c>
      <c r="G568" s="17">
        <v>7248.1261105082804</v>
      </c>
      <c r="H568" s="17">
        <f t="shared" si="8"/>
        <v>0</v>
      </c>
      <c r="I568" s="17">
        <v>2.8101317556019998</v>
      </c>
      <c r="J568" s="18">
        <v>2.4823387825000001E-2</v>
      </c>
      <c r="K568" s="18">
        <v>2.4992999833000001E-2</v>
      </c>
      <c r="L568" s="18">
        <v>1.0361775077E-2</v>
      </c>
      <c r="M568" s="18">
        <v>1.0531387086E-2</v>
      </c>
      <c r="N568" s="78"/>
    </row>
    <row r="569" spans="1:14">
      <c r="A569" s="16" t="s">
        <v>51</v>
      </c>
      <c r="B569" s="14">
        <v>14</v>
      </c>
      <c r="C569" s="17">
        <v>49257.69921875</v>
      </c>
      <c r="D569" s="17">
        <v>7761.1</v>
      </c>
      <c r="E569" s="17">
        <v>7490.8</v>
      </c>
      <c r="F569" s="17">
        <v>6726.9022763598005</v>
      </c>
      <c r="G569" s="17">
        <v>6730.62130836084</v>
      </c>
      <c r="H569" s="17">
        <f t="shared" si="8"/>
        <v>0</v>
      </c>
      <c r="I569" s="17">
        <v>3.7190320010360001</v>
      </c>
      <c r="J569" s="18">
        <v>6.2196927308E-2</v>
      </c>
      <c r="K569" s="18">
        <v>6.2421398094999997E-2</v>
      </c>
      <c r="L569" s="18">
        <v>4.5882344980000003E-2</v>
      </c>
      <c r="M569" s="18">
        <v>4.6106815767000001E-2</v>
      </c>
      <c r="N569" s="78"/>
    </row>
    <row r="570" spans="1:14">
      <c r="A570" s="16" t="s">
        <v>51</v>
      </c>
      <c r="B570" s="14">
        <v>15</v>
      </c>
      <c r="C570" s="17">
        <v>50652.41796875</v>
      </c>
      <c r="D570" s="17">
        <v>7835.4</v>
      </c>
      <c r="E570" s="17">
        <v>7552.5</v>
      </c>
      <c r="F570" s="17">
        <v>6592.5419273187099</v>
      </c>
      <c r="G570" s="17">
        <v>6597.3782826417901</v>
      </c>
      <c r="H570" s="17">
        <f t="shared" si="8"/>
        <v>0</v>
      </c>
      <c r="I570" s="17">
        <v>4.8363553230880001</v>
      </c>
      <c r="J570" s="18">
        <v>7.4723667150999998E-2</v>
      </c>
      <c r="K570" s="18">
        <v>7.5015576574000001E-2</v>
      </c>
      <c r="L570" s="18">
        <v>5.7648582650000002E-2</v>
      </c>
      <c r="M570" s="18">
        <v>5.7940492072999998E-2</v>
      </c>
      <c r="N570" s="78"/>
    </row>
    <row r="571" spans="1:14">
      <c r="A571" s="16" t="s">
        <v>51</v>
      </c>
      <c r="B571" s="14">
        <v>16</v>
      </c>
      <c r="C571" s="17">
        <v>51761.2265625</v>
      </c>
      <c r="D571" s="17">
        <v>7999.7</v>
      </c>
      <c r="E571" s="17">
        <v>7666.8</v>
      </c>
      <c r="F571" s="17">
        <v>6802.5338836773999</v>
      </c>
      <c r="G571" s="17">
        <v>6881.0280010982697</v>
      </c>
      <c r="H571" s="17">
        <f t="shared" si="8"/>
        <v>0</v>
      </c>
      <c r="I571" s="17">
        <v>78.494117420869003</v>
      </c>
      <c r="J571" s="18">
        <v>6.7520038562000007E-2</v>
      </c>
      <c r="K571" s="18">
        <v>7.2257732756999996E-2</v>
      </c>
      <c r="L571" s="18">
        <v>4.7427088296000001E-2</v>
      </c>
      <c r="M571" s="18">
        <v>5.2164782490999997E-2</v>
      </c>
      <c r="N571" s="78"/>
    </row>
    <row r="572" spans="1:14">
      <c r="A572" s="16" t="s">
        <v>51</v>
      </c>
      <c r="B572" s="14">
        <v>17</v>
      </c>
      <c r="C572" s="17">
        <v>52672.91015625</v>
      </c>
      <c r="D572" s="17">
        <v>8092.9</v>
      </c>
      <c r="E572" s="17">
        <v>7898.1</v>
      </c>
      <c r="F572" s="17">
        <v>7611.7448898325401</v>
      </c>
      <c r="G572" s="17">
        <v>7757.7983175284198</v>
      </c>
      <c r="H572" s="17">
        <f t="shared" si="8"/>
        <v>0</v>
      </c>
      <c r="I572" s="17">
        <v>146.053427695875</v>
      </c>
      <c r="J572" s="18">
        <v>2.0225837908000002E-2</v>
      </c>
      <c r="K572" s="18">
        <v>2.9041230695E-2</v>
      </c>
      <c r="L572" s="18">
        <v>8.4682328859999999E-3</v>
      </c>
      <c r="M572" s="18">
        <v>1.7283625673999999E-2</v>
      </c>
      <c r="N572" s="78"/>
    </row>
    <row r="573" spans="1:14">
      <c r="A573" s="16" t="s">
        <v>51</v>
      </c>
      <c r="B573" s="14">
        <v>18</v>
      </c>
      <c r="C573" s="17">
        <v>52845.5078125</v>
      </c>
      <c r="D573" s="17">
        <v>8376.7000000000007</v>
      </c>
      <c r="E573" s="17">
        <v>8171.8</v>
      </c>
      <c r="F573" s="17">
        <v>9028.3874534120205</v>
      </c>
      <c r="G573" s="17">
        <v>9266.0465096835906</v>
      </c>
      <c r="H573" s="17">
        <f t="shared" si="8"/>
        <v>1</v>
      </c>
      <c r="I573" s="17">
        <v>237.65905627156801</v>
      </c>
      <c r="J573" s="18">
        <v>5.3678567700999998E-2</v>
      </c>
      <c r="K573" s="18">
        <v>3.9334105106000002E-2</v>
      </c>
      <c r="L573" s="18">
        <v>6.6045781607999995E-2</v>
      </c>
      <c r="M573" s="18">
        <v>5.1701319012999999E-2</v>
      </c>
      <c r="N573" s="78"/>
    </row>
    <row r="574" spans="1:14">
      <c r="A574" s="16" t="s">
        <v>51</v>
      </c>
      <c r="B574" s="14">
        <v>19</v>
      </c>
      <c r="C574" s="17">
        <v>51777.1640625</v>
      </c>
      <c r="D574" s="17">
        <v>9025.7000000000007</v>
      </c>
      <c r="E574" s="17">
        <v>8760.2999999999993</v>
      </c>
      <c r="F574" s="17">
        <v>9920.3521306773</v>
      </c>
      <c r="G574" s="17">
        <v>10232.579045198599</v>
      </c>
      <c r="H574" s="17">
        <f t="shared" si="8"/>
        <v>1</v>
      </c>
      <c r="I574" s="17">
        <v>312.22691452128697</v>
      </c>
      <c r="J574" s="18">
        <v>7.2843979067000006E-2</v>
      </c>
      <c r="K574" s="18">
        <v>5.3998800740999997E-2</v>
      </c>
      <c r="L574" s="18">
        <v>8.8862810550000004E-2</v>
      </c>
      <c r="M574" s="18">
        <v>7.0017632223000004E-2</v>
      </c>
      <c r="N574" s="78"/>
    </row>
    <row r="575" spans="1:14">
      <c r="A575" s="16" t="s">
        <v>51</v>
      </c>
      <c r="B575" s="14">
        <v>20</v>
      </c>
      <c r="C575" s="17">
        <v>50311.359375</v>
      </c>
      <c r="D575" s="17">
        <v>9559.5</v>
      </c>
      <c r="E575" s="17">
        <v>9275.2999999999993</v>
      </c>
      <c r="F575" s="17">
        <v>10205.4763945703</v>
      </c>
      <c r="G575" s="17">
        <v>10553.245697012901</v>
      </c>
      <c r="H575" s="17">
        <f t="shared" si="8"/>
        <v>1</v>
      </c>
      <c r="I575" s="17">
        <v>347.769302442612</v>
      </c>
      <c r="J575" s="18">
        <v>5.9979822368999999E-2</v>
      </c>
      <c r="K575" s="18">
        <v>3.8989400926999998E-2</v>
      </c>
      <c r="L575" s="18">
        <v>7.7133371379000004E-2</v>
      </c>
      <c r="M575" s="18">
        <v>5.6142949937000003E-2</v>
      </c>
      <c r="N575" s="78"/>
    </row>
    <row r="576" spans="1:14">
      <c r="A576" s="16" t="s">
        <v>51</v>
      </c>
      <c r="B576" s="14">
        <v>21</v>
      </c>
      <c r="C576" s="17">
        <v>50039.71484375</v>
      </c>
      <c r="D576" s="17">
        <v>10555.4</v>
      </c>
      <c r="E576" s="17">
        <v>10259.5</v>
      </c>
      <c r="F576" s="17">
        <v>10525.523396737801</v>
      </c>
      <c r="G576" s="17">
        <v>10915.718485723</v>
      </c>
      <c r="H576" s="17">
        <f t="shared" si="8"/>
        <v>1</v>
      </c>
      <c r="I576" s="17">
        <v>390.19508898510998</v>
      </c>
      <c r="J576" s="18">
        <v>2.1747856453000002E-2</v>
      </c>
      <c r="K576" s="18">
        <v>1.8032715630000001E-3</v>
      </c>
      <c r="L576" s="18">
        <v>3.9607586052000002E-2</v>
      </c>
      <c r="M576" s="18">
        <v>1.6056458034999999E-2</v>
      </c>
      <c r="N576" s="78"/>
    </row>
    <row r="577" spans="1:14">
      <c r="A577" s="16" t="s">
        <v>51</v>
      </c>
      <c r="B577" s="14">
        <v>22</v>
      </c>
      <c r="C577" s="17">
        <v>48992.83984375</v>
      </c>
      <c r="D577" s="17">
        <v>11578.2</v>
      </c>
      <c r="E577" s="17">
        <v>11223</v>
      </c>
      <c r="F577" s="17">
        <v>11328.804958623101</v>
      </c>
      <c r="G577" s="17">
        <v>11822.379702272599</v>
      </c>
      <c r="H577" s="17">
        <f t="shared" si="8"/>
        <v>1</v>
      </c>
      <c r="I577" s="17">
        <v>493.57474364946199</v>
      </c>
      <c r="J577" s="18">
        <v>1.4738031281E-2</v>
      </c>
      <c r="K577" s="18">
        <v>1.5052815148E-2</v>
      </c>
      <c r="L577" s="18">
        <v>3.6176949678000003E-2</v>
      </c>
      <c r="M577" s="18">
        <v>6.3861032479999996E-3</v>
      </c>
      <c r="N577" s="78"/>
    </row>
    <row r="578" spans="1:14">
      <c r="A578" s="16" t="s">
        <v>51</v>
      </c>
      <c r="B578" s="14">
        <v>23</v>
      </c>
      <c r="C578" s="17">
        <v>45814.1484375</v>
      </c>
      <c r="D578" s="17">
        <v>11815.2</v>
      </c>
      <c r="E578" s="17">
        <v>11479.4</v>
      </c>
      <c r="F578" s="17">
        <v>11323.666254849501</v>
      </c>
      <c r="G578" s="17">
        <v>11917.705273706601</v>
      </c>
      <c r="H578" s="17">
        <f t="shared" si="8"/>
        <v>1</v>
      </c>
      <c r="I578" s="17">
        <v>594.03901885704499</v>
      </c>
      <c r="J578" s="18">
        <v>6.1869431250000002E-3</v>
      </c>
      <c r="K578" s="18">
        <v>2.9667657239E-2</v>
      </c>
      <c r="L578" s="18">
        <v>2.6454929605E-2</v>
      </c>
      <c r="M578" s="18">
        <v>9.3996707590000006E-3</v>
      </c>
      <c r="N578" s="78"/>
    </row>
    <row r="579" spans="1:14">
      <c r="A579" s="16" t="s">
        <v>51</v>
      </c>
      <c r="B579" s="14">
        <v>24</v>
      </c>
      <c r="C579" s="17">
        <v>42281.5859375</v>
      </c>
      <c r="D579" s="17">
        <v>11962.4</v>
      </c>
      <c r="E579" s="17">
        <v>11592.9</v>
      </c>
      <c r="F579" s="17">
        <v>11181.094473983399</v>
      </c>
      <c r="G579" s="17">
        <v>11890.4099503736</v>
      </c>
      <c r="H579" s="17">
        <f t="shared" si="8"/>
        <v>1</v>
      </c>
      <c r="I579" s="17">
        <v>709.31547639020198</v>
      </c>
      <c r="J579" s="18">
        <v>4.3451261239999999E-3</v>
      </c>
      <c r="K579" s="18">
        <v>4.7157503984000003E-2</v>
      </c>
      <c r="L579" s="18">
        <v>1.7956901880999999E-2</v>
      </c>
      <c r="M579" s="18">
        <v>2.4855475977999999E-2</v>
      </c>
      <c r="N579" s="78"/>
    </row>
    <row r="580" spans="1:14">
      <c r="A580" s="16" t="s">
        <v>52</v>
      </c>
      <c r="B580" s="14">
        <v>1</v>
      </c>
      <c r="C580" s="17">
        <v>38980.45703125</v>
      </c>
      <c r="D580" s="17">
        <v>12138</v>
      </c>
      <c r="E580" s="17">
        <v>11781.7</v>
      </c>
      <c r="F580" s="17">
        <v>11156.845451786199</v>
      </c>
      <c r="G580" s="17">
        <v>11860.803311518899</v>
      </c>
      <c r="H580" s="17">
        <f t="shared" si="8"/>
        <v>1</v>
      </c>
      <c r="I580" s="17">
        <v>703.95785973272496</v>
      </c>
      <c r="J580" s="18">
        <v>1.6730847928E-2</v>
      </c>
      <c r="K580" s="18">
        <v>5.9219854431000002E-2</v>
      </c>
      <c r="L580" s="18">
        <v>4.7744635149999997E-3</v>
      </c>
      <c r="M580" s="18">
        <v>3.7714542986999999E-2</v>
      </c>
      <c r="N580" s="78"/>
    </row>
    <row r="581" spans="1:14">
      <c r="A581" s="16" t="s">
        <v>52</v>
      </c>
      <c r="B581" s="14">
        <v>2</v>
      </c>
      <c r="C581" s="17">
        <v>36980.53515625</v>
      </c>
      <c r="D581" s="17">
        <v>11630.2</v>
      </c>
      <c r="E581" s="17">
        <v>11299.6</v>
      </c>
      <c r="F581" s="17">
        <v>11146.597565050501</v>
      </c>
      <c r="G581" s="17">
        <v>11607.9858089346</v>
      </c>
      <c r="H581" s="17">
        <f t="shared" ref="H581:H644" si="9">IF(G581&gt;E581,1,0)</f>
        <v>1</v>
      </c>
      <c r="I581" s="17">
        <v>461.38824388415901</v>
      </c>
      <c r="J581" s="18">
        <v>1.340788934E-3</v>
      </c>
      <c r="K581" s="18">
        <v>2.9188944649000001E-2</v>
      </c>
      <c r="L581" s="18">
        <v>1.8613339505E-2</v>
      </c>
      <c r="M581" s="18">
        <v>9.2348162080000008E-3</v>
      </c>
      <c r="N581" s="78"/>
    </row>
    <row r="582" spans="1:14">
      <c r="A582" s="16" t="s">
        <v>52</v>
      </c>
      <c r="B582" s="14">
        <v>3</v>
      </c>
      <c r="C582" s="17">
        <v>35727.25390625</v>
      </c>
      <c r="D582" s="17">
        <v>11138</v>
      </c>
      <c r="E582" s="17">
        <v>10765.2</v>
      </c>
      <c r="F582" s="17">
        <v>10847.647164013501</v>
      </c>
      <c r="G582" s="17">
        <v>11214.9678999813</v>
      </c>
      <c r="H582" s="17">
        <f t="shared" si="9"/>
        <v>1</v>
      </c>
      <c r="I582" s="17">
        <v>367.32073596780901</v>
      </c>
      <c r="J582" s="18">
        <v>4.6455758069999997E-3</v>
      </c>
      <c r="K582" s="18">
        <v>1.7524917671E-2</v>
      </c>
      <c r="L582" s="18">
        <v>2.7146782953E-2</v>
      </c>
      <c r="M582" s="18">
        <v>4.9762894739999999E-3</v>
      </c>
      <c r="N582" s="78"/>
    </row>
    <row r="583" spans="1:14">
      <c r="A583" s="16" t="s">
        <v>52</v>
      </c>
      <c r="B583" s="14">
        <v>4</v>
      </c>
      <c r="C583" s="17">
        <v>35028.85546875</v>
      </c>
      <c r="D583" s="17">
        <v>10803</v>
      </c>
      <c r="E583" s="17">
        <v>10455.9</v>
      </c>
      <c r="F583" s="17">
        <v>10074.693977098799</v>
      </c>
      <c r="G583" s="17">
        <v>10403.534511329401</v>
      </c>
      <c r="H583" s="17">
        <f t="shared" si="9"/>
        <v>0</v>
      </c>
      <c r="I583" s="17">
        <v>328.84053423051</v>
      </c>
      <c r="J583" s="18">
        <v>2.4110664452999999E-2</v>
      </c>
      <c r="K583" s="18">
        <v>4.3958596262999999E-2</v>
      </c>
      <c r="L583" s="18">
        <v>3.1606403100000002E-3</v>
      </c>
      <c r="M583" s="18">
        <v>2.3008572121E-2</v>
      </c>
      <c r="N583" s="78"/>
    </row>
    <row r="584" spans="1:14">
      <c r="A584" s="16" t="s">
        <v>52</v>
      </c>
      <c r="B584" s="14">
        <v>5</v>
      </c>
      <c r="C584" s="17">
        <v>35204.3046875</v>
      </c>
      <c r="D584" s="17">
        <v>10159.5</v>
      </c>
      <c r="E584" s="17">
        <v>9816.2000000000007</v>
      </c>
      <c r="F584" s="17">
        <v>9627.1385648506803</v>
      </c>
      <c r="G584" s="17">
        <v>9930.6938342276007</v>
      </c>
      <c r="H584" s="17">
        <f t="shared" si="9"/>
        <v>1</v>
      </c>
      <c r="I584" s="17">
        <v>303.555269376919</v>
      </c>
      <c r="J584" s="18">
        <v>1.3810125891000001E-2</v>
      </c>
      <c r="K584" s="18">
        <v>3.2131906997999997E-2</v>
      </c>
      <c r="L584" s="18">
        <v>6.9105404530000001E-3</v>
      </c>
      <c r="M584" s="18">
        <v>1.1411240652999999E-2</v>
      </c>
      <c r="N584" s="78"/>
    </row>
    <row r="585" spans="1:14">
      <c r="A585" s="16" t="s">
        <v>52</v>
      </c>
      <c r="B585" s="14">
        <v>6</v>
      </c>
      <c r="C585" s="17">
        <v>36839.859375</v>
      </c>
      <c r="D585" s="17">
        <v>9419</v>
      </c>
      <c r="E585" s="17">
        <v>9116.6</v>
      </c>
      <c r="F585" s="17">
        <v>8707.5067286031499</v>
      </c>
      <c r="G585" s="17">
        <v>8934.1812098636601</v>
      </c>
      <c r="H585" s="17">
        <f t="shared" si="9"/>
        <v>0</v>
      </c>
      <c r="I585" s="17">
        <v>226.67448126051201</v>
      </c>
      <c r="J585" s="18">
        <v>2.9262360582000001E-2</v>
      </c>
      <c r="K585" s="18">
        <v>4.2943823720000003E-2</v>
      </c>
      <c r="L585" s="18">
        <v>1.1010308434000001E-2</v>
      </c>
      <c r="M585" s="18">
        <v>2.4691771570999999E-2</v>
      </c>
      <c r="N585" s="78"/>
    </row>
    <row r="586" spans="1:14">
      <c r="A586" s="16" t="s">
        <v>52</v>
      </c>
      <c r="B586" s="14">
        <v>7</v>
      </c>
      <c r="C586" s="17">
        <v>39837.1953125</v>
      </c>
      <c r="D586" s="17">
        <v>8795.4</v>
      </c>
      <c r="E586" s="17">
        <v>8510.2000000000007</v>
      </c>
      <c r="F586" s="17">
        <v>7708.82647672442</v>
      </c>
      <c r="G586" s="17">
        <v>7873.8934682346598</v>
      </c>
      <c r="H586" s="17">
        <f t="shared" si="9"/>
        <v>0</v>
      </c>
      <c r="I586" s="17">
        <v>165.066991510241</v>
      </c>
      <c r="J586" s="18">
        <v>5.5619660293999999E-2</v>
      </c>
      <c r="K586" s="18">
        <v>6.5582660747999996E-2</v>
      </c>
      <c r="L586" s="18">
        <v>3.8405753968999999E-2</v>
      </c>
      <c r="M586" s="18">
        <v>4.8368754421999997E-2</v>
      </c>
      <c r="N586" s="78"/>
    </row>
    <row r="587" spans="1:14">
      <c r="A587" s="16" t="s">
        <v>52</v>
      </c>
      <c r="B587" s="14">
        <v>8</v>
      </c>
      <c r="C587" s="17">
        <v>41198.95703125</v>
      </c>
      <c r="D587" s="17">
        <v>8172.3</v>
      </c>
      <c r="E587" s="17">
        <v>7924.9</v>
      </c>
      <c r="F587" s="17">
        <v>6614.7117977852704</v>
      </c>
      <c r="G587" s="17">
        <v>6737.0200911577904</v>
      </c>
      <c r="H587" s="17">
        <f t="shared" si="9"/>
        <v>0</v>
      </c>
      <c r="I587" s="17">
        <v>122.308293372525</v>
      </c>
      <c r="J587" s="18">
        <v>8.6629642010999999E-2</v>
      </c>
      <c r="K587" s="18">
        <v>9.4011842238000007E-2</v>
      </c>
      <c r="L587" s="18">
        <v>7.1697242204000006E-2</v>
      </c>
      <c r="M587" s="18">
        <v>7.9079442432000005E-2</v>
      </c>
      <c r="N587" s="78"/>
    </row>
    <row r="588" spans="1:14">
      <c r="A588" s="16" t="s">
        <v>52</v>
      </c>
      <c r="B588" s="14">
        <v>9</v>
      </c>
      <c r="C588" s="17">
        <v>42312.2265625</v>
      </c>
      <c r="D588" s="17">
        <v>7219.8</v>
      </c>
      <c r="E588" s="17">
        <v>7049.9</v>
      </c>
      <c r="F588" s="17">
        <v>5732.7083680854203</v>
      </c>
      <c r="G588" s="17">
        <v>5811.0627058668397</v>
      </c>
      <c r="H588" s="17">
        <f t="shared" si="9"/>
        <v>0</v>
      </c>
      <c r="I588" s="17">
        <v>78.354337781419005</v>
      </c>
      <c r="J588" s="18">
        <v>8.5027601046000004E-2</v>
      </c>
      <c r="K588" s="18">
        <v>8.9756858516999993E-2</v>
      </c>
      <c r="L588" s="18">
        <v>7.4772893174999994E-2</v>
      </c>
      <c r="M588" s="18">
        <v>7.9502150645999997E-2</v>
      </c>
      <c r="N588" s="78"/>
    </row>
    <row r="589" spans="1:14">
      <c r="A589" s="16" t="s">
        <v>52</v>
      </c>
      <c r="B589" s="14">
        <v>10</v>
      </c>
      <c r="C589" s="17">
        <v>44253.40234375</v>
      </c>
      <c r="D589" s="17">
        <v>6392.9</v>
      </c>
      <c r="E589" s="17">
        <v>6276.4</v>
      </c>
      <c r="F589" s="17">
        <v>5964.8431149224798</v>
      </c>
      <c r="G589" s="17">
        <v>6017.4808927087297</v>
      </c>
      <c r="H589" s="17">
        <f t="shared" si="9"/>
        <v>0</v>
      </c>
      <c r="I589" s="17">
        <v>52.637777786255</v>
      </c>
      <c r="J589" s="18">
        <v>2.265928943E-2</v>
      </c>
      <c r="K589" s="18">
        <v>2.5836364380999999E-2</v>
      </c>
      <c r="L589" s="18">
        <v>1.5627662197E-2</v>
      </c>
      <c r="M589" s="18">
        <v>1.8804737148E-2</v>
      </c>
      <c r="N589" s="78"/>
    </row>
    <row r="590" spans="1:14">
      <c r="A590" s="16" t="s">
        <v>52</v>
      </c>
      <c r="B590" s="14">
        <v>11</v>
      </c>
      <c r="C590" s="17">
        <v>46591.3046875</v>
      </c>
      <c r="D590" s="17">
        <v>5780.4</v>
      </c>
      <c r="E590" s="17">
        <v>5690.9</v>
      </c>
      <c r="F590" s="17">
        <v>5792.3356137071096</v>
      </c>
      <c r="G590" s="17">
        <v>5807.7143806431704</v>
      </c>
      <c r="H590" s="17">
        <f t="shared" si="9"/>
        <v>1</v>
      </c>
      <c r="I590" s="17">
        <v>15.378766936063</v>
      </c>
      <c r="J590" s="18">
        <v>1.6486226840000001E-3</v>
      </c>
      <c r="K590" s="18">
        <v>7.2040159899999995E-4</v>
      </c>
      <c r="L590" s="18">
        <v>7.0506024039999997E-3</v>
      </c>
      <c r="M590" s="18">
        <v>6.1223813189999997E-3</v>
      </c>
      <c r="N590" s="78"/>
    </row>
    <row r="591" spans="1:14">
      <c r="A591" s="16" t="s">
        <v>52</v>
      </c>
      <c r="B591" s="14">
        <v>12</v>
      </c>
      <c r="C591" s="17">
        <v>48557.61328125</v>
      </c>
      <c r="D591" s="17">
        <v>4960.6000000000004</v>
      </c>
      <c r="E591" s="17">
        <v>4872.3</v>
      </c>
      <c r="F591" s="17">
        <v>4768.7912817810702</v>
      </c>
      <c r="G591" s="17">
        <v>4768.7908373366299</v>
      </c>
      <c r="H591" s="17">
        <f t="shared" si="9"/>
        <v>0</v>
      </c>
      <c r="I591" s="17">
        <v>-4.4444444300000002E-4</v>
      </c>
      <c r="J591" s="18">
        <v>1.1577086109E-2</v>
      </c>
      <c r="K591" s="18">
        <v>1.1577059284E-2</v>
      </c>
      <c r="L591" s="18">
        <v>6.247535167E-3</v>
      </c>
      <c r="M591" s="18">
        <v>6.2475083420000001E-3</v>
      </c>
      <c r="N591" s="78"/>
    </row>
    <row r="592" spans="1:14">
      <c r="A592" s="16" t="s">
        <v>52</v>
      </c>
      <c r="B592" s="14">
        <v>13</v>
      </c>
      <c r="C592" s="17">
        <v>50253.1171875</v>
      </c>
      <c r="D592" s="17">
        <v>4900.3999999999996</v>
      </c>
      <c r="E592" s="17">
        <v>4844.3999999999996</v>
      </c>
      <c r="F592" s="17">
        <v>3922.3211564703702</v>
      </c>
      <c r="G592" s="17">
        <v>3922.3676212504402</v>
      </c>
      <c r="H592" s="17">
        <f t="shared" si="9"/>
        <v>0</v>
      </c>
      <c r="I592" s="17">
        <v>4.6464780071000002E-2</v>
      </c>
      <c r="J592" s="18">
        <v>5.9031408664000001E-2</v>
      </c>
      <c r="K592" s="18">
        <v>5.9034213152999997E-2</v>
      </c>
      <c r="L592" s="18">
        <v>5.5651399007000002E-2</v>
      </c>
      <c r="M592" s="18">
        <v>5.5654203495999997E-2</v>
      </c>
      <c r="N592" s="78"/>
    </row>
    <row r="593" spans="1:14">
      <c r="A593" s="16" t="s">
        <v>52</v>
      </c>
      <c r="B593" s="14">
        <v>14</v>
      </c>
      <c r="C593" s="17">
        <v>51745.4765625</v>
      </c>
      <c r="D593" s="17">
        <v>5332.3</v>
      </c>
      <c r="E593" s="17">
        <v>5238.6000000000004</v>
      </c>
      <c r="F593" s="17">
        <v>3699.6637177298198</v>
      </c>
      <c r="G593" s="17">
        <v>3699.70809192447</v>
      </c>
      <c r="H593" s="17">
        <f t="shared" si="9"/>
        <v>0</v>
      </c>
      <c r="I593" s="17">
        <v>4.4374194652000001E-2</v>
      </c>
      <c r="J593" s="18">
        <v>9.8538864562000006E-2</v>
      </c>
      <c r="K593" s="18">
        <v>9.8541542869999998E-2</v>
      </c>
      <c r="L593" s="18">
        <v>9.2883384117999998E-2</v>
      </c>
      <c r="M593" s="18">
        <v>9.2886062424999999E-2</v>
      </c>
      <c r="N593" s="78"/>
    </row>
    <row r="594" spans="1:14">
      <c r="A594" s="16" t="s">
        <v>52</v>
      </c>
      <c r="B594" s="14">
        <v>15</v>
      </c>
      <c r="C594" s="17">
        <v>53066.1953125</v>
      </c>
      <c r="D594" s="17">
        <v>5525.3</v>
      </c>
      <c r="E594" s="17">
        <v>5397.7</v>
      </c>
      <c r="F594" s="17">
        <v>3965.4494082689598</v>
      </c>
      <c r="G594" s="17">
        <v>3965.4341860384702</v>
      </c>
      <c r="H594" s="17">
        <f t="shared" si="9"/>
        <v>0</v>
      </c>
      <c r="I594" s="17">
        <v>-1.5222230486E-2</v>
      </c>
      <c r="J594" s="18">
        <v>9.4149312769000001E-2</v>
      </c>
      <c r="K594" s="18">
        <v>9.4148393996000002E-2</v>
      </c>
      <c r="L594" s="18">
        <v>8.6447719335999998E-2</v>
      </c>
      <c r="M594" s="18">
        <v>8.6446800562999998E-2</v>
      </c>
      <c r="N594" s="78"/>
    </row>
    <row r="595" spans="1:14">
      <c r="A595" s="16" t="s">
        <v>52</v>
      </c>
      <c r="B595" s="14">
        <v>16</v>
      </c>
      <c r="C595" s="17">
        <v>53944.5703125</v>
      </c>
      <c r="D595" s="17">
        <v>5778.8</v>
      </c>
      <c r="E595" s="17">
        <v>5639.4</v>
      </c>
      <c r="F595" s="17">
        <v>4335.2169635022801</v>
      </c>
      <c r="G595" s="17">
        <v>4335.3084079034898</v>
      </c>
      <c r="H595" s="17">
        <f t="shared" si="9"/>
        <v>0</v>
      </c>
      <c r="I595" s="17">
        <v>9.1444401209999998E-2</v>
      </c>
      <c r="J595" s="18">
        <v>8.7125277166000006E-2</v>
      </c>
      <c r="K595" s="18">
        <v>8.7130796504999997E-2</v>
      </c>
      <c r="L595" s="18">
        <v>7.8711467411999997E-2</v>
      </c>
      <c r="M595" s="18">
        <v>7.8716986751000001E-2</v>
      </c>
      <c r="N595" s="78"/>
    </row>
    <row r="596" spans="1:14">
      <c r="A596" s="16" t="s">
        <v>52</v>
      </c>
      <c r="B596" s="14">
        <v>17</v>
      </c>
      <c r="C596" s="17">
        <v>54511.54296875</v>
      </c>
      <c r="D596" s="17">
        <v>5940.3</v>
      </c>
      <c r="E596" s="17">
        <v>5776.7</v>
      </c>
      <c r="F596" s="17">
        <v>4982.2662994923203</v>
      </c>
      <c r="G596" s="17">
        <v>4982.2510772586502</v>
      </c>
      <c r="H596" s="17">
        <f t="shared" si="9"/>
        <v>0</v>
      </c>
      <c r="I596" s="17">
        <v>-1.5222233664999999E-2</v>
      </c>
      <c r="J596" s="18">
        <v>5.7825260908999997E-2</v>
      </c>
      <c r="K596" s="18">
        <v>5.7824342134999998E-2</v>
      </c>
      <c r="L596" s="18">
        <v>4.7950804123999997E-2</v>
      </c>
      <c r="M596" s="18">
        <v>4.7949885350999998E-2</v>
      </c>
      <c r="N596" s="78"/>
    </row>
    <row r="597" spans="1:14">
      <c r="A597" s="16" t="s">
        <v>52</v>
      </c>
      <c r="B597" s="14">
        <v>18</v>
      </c>
      <c r="C597" s="17">
        <v>54149.26953125</v>
      </c>
      <c r="D597" s="17">
        <v>6374.8</v>
      </c>
      <c r="E597" s="17">
        <v>6143.3</v>
      </c>
      <c r="F597" s="17">
        <v>6057.95628538037</v>
      </c>
      <c r="G597" s="17">
        <v>6059.0239631622198</v>
      </c>
      <c r="H597" s="17">
        <f t="shared" si="9"/>
        <v>0</v>
      </c>
      <c r="I597" s="17">
        <v>1.0676777818480001</v>
      </c>
      <c r="J597" s="18">
        <v>1.9059393821000001E-2</v>
      </c>
      <c r="K597" s="18">
        <v>1.9123835985999999E-2</v>
      </c>
      <c r="L597" s="18">
        <v>5.0866753280000001E-3</v>
      </c>
      <c r="M597" s="18">
        <v>5.151117492E-3</v>
      </c>
      <c r="N597" s="78"/>
    </row>
    <row r="598" spans="1:14">
      <c r="A598" s="16" t="s">
        <v>52</v>
      </c>
      <c r="B598" s="14">
        <v>19</v>
      </c>
      <c r="C598" s="17">
        <v>52917.5625</v>
      </c>
      <c r="D598" s="17">
        <v>6808</v>
      </c>
      <c r="E598" s="17">
        <v>6573.7</v>
      </c>
      <c r="F598" s="17">
        <v>7465.2481681312502</v>
      </c>
      <c r="G598" s="17">
        <v>7465.2726125333102</v>
      </c>
      <c r="H598" s="17">
        <f t="shared" si="9"/>
        <v>1</v>
      </c>
      <c r="I598" s="17">
        <v>2.4444402059E-2</v>
      </c>
      <c r="J598" s="18">
        <v>3.9671210317000001E-2</v>
      </c>
      <c r="K598" s="18">
        <v>3.9669734918000001E-2</v>
      </c>
      <c r="L598" s="18">
        <v>5.3812929293000002E-2</v>
      </c>
      <c r="M598" s="18">
        <v>5.3811453894000001E-2</v>
      </c>
      <c r="N598" s="78"/>
    </row>
    <row r="599" spans="1:14">
      <c r="A599" s="16" t="s">
        <v>52</v>
      </c>
      <c r="B599" s="14">
        <v>20</v>
      </c>
      <c r="C599" s="17">
        <v>51593.47265625</v>
      </c>
      <c r="D599" s="17">
        <v>7213.1</v>
      </c>
      <c r="E599" s="17">
        <v>7055.8</v>
      </c>
      <c r="F599" s="17">
        <v>8276.2845354589699</v>
      </c>
      <c r="G599" s="17">
        <v>8259.8624161795397</v>
      </c>
      <c r="H599" s="17">
        <f t="shared" si="9"/>
        <v>1</v>
      </c>
      <c r="I599" s="17">
        <v>-16.422119279435002</v>
      </c>
      <c r="J599" s="18">
        <v>6.3179769203999994E-2</v>
      </c>
      <c r="K599" s="18">
        <v>6.4170964235000003E-2</v>
      </c>
      <c r="L599" s="18">
        <v>7.2673974902000005E-2</v>
      </c>
      <c r="M599" s="18">
        <v>7.3665169932999999E-2</v>
      </c>
      <c r="N599" s="78"/>
    </row>
    <row r="600" spans="1:14">
      <c r="A600" s="16" t="s">
        <v>52</v>
      </c>
      <c r="B600" s="14">
        <v>21</v>
      </c>
      <c r="C600" s="17">
        <v>51309.73828125</v>
      </c>
      <c r="D600" s="17">
        <v>8505.2999999999993</v>
      </c>
      <c r="E600" s="17">
        <v>8357.7999999999993</v>
      </c>
      <c r="F600" s="17">
        <v>7875.1206043496804</v>
      </c>
      <c r="G600" s="17">
        <v>7875.1093820994802</v>
      </c>
      <c r="H600" s="17">
        <f t="shared" si="9"/>
        <v>0</v>
      </c>
      <c r="I600" s="17">
        <v>-1.1222250196000001E-2</v>
      </c>
      <c r="J600" s="18">
        <v>3.8036613827E-2</v>
      </c>
      <c r="K600" s="18">
        <v>3.8035936482000002E-2</v>
      </c>
      <c r="L600" s="18">
        <v>2.9133909820000001E-2</v>
      </c>
      <c r="M600" s="18">
        <v>2.9133232475E-2</v>
      </c>
      <c r="N600" s="78"/>
    </row>
    <row r="601" spans="1:14">
      <c r="A601" s="16" t="s">
        <v>52</v>
      </c>
      <c r="B601" s="14">
        <v>22</v>
      </c>
      <c r="C601" s="17">
        <v>50435.79296875</v>
      </c>
      <c r="D601" s="17">
        <v>9494.7000000000007</v>
      </c>
      <c r="E601" s="17">
        <v>9292.7999999999993</v>
      </c>
      <c r="F601" s="17">
        <v>9457.2861985976706</v>
      </c>
      <c r="G601" s="17">
        <v>9468.3163040560394</v>
      </c>
      <c r="H601" s="17">
        <f t="shared" si="9"/>
        <v>1</v>
      </c>
      <c r="I601" s="17">
        <v>11.030105458365</v>
      </c>
      <c r="J601" s="18">
        <v>1.5924490549999999E-3</v>
      </c>
      <c r="K601" s="18">
        <v>2.2581966079999998E-3</v>
      </c>
      <c r="L601" s="18">
        <v>1.0593692905E-2</v>
      </c>
      <c r="M601" s="18">
        <v>9.9279453520000008E-3</v>
      </c>
      <c r="N601" s="78"/>
    </row>
    <row r="602" spans="1:14">
      <c r="A602" s="16" t="s">
        <v>52</v>
      </c>
      <c r="B602" s="14">
        <v>23</v>
      </c>
      <c r="C602" s="17">
        <v>47082.796875</v>
      </c>
      <c r="D602" s="17">
        <v>10399.9</v>
      </c>
      <c r="E602" s="17">
        <v>10084</v>
      </c>
      <c r="F602" s="17">
        <v>9944.8528233183406</v>
      </c>
      <c r="G602" s="17">
        <v>9968.2147138518703</v>
      </c>
      <c r="H602" s="17">
        <f t="shared" si="9"/>
        <v>0</v>
      </c>
      <c r="I602" s="17">
        <v>23.361890533535</v>
      </c>
      <c r="J602" s="18">
        <v>2.6055364928999999E-2</v>
      </c>
      <c r="K602" s="18">
        <v>2.7465425921999999E-2</v>
      </c>
      <c r="L602" s="18">
        <v>6.988489023E-3</v>
      </c>
      <c r="M602" s="18">
        <v>8.3985500169999998E-3</v>
      </c>
      <c r="N602" s="78"/>
    </row>
    <row r="603" spans="1:14">
      <c r="A603" s="16" t="s">
        <v>52</v>
      </c>
      <c r="B603" s="14">
        <v>24</v>
      </c>
      <c r="C603" s="17">
        <v>43215.49609375</v>
      </c>
      <c r="D603" s="17">
        <v>10349.799999999999</v>
      </c>
      <c r="E603" s="17">
        <v>9970.6</v>
      </c>
      <c r="F603" s="17">
        <v>10704.2481720491</v>
      </c>
      <c r="G603" s="17">
        <v>10818.041305508799</v>
      </c>
      <c r="H603" s="17">
        <f t="shared" si="9"/>
        <v>1</v>
      </c>
      <c r="I603" s="17">
        <v>113.79313345972</v>
      </c>
      <c r="J603" s="18">
        <v>2.8261788116000001E-2</v>
      </c>
      <c r="K603" s="18">
        <v>2.1393540079999999E-2</v>
      </c>
      <c r="L603" s="18">
        <v>5.1149282079999997E-2</v>
      </c>
      <c r="M603" s="18">
        <v>4.4281034044000002E-2</v>
      </c>
      <c r="N603" s="78"/>
    </row>
    <row r="604" spans="1:14">
      <c r="A604" s="16" t="s">
        <v>53</v>
      </c>
      <c r="B604" s="14">
        <v>1</v>
      </c>
      <c r="C604" s="17">
        <v>40092.90234375</v>
      </c>
      <c r="D604" s="17">
        <v>11127.6</v>
      </c>
      <c r="E604" s="17">
        <v>10780.6</v>
      </c>
      <c r="F604" s="17">
        <v>10970.962976343</v>
      </c>
      <c r="G604" s="17">
        <v>11073.648839437001</v>
      </c>
      <c r="H604" s="17">
        <f t="shared" si="9"/>
        <v>1</v>
      </c>
      <c r="I604" s="17">
        <v>102.685863093999</v>
      </c>
      <c r="J604" s="18">
        <v>3.2563472090000002E-3</v>
      </c>
      <c r="K604" s="18">
        <v>9.4541902250000007E-3</v>
      </c>
      <c r="L604" s="18">
        <v>1.7687641202000001E-2</v>
      </c>
      <c r="M604" s="18">
        <v>1.1489798185E-2</v>
      </c>
      <c r="N604" s="78"/>
    </row>
    <row r="605" spans="1:14">
      <c r="A605" s="16" t="s">
        <v>53</v>
      </c>
      <c r="B605" s="14">
        <v>2</v>
      </c>
      <c r="C605" s="17">
        <v>37875.77734375</v>
      </c>
      <c r="D605" s="17">
        <v>11244.1</v>
      </c>
      <c r="E605" s="17">
        <v>10925.5</v>
      </c>
      <c r="F605" s="17">
        <v>10388.610861847101</v>
      </c>
      <c r="G605" s="17">
        <v>10576.242778869801</v>
      </c>
      <c r="H605" s="17">
        <f t="shared" si="9"/>
        <v>0</v>
      </c>
      <c r="I605" s="17">
        <v>187.631917022734</v>
      </c>
      <c r="J605" s="18">
        <v>4.0310068875000001E-2</v>
      </c>
      <c r="K605" s="18">
        <v>5.1635027652000003E-2</v>
      </c>
      <c r="L605" s="18">
        <v>2.1080228217999999E-2</v>
      </c>
      <c r="M605" s="18">
        <v>3.2405186996E-2</v>
      </c>
      <c r="N605" s="78"/>
    </row>
    <row r="606" spans="1:14">
      <c r="A606" s="16" t="s">
        <v>53</v>
      </c>
      <c r="B606" s="14">
        <v>3</v>
      </c>
      <c r="C606" s="17">
        <v>36441.7890625</v>
      </c>
      <c r="D606" s="17">
        <v>11046.9</v>
      </c>
      <c r="E606" s="17">
        <v>10675.7</v>
      </c>
      <c r="F606" s="17">
        <v>10405.440065245301</v>
      </c>
      <c r="G606" s="17">
        <v>10800.060185251599</v>
      </c>
      <c r="H606" s="17">
        <f t="shared" si="9"/>
        <v>1</v>
      </c>
      <c r="I606" s="17">
        <v>394.62012000630602</v>
      </c>
      <c r="J606" s="18">
        <v>1.4898588528E-2</v>
      </c>
      <c r="K606" s="18">
        <v>3.8716799538000002E-2</v>
      </c>
      <c r="L606" s="18">
        <v>7.5060469120000004E-3</v>
      </c>
      <c r="M606" s="18">
        <v>1.6312164096E-2</v>
      </c>
      <c r="N606" s="78"/>
    </row>
    <row r="607" spans="1:14">
      <c r="A607" s="16" t="s">
        <v>53</v>
      </c>
      <c r="B607" s="14">
        <v>4</v>
      </c>
      <c r="C607" s="17">
        <v>35790.921875</v>
      </c>
      <c r="D607" s="17">
        <v>10858.2</v>
      </c>
      <c r="E607" s="17">
        <v>10480.9</v>
      </c>
      <c r="F607" s="17">
        <v>9725.6078364281893</v>
      </c>
      <c r="G607" s="17">
        <v>9996.5843954467</v>
      </c>
      <c r="H607" s="17">
        <f t="shared" si="9"/>
        <v>0</v>
      </c>
      <c r="I607" s="17">
        <v>270.97655901851101</v>
      </c>
      <c r="J607" s="18">
        <v>5.2004804717000003E-2</v>
      </c>
      <c r="K607" s="18">
        <v>6.8360222329999998E-2</v>
      </c>
      <c r="L607" s="18">
        <v>2.9231989651E-2</v>
      </c>
      <c r="M607" s="18">
        <v>4.5587407264999998E-2</v>
      </c>
      <c r="N607" s="78"/>
    </row>
    <row r="608" spans="1:14">
      <c r="A608" s="16" t="s">
        <v>53</v>
      </c>
      <c r="B608" s="14">
        <v>5</v>
      </c>
      <c r="C608" s="17">
        <v>35995.4140625</v>
      </c>
      <c r="D608" s="17">
        <v>10912.1</v>
      </c>
      <c r="E608" s="17">
        <v>10566.1</v>
      </c>
      <c r="F608" s="17">
        <v>8831.1132995521693</v>
      </c>
      <c r="G608" s="17">
        <v>9341.3202280403202</v>
      </c>
      <c r="H608" s="17">
        <f t="shared" si="9"/>
        <v>0</v>
      </c>
      <c r="I608" s="17">
        <v>510.20692848815298</v>
      </c>
      <c r="J608" s="18">
        <v>9.4808049973000005E-2</v>
      </c>
      <c r="K608" s="18">
        <v>0.12560277042699999</v>
      </c>
      <c r="L608" s="18">
        <v>7.3924418877000006E-2</v>
      </c>
      <c r="M608" s="18">
        <v>0.10471913933099999</v>
      </c>
      <c r="N608" s="78"/>
    </row>
    <row r="609" spans="1:14">
      <c r="A609" s="16" t="s">
        <v>53</v>
      </c>
      <c r="B609" s="14">
        <v>6</v>
      </c>
      <c r="C609" s="17">
        <v>37665.3671875</v>
      </c>
      <c r="D609" s="17">
        <v>10636.1</v>
      </c>
      <c r="E609" s="17">
        <v>10332.5</v>
      </c>
      <c r="F609" s="17">
        <v>7334.4960971330702</v>
      </c>
      <c r="G609" s="17">
        <v>7854.6822820628604</v>
      </c>
      <c r="H609" s="17">
        <f t="shared" si="9"/>
        <v>0</v>
      </c>
      <c r="I609" s="17">
        <v>520.18618492979203</v>
      </c>
      <c r="J609" s="18">
        <v>0.16787890620000001</v>
      </c>
      <c r="K609" s="18">
        <v>0.199275947782</v>
      </c>
      <c r="L609" s="18">
        <v>0.149554425273</v>
      </c>
      <c r="M609" s="18">
        <v>0.18095146685499999</v>
      </c>
      <c r="N609" s="78"/>
    </row>
    <row r="610" spans="1:14">
      <c r="A610" s="16" t="s">
        <v>53</v>
      </c>
      <c r="B610" s="14">
        <v>7</v>
      </c>
      <c r="C610" s="17">
        <v>40712.41015625</v>
      </c>
      <c r="D610" s="17">
        <v>10404.799999999999</v>
      </c>
      <c r="E610" s="17">
        <v>10104.9</v>
      </c>
      <c r="F610" s="17">
        <v>6956.7237578260201</v>
      </c>
      <c r="G610" s="17">
        <v>7307.17636622996</v>
      </c>
      <c r="H610" s="17">
        <f t="shared" si="9"/>
        <v>0</v>
      </c>
      <c r="I610" s="17">
        <v>350.45260840393797</v>
      </c>
      <c r="J610" s="18">
        <v>0.186964246364</v>
      </c>
      <c r="K610" s="18">
        <v>0.20811662495</v>
      </c>
      <c r="L610" s="18">
        <v>0.168863087504</v>
      </c>
      <c r="M610" s="18">
        <v>0.190015466089</v>
      </c>
      <c r="N610" s="78"/>
    </row>
    <row r="611" spans="1:14">
      <c r="A611" s="16" t="s">
        <v>53</v>
      </c>
      <c r="B611" s="14">
        <v>8</v>
      </c>
      <c r="C611" s="17">
        <v>42001.5</v>
      </c>
      <c r="D611" s="17">
        <v>9994.5</v>
      </c>
      <c r="E611" s="17">
        <v>9679.5</v>
      </c>
      <c r="F611" s="17">
        <v>7725.6228389498401</v>
      </c>
      <c r="G611" s="17">
        <v>7952.94336637999</v>
      </c>
      <c r="H611" s="17">
        <f t="shared" si="9"/>
        <v>0</v>
      </c>
      <c r="I611" s="17">
        <v>227.32052743015299</v>
      </c>
      <c r="J611" s="18">
        <v>0.123222877451</v>
      </c>
      <c r="K611" s="18">
        <v>0.13694333420099999</v>
      </c>
      <c r="L611" s="18">
        <v>0.10421032313</v>
      </c>
      <c r="M611" s="18">
        <v>0.117930779879</v>
      </c>
      <c r="N611" s="78"/>
    </row>
    <row r="612" spans="1:14">
      <c r="A612" s="16" t="s">
        <v>53</v>
      </c>
      <c r="B612" s="14">
        <v>9</v>
      </c>
      <c r="C612" s="17">
        <v>42808.9765625</v>
      </c>
      <c r="D612" s="17">
        <v>9112.5</v>
      </c>
      <c r="E612" s="17">
        <v>8893.5</v>
      </c>
      <c r="F612" s="17">
        <v>8381.8766684229504</v>
      </c>
      <c r="G612" s="17">
        <v>8456.1095360829804</v>
      </c>
      <c r="H612" s="17">
        <f t="shared" si="9"/>
        <v>0</v>
      </c>
      <c r="I612" s="17">
        <v>74.232867660026002</v>
      </c>
      <c r="J612" s="18">
        <v>3.9617966194000001E-2</v>
      </c>
      <c r="K612" s="18">
        <v>4.4098462794000003E-2</v>
      </c>
      <c r="L612" s="18">
        <v>2.6399714142E-2</v>
      </c>
      <c r="M612" s="18">
        <v>3.0880210742000001E-2</v>
      </c>
      <c r="N612" s="78"/>
    </row>
    <row r="613" spans="1:14">
      <c r="A613" s="16" t="s">
        <v>53</v>
      </c>
      <c r="B613" s="14">
        <v>10</v>
      </c>
      <c r="C613" s="17">
        <v>44112.75390625</v>
      </c>
      <c r="D613" s="17">
        <v>8499.6</v>
      </c>
      <c r="E613" s="17">
        <v>8207</v>
      </c>
      <c r="F613" s="17">
        <v>9283.4340000916909</v>
      </c>
      <c r="G613" s="17">
        <v>9409.3754530999104</v>
      </c>
      <c r="H613" s="17">
        <f t="shared" si="9"/>
        <v>1</v>
      </c>
      <c r="I613" s="17">
        <v>125.941453008221</v>
      </c>
      <c r="J613" s="18">
        <v>5.491160388E-2</v>
      </c>
      <c r="K613" s="18">
        <v>4.7310115891000003E-2</v>
      </c>
      <c r="L613" s="18">
        <v>7.2572154338999995E-2</v>
      </c>
      <c r="M613" s="18">
        <v>6.4970666349999998E-2</v>
      </c>
      <c r="N613" s="78"/>
    </row>
    <row r="614" spans="1:14">
      <c r="A614" s="16" t="s">
        <v>53</v>
      </c>
      <c r="B614" s="14">
        <v>11</v>
      </c>
      <c r="C614" s="17">
        <v>45452.43359375</v>
      </c>
      <c r="D614" s="17">
        <v>8683.7999999999993</v>
      </c>
      <c r="E614" s="17">
        <v>8386</v>
      </c>
      <c r="F614" s="17">
        <v>9858.4452211755397</v>
      </c>
      <c r="G614" s="17">
        <v>9984.6485620044805</v>
      </c>
      <c r="H614" s="17">
        <f t="shared" si="9"/>
        <v>1</v>
      </c>
      <c r="I614" s="17">
        <v>126.203340828932</v>
      </c>
      <c r="J614" s="18">
        <v>7.8515726822999996E-2</v>
      </c>
      <c r="K614" s="18">
        <v>7.0898431986999993E-2</v>
      </c>
      <c r="L614" s="18">
        <v>9.6490135320999995E-2</v>
      </c>
      <c r="M614" s="18">
        <v>8.8872840485999999E-2</v>
      </c>
      <c r="N614" s="78"/>
    </row>
    <row r="615" spans="1:14">
      <c r="A615" s="16" t="s">
        <v>53</v>
      </c>
      <c r="B615" s="14">
        <v>12</v>
      </c>
      <c r="C615" s="17">
        <v>46505.71875</v>
      </c>
      <c r="D615" s="17">
        <v>8354.5</v>
      </c>
      <c r="E615" s="17">
        <v>8185.4</v>
      </c>
      <c r="F615" s="17">
        <v>9567.4058361173302</v>
      </c>
      <c r="G615" s="17">
        <v>9617.0570946088392</v>
      </c>
      <c r="H615" s="17">
        <f t="shared" si="9"/>
        <v>1</v>
      </c>
      <c r="I615" s="17">
        <v>49.651258491509999</v>
      </c>
      <c r="J615" s="18">
        <v>7.6204556650999997E-2</v>
      </c>
      <c r="K615" s="18">
        <v>7.3207739987000003E-2</v>
      </c>
      <c r="L615" s="18">
        <v>8.6410978669999999E-2</v>
      </c>
      <c r="M615" s="18">
        <v>8.3414162006000006E-2</v>
      </c>
      <c r="N615" s="78"/>
    </row>
    <row r="616" spans="1:14">
      <c r="A616" s="16" t="s">
        <v>53</v>
      </c>
      <c r="B616" s="14">
        <v>13</v>
      </c>
      <c r="C616" s="17">
        <v>47301.296875</v>
      </c>
      <c r="D616" s="17">
        <v>8927.4</v>
      </c>
      <c r="E616" s="17">
        <v>8740.2000000000007</v>
      </c>
      <c r="F616" s="17">
        <v>8996.2213812896207</v>
      </c>
      <c r="G616" s="17">
        <v>9029.6847356840608</v>
      </c>
      <c r="H616" s="17">
        <f t="shared" si="9"/>
        <v>1</v>
      </c>
      <c r="I616" s="17">
        <v>33.463354394444998</v>
      </c>
      <c r="J616" s="18">
        <v>6.1736320419999999E-3</v>
      </c>
      <c r="K616" s="18">
        <v>4.15387381E-3</v>
      </c>
      <c r="L616" s="18">
        <v>1.7472521468000001E-2</v>
      </c>
      <c r="M616" s="18">
        <v>1.5452763235E-2</v>
      </c>
      <c r="N616" s="78"/>
    </row>
    <row r="617" spans="1:14">
      <c r="A617" s="16" t="s">
        <v>53</v>
      </c>
      <c r="B617" s="14">
        <v>14</v>
      </c>
      <c r="C617" s="17">
        <v>47970.36328125</v>
      </c>
      <c r="D617" s="17">
        <v>9743.7999999999993</v>
      </c>
      <c r="E617" s="17">
        <v>9508.7000000000007</v>
      </c>
      <c r="F617" s="17">
        <v>8990.3430355242999</v>
      </c>
      <c r="G617" s="17">
        <v>9024.0386124865599</v>
      </c>
      <c r="H617" s="17">
        <f t="shared" si="9"/>
        <v>0</v>
      </c>
      <c r="I617" s="17">
        <v>33.695576962259999</v>
      </c>
      <c r="J617" s="18">
        <v>4.3442865010999997E-2</v>
      </c>
      <c r="K617" s="18">
        <v>4.5476639574E-2</v>
      </c>
      <c r="L617" s="18">
        <v>2.9252860182999999E-2</v>
      </c>
      <c r="M617" s="18">
        <v>3.1286634745999999E-2</v>
      </c>
      <c r="N617" s="78"/>
    </row>
    <row r="618" spans="1:14">
      <c r="A618" s="16" t="s">
        <v>53</v>
      </c>
      <c r="B618" s="14">
        <v>15</v>
      </c>
      <c r="C618" s="17">
        <v>48452.84375</v>
      </c>
      <c r="D618" s="17">
        <v>10217.200000000001</v>
      </c>
      <c r="E618" s="17">
        <v>9966.4</v>
      </c>
      <c r="F618" s="17">
        <v>9351.1534568575207</v>
      </c>
      <c r="G618" s="17">
        <v>9431.7176088426804</v>
      </c>
      <c r="H618" s="17">
        <f t="shared" si="9"/>
        <v>0</v>
      </c>
      <c r="I618" s="17">
        <v>80.564151985159</v>
      </c>
      <c r="J618" s="18">
        <v>4.740960835E-2</v>
      </c>
      <c r="K618" s="18">
        <v>5.2272244273999999E-2</v>
      </c>
      <c r="L618" s="18">
        <v>3.2271993670999997E-2</v>
      </c>
      <c r="M618" s="18">
        <v>3.7134629595000003E-2</v>
      </c>
      <c r="N618" s="78"/>
    </row>
    <row r="619" spans="1:14">
      <c r="A619" s="16" t="s">
        <v>53</v>
      </c>
      <c r="B619" s="14">
        <v>16</v>
      </c>
      <c r="C619" s="17">
        <v>48790.78515625</v>
      </c>
      <c r="D619" s="17">
        <v>10533.4</v>
      </c>
      <c r="E619" s="17">
        <v>10243.4</v>
      </c>
      <c r="F619" s="17">
        <v>9364.2836082840095</v>
      </c>
      <c r="G619" s="17">
        <v>9583.0111335823804</v>
      </c>
      <c r="H619" s="17">
        <f t="shared" si="9"/>
        <v>0</v>
      </c>
      <c r="I619" s="17">
        <v>218.72752529837601</v>
      </c>
      <c r="J619" s="18">
        <v>5.7362920473999997E-2</v>
      </c>
      <c r="K619" s="18">
        <v>7.0564726684000004E-2</v>
      </c>
      <c r="L619" s="18">
        <v>3.9859299034999997E-2</v>
      </c>
      <c r="M619" s="18">
        <v>5.3061105246000002E-2</v>
      </c>
      <c r="N619" s="78"/>
    </row>
    <row r="620" spans="1:14">
      <c r="A620" s="16" t="s">
        <v>53</v>
      </c>
      <c r="B620" s="14">
        <v>17</v>
      </c>
      <c r="C620" s="17">
        <v>49013.60546875</v>
      </c>
      <c r="D620" s="17">
        <v>11158.9</v>
      </c>
      <c r="E620" s="17">
        <v>10818.4</v>
      </c>
      <c r="F620" s="17">
        <v>9808.7727822783309</v>
      </c>
      <c r="G620" s="17">
        <v>10020.4074126055</v>
      </c>
      <c r="H620" s="17">
        <f t="shared" si="9"/>
        <v>0</v>
      </c>
      <c r="I620" s="17">
        <v>211.63463032719099</v>
      </c>
      <c r="J620" s="18">
        <v>6.8716356071000004E-2</v>
      </c>
      <c r="K620" s="18">
        <v>8.1490054184000002E-2</v>
      </c>
      <c r="L620" s="18">
        <v>4.8164690209000001E-2</v>
      </c>
      <c r="M620" s="18">
        <v>6.0938388321999999E-2</v>
      </c>
      <c r="N620" s="78"/>
    </row>
    <row r="621" spans="1:14">
      <c r="A621" s="16" t="s">
        <v>53</v>
      </c>
      <c r="B621" s="14">
        <v>18</v>
      </c>
      <c r="C621" s="17">
        <v>48610.40625</v>
      </c>
      <c r="D621" s="17">
        <v>11331.2</v>
      </c>
      <c r="E621" s="17">
        <v>11005.7</v>
      </c>
      <c r="F621" s="17">
        <v>9670.7113848965491</v>
      </c>
      <c r="G621" s="17">
        <v>10024.497247392201</v>
      </c>
      <c r="H621" s="17">
        <f t="shared" si="9"/>
        <v>0</v>
      </c>
      <c r="I621" s="17">
        <v>353.78586249569702</v>
      </c>
      <c r="J621" s="18">
        <v>7.8869070050999995E-2</v>
      </c>
      <c r="K621" s="18">
        <v>0.100222634904</v>
      </c>
      <c r="L621" s="18">
        <v>5.9222763918E-2</v>
      </c>
      <c r="M621" s="18">
        <v>8.0576328771999994E-2</v>
      </c>
      <c r="N621" s="78"/>
    </row>
    <row r="622" spans="1:14">
      <c r="A622" s="16" t="s">
        <v>53</v>
      </c>
      <c r="B622" s="14">
        <v>19</v>
      </c>
      <c r="C622" s="17">
        <v>47721.84375</v>
      </c>
      <c r="D622" s="17">
        <v>10944.5</v>
      </c>
      <c r="E622" s="17">
        <v>10613.4</v>
      </c>
      <c r="F622" s="17">
        <v>9205.9803624801807</v>
      </c>
      <c r="G622" s="17">
        <v>9517.4319914977605</v>
      </c>
      <c r="H622" s="17">
        <f t="shared" si="9"/>
        <v>0</v>
      </c>
      <c r="I622" s="17">
        <v>311.45162901757601</v>
      </c>
      <c r="J622" s="18">
        <v>8.6133993753000002E-2</v>
      </c>
      <c r="K622" s="18">
        <v>0.104932377928</v>
      </c>
      <c r="L622" s="18">
        <v>6.6149686654999998E-2</v>
      </c>
      <c r="M622" s="18">
        <v>8.494807083E-2</v>
      </c>
      <c r="N622" s="78"/>
    </row>
    <row r="623" spans="1:14">
      <c r="A623" s="16" t="s">
        <v>53</v>
      </c>
      <c r="B623" s="14">
        <v>20</v>
      </c>
      <c r="C623" s="17">
        <v>46318.515625</v>
      </c>
      <c r="D623" s="17">
        <v>10938.6</v>
      </c>
      <c r="E623" s="17">
        <v>10661.6</v>
      </c>
      <c r="F623" s="17">
        <v>10809.716486673</v>
      </c>
      <c r="G623" s="17">
        <v>11093.966528188001</v>
      </c>
      <c r="H623" s="17">
        <f t="shared" si="9"/>
        <v>1</v>
      </c>
      <c r="I623" s="17">
        <v>284.25004151496398</v>
      </c>
      <c r="J623" s="18">
        <v>9.3775065290000008E-3</v>
      </c>
      <c r="K623" s="18">
        <v>7.7790628510000003E-3</v>
      </c>
      <c r="L623" s="18">
        <v>2.6096482869000001E-2</v>
      </c>
      <c r="M623" s="18">
        <v>8.9399134880000005E-3</v>
      </c>
      <c r="N623" s="78"/>
    </row>
    <row r="624" spans="1:14">
      <c r="A624" s="16" t="s">
        <v>53</v>
      </c>
      <c r="B624" s="14">
        <v>21</v>
      </c>
      <c r="C624" s="17">
        <v>45752.27734375</v>
      </c>
      <c r="D624" s="17">
        <v>10910.4</v>
      </c>
      <c r="E624" s="17">
        <v>10636.3</v>
      </c>
      <c r="F624" s="17">
        <v>10968.884987580799</v>
      </c>
      <c r="G624" s="17">
        <v>11277.847196709599</v>
      </c>
      <c r="H624" s="17">
        <f t="shared" si="9"/>
        <v>1</v>
      </c>
      <c r="I624" s="17">
        <v>308.96220912880398</v>
      </c>
      <c r="J624" s="18">
        <v>2.2178126310000001E-2</v>
      </c>
      <c r="K624" s="18">
        <v>3.5299968359999998E-3</v>
      </c>
      <c r="L624" s="18">
        <v>3.8722066435000001E-2</v>
      </c>
      <c r="M624" s="18">
        <v>2.0073936960999999E-2</v>
      </c>
      <c r="N624" s="78"/>
    </row>
    <row r="625" spans="1:14">
      <c r="A625" s="16" t="s">
        <v>53</v>
      </c>
      <c r="B625" s="14">
        <v>22</v>
      </c>
      <c r="C625" s="17">
        <v>44754.54296875</v>
      </c>
      <c r="D625" s="17">
        <v>10769.8</v>
      </c>
      <c r="E625" s="17">
        <v>10454.5</v>
      </c>
      <c r="F625" s="17">
        <v>9600.2018697516705</v>
      </c>
      <c r="G625" s="17">
        <v>9932.3342610383606</v>
      </c>
      <c r="H625" s="17">
        <f t="shared" si="9"/>
        <v>0</v>
      </c>
      <c r="I625" s="17">
        <v>332.13239128668602</v>
      </c>
      <c r="J625" s="18">
        <v>5.0547183664000003E-2</v>
      </c>
      <c r="K625" s="18">
        <v>7.0593803129000002E-2</v>
      </c>
      <c r="L625" s="18">
        <v>3.1516522147999999E-2</v>
      </c>
      <c r="M625" s="18">
        <v>5.1563141612999998E-2</v>
      </c>
      <c r="N625" s="78"/>
    </row>
    <row r="626" spans="1:14">
      <c r="A626" s="16" t="s">
        <v>53</v>
      </c>
      <c r="B626" s="14">
        <v>23</v>
      </c>
      <c r="C626" s="17">
        <v>41839.10546875</v>
      </c>
      <c r="D626" s="17">
        <v>11025.1</v>
      </c>
      <c r="E626" s="17">
        <v>10705.7</v>
      </c>
      <c r="F626" s="17">
        <v>8806.1128607851206</v>
      </c>
      <c r="G626" s="17">
        <v>9078.3250792302497</v>
      </c>
      <c r="H626" s="17">
        <f t="shared" si="9"/>
        <v>0</v>
      </c>
      <c r="I626" s="17">
        <v>272.21221844512201</v>
      </c>
      <c r="J626" s="18">
        <v>0.117502107723</v>
      </c>
      <c r="K626" s="18">
        <v>0.13393210642200001</v>
      </c>
      <c r="L626" s="18">
        <v>9.8223981214E-2</v>
      </c>
      <c r="M626" s="18">
        <v>0.114653979913</v>
      </c>
      <c r="N626" s="78"/>
    </row>
    <row r="627" spans="1:14">
      <c r="A627" s="16" t="s">
        <v>53</v>
      </c>
      <c r="B627" s="14">
        <v>24</v>
      </c>
      <c r="C627" s="17">
        <v>38102.51953125</v>
      </c>
      <c r="D627" s="17">
        <v>10779.9</v>
      </c>
      <c r="E627" s="17">
        <v>10458.9</v>
      </c>
      <c r="F627" s="17">
        <v>8586.4446558617201</v>
      </c>
      <c r="G627" s="17">
        <v>8653.0567191301707</v>
      </c>
      <c r="H627" s="17">
        <f t="shared" si="9"/>
        <v>0</v>
      </c>
      <c r="I627" s="17">
        <v>66.612063268445993</v>
      </c>
      <c r="J627" s="18">
        <v>0.12837055051099999</v>
      </c>
      <c r="K627" s="18">
        <v>0.13239107581699999</v>
      </c>
      <c r="L627" s="18">
        <v>0.108995852297</v>
      </c>
      <c r="M627" s="18">
        <v>0.113016377603</v>
      </c>
      <c r="N627" s="78"/>
    </row>
    <row r="628" spans="1:14">
      <c r="A628" s="16" t="s">
        <v>54</v>
      </c>
      <c r="B628" s="14">
        <v>1</v>
      </c>
      <c r="C628" s="17">
        <v>34937.4921875</v>
      </c>
      <c r="D628" s="17">
        <v>10060.4</v>
      </c>
      <c r="E628" s="17">
        <v>9656.4</v>
      </c>
      <c r="F628" s="17">
        <v>7749.7642981376403</v>
      </c>
      <c r="G628" s="17">
        <v>7795.4129716144798</v>
      </c>
      <c r="H628" s="17">
        <f t="shared" si="9"/>
        <v>0</v>
      </c>
      <c r="I628" s="17">
        <v>45.648673476840003</v>
      </c>
      <c r="J628" s="18">
        <v>0.13670853623699999</v>
      </c>
      <c r="K628" s="18">
        <v>0.13946376761599999</v>
      </c>
      <c r="L628" s="18">
        <v>0.112324180853</v>
      </c>
      <c r="M628" s="18">
        <v>0.11507941223199999</v>
      </c>
      <c r="N628" s="78"/>
    </row>
    <row r="629" spans="1:14">
      <c r="A629" s="16" t="s">
        <v>54</v>
      </c>
      <c r="B629" s="14">
        <v>2</v>
      </c>
      <c r="C629" s="17">
        <v>32885.12109375</v>
      </c>
      <c r="D629" s="17">
        <v>9374.7000000000007</v>
      </c>
      <c r="E629" s="17">
        <v>9030.7999999999993</v>
      </c>
      <c r="F629" s="17">
        <v>7724.9049903795303</v>
      </c>
      <c r="G629" s="17">
        <v>7768.1141345952401</v>
      </c>
      <c r="H629" s="17">
        <f t="shared" si="9"/>
        <v>0</v>
      </c>
      <c r="I629" s="17">
        <v>43.209144215716996</v>
      </c>
      <c r="J629" s="18">
        <v>9.6969209644999999E-2</v>
      </c>
      <c r="K629" s="18">
        <v>9.9577197586000005E-2</v>
      </c>
      <c r="L629" s="18">
        <v>7.6212328910999994E-2</v>
      </c>
      <c r="M629" s="18">
        <v>7.8820316852E-2</v>
      </c>
      <c r="N629" s="78"/>
    </row>
    <row r="630" spans="1:14">
      <c r="A630" s="16" t="s">
        <v>54</v>
      </c>
      <c r="B630" s="14">
        <v>3</v>
      </c>
      <c r="C630" s="17">
        <v>31784.65234375</v>
      </c>
      <c r="D630" s="17">
        <v>8501.7999999999993</v>
      </c>
      <c r="E630" s="17">
        <v>8337.5</v>
      </c>
      <c r="F630" s="17">
        <v>7860.2343724739503</v>
      </c>
      <c r="G630" s="17">
        <v>7912.9843859355897</v>
      </c>
      <c r="H630" s="17">
        <f t="shared" si="9"/>
        <v>0</v>
      </c>
      <c r="I630" s="17">
        <v>52.750013461643</v>
      </c>
      <c r="J630" s="18">
        <v>3.5539329675000002E-2</v>
      </c>
      <c r="K630" s="18">
        <v>3.872317887E-2</v>
      </c>
      <c r="L630" s="18">
        <v>2.5622622769999999E-2</v>
      </c>
      <c r="M630" s="18">
        <v>2.8806471965E-2</v>
      </c>
      <c r="N630" s="78"/>
    </row>
    <row r="631" spans="1:14">
      <c r="A631" s="16" t="s">
        <v>54</v>
      </c>
      <c r="B631" s="14">
        <v>4</v>
      </c>
      <c r="C631" s="17">
        <v>31216.0390625</v>
      </c>
      <c r="D631" s="17">
        <v>7437.4</v>
      </c>
      <c r="E631" s="17">
        <v>7179.4</v>
      </c>
      <c r="F631" s="17">
        <v>6897.0991641443397</v>
      </c>
      <c r="G631" s="17">
        <v>6922.2126470822504</v>
      </c>
      <c r="H631" s="17">
        <f t="shared" si="9"/>
        <v>0</v>
      </c>
      <c r="I631" s="17">
        <v>25.113482937911002</v>
      </c>
      <c r="J631" s="18">
        <v>3.1095325502000001E-2</v>
      </c>
      <c r="K631" s="18">
        <v>3.2611107909999999E-2</v>
      </c>
      <c r="L631" s="18">
        <v>1.5523138152E-2</v>
      </c>
      <c r="M631" s="18">
        <v>1.7038920560999999E-2</v>
      </c>
      <c r="N631" s="78"/>
    </row>
    <row r="632" spans="1:14">
      <c r="A632" s="16" t="s">
        <v>54</v>
      </c>
      <c r="B632" s="14">
        <v>5</v>
      </c>
      <c r="C632" s="17">
        <v>31405.103515625</v>
      </c>
      <c r="D632" s="17">
        <v>6974.5</v>
      </c>
      <c r="E632" s="17">
        <v>6811.1</v>
      </c>
      <c r="F632" s="17">
        <v>5832.1101056185498</v>
      </c>
      <c r="G632" s="17">
        <v>5832.11808942892</v>
      </c>
      <c r="H632" s="17">
        <f t="shared" si="9"/>
        <v>0</v>
      </c>
      <c r="I632" s="17">
        <v>7.9838103719999994E-3</v>
      </c>
      <c r="J632" s="18">
        <v>6.8951105176000005E-2</v>
      </c>
      <c r="K632" s="18">
        <v>6.8951587058000002E-2</v>
      </c>
      <c r="L632" s="18">
        <v>5.9088719854999999E-2</v>
      </c>
      <c r="M632" s="18">
        <v>5.9089201736999997E-2</v>
      </c>
      <c r="N632" s="78"/>
    </row>
    <row r="633" spans="1:14">
      <c r="A633" s="16" t="s">
        <v>54</v>
      </c>
      <c r="B633" s="14">
        <v>6</v>
      </c>
      <c r="C633" s="17">
        <v>32700.767578125</v>
      </c>
      <c r="D633" s="17">
        <v>6573</v>
      </c>
      <c r="E633" s="17">
        <v>6390.4</v>
      </c>
      <c r="F633" s="17">
        <v>5115.1494810896702</v>
      </c>
      <c r="G633" s="17">
        <v>5115.1494810896702</v>
      </c>
      <c r="H633" s="17">
        <f t="shared" si="9"/>
        <v>0</v>
      </c>
      <c r="I633" s="17">
        <v>0</v>
      </c>
      <c r="J633" s="18">
        <v>8.7991943439000006E-2</v>
      </c>
      <c r="K633" s="18">
        <v>8.7991943439000006E-2</v>
      </c>
      <c r="L633" s="18">
        <v>7.6970697663999998E-2</v>
      </c>
      <c r="M633" s="18">
        <v>7.6970697663999998E-2</v>
      </c>
      <c r="N633" s="78"/>
    </row>
    <row r="634" spans="1:14">
      <c r="A634" s="16" t="s">
        <v>54</v>
      </c>
      <c r="B634" s="14">
        <v>7</v>
      </c>
      <c r="C634" s="17">
        <v>35110.97265625</v>
      </c>
      <c r="D634" s="17">
        <v>6467.4</v>
      </c>
      <c r="E634" s="17">
        <v>6258</v>
      </c>
      <c r="F634" s="17">
        <v>4736.1620272846303</v>
      </c>
      <c r="G634" s="17">
        <v>4736.1620272846303</v>
      </c>
      <c r="H634" s="17">
        <f t="shared" si="9"/>
        <v>0</v>
      </c>
      <c r="I634" s="17">
        <v>0</v>
      </c>
      <c r="J634" s="18">
        <v>0.10449287618899999</v>
      </c>
      <c r="K634" s="18">
        <v>0.10449287618899999</v>
      </c>
      <c r="L634" s="18">
        <v>9.1854054364000001E-2</v>
      </c>
      <c r="M634" s="18">
        <v>9.1854054364000001E-2</v>
      </c>
      <c r="N634" s="78"/>
    </row>
    <row r="635" spans="1:14">
      <c r="A635" s="16" t="s">
        <v>54</v>
      </c>
      <c r="B635" s="14">
        <v>8</v>
      </c>
      <c r="C635" s="17">
        <v>36482.0859375</v>
      </c>
      <c r="D635" s="17">
        <v>6131.8</v>
      </c>
      <c r="E635" s="17">
        <v>5942.1</v>
      </c>
      <c r="F635" s="17">
        <v>4824.5923349844797</v>
      </c>
      <c r="G635" s="17">
        <v>4824.57073927489</v>
      </c>
      <c r="H635" s="17">
        <f t="shared" si="9"/>
        <v>0</v>
      </c>
      <c r="I635" s="17">
        <v>-2.1595709586999998E-2</v>
      </c>
      <c r="J635" s="18">
        <v>7.8900848667000006E-2</v>
      </c>
      <c r="K635" s="18">
        <v>7.8899545207999994E-2</v>
      </c>
      <c r="L635" s="18">
        <v>6.7451065953000003E-2</v>
      </c>
      <c r="M635" s="18">
        <v>6.7449762494000004E-2</v>
      </c>
      <c r="N635" s="78"/>
    </row>
    <row r="636" spans="1:14">
      <c r="A636" s="16" t="s">
        <v>54</v>
      </c>
      <c r="B636" s="14">
        <v>9</v>
      </c>
      <c r="C636" s="17">
        <v>37797.859375</v>
      </c>
      <c r="D636" s="17">
        <v>5566.4</v>
      </c>
      <c r="E636" s="17">
        <v>5401</v>
      </c>
      <c r="F636" s="17">
        <v>4802.0405443982499</v>
      </c>
      <c r="G636" s="17">
        <v>4802.1013221705198</v>
      </c>
      <c r="H636" s="17">
        <f t="shared" si="9"/>
        <v>0</v>
      </c>
      <c r="I636" s="17">
        <v>6.0777772266999999E-2</v>
      </c>
      <c r="J636" s="18">
        <v>4.6131016285999998E-2</v>
      </c>
      <c r="K636" s="18">
        <v>4.6134684669000003E-2</v>
      </c>
      <c r="L636" s="18">
        <v>3.6147916334000003E-2</v>
      </c>
      <c r="M636" s="18">
        <v>3.6151584717000002E-2</v>
      </c>
      <c r="N636" s="78"/>
    </row>
    <row r="637" spans="1:14">
      <c r="A637" s="16" t="s">
        <v>54</v>
      </c>
      <c r="B637" s="14">
        <v>10</v>
      </c>
      <c r="C637" s="17">
        <v>39737.375</v>
      </c>
      <c r="D637" s="17">
        <v>4931.2</v>
      </c>
      <c r="E637" s="17">
        <v>4785.8</v>
      </c>
      <c r="F637" s="17">
        <v>4351.7991659468498</v>
      </c>
      <c r="G637" s="17">
        <v>4352.1281513516196</v>
      </c>
      <c r="H637" s="17">
        <f t="shared" si="9"/>
        <v>0</v>
      </c>
      <c r="I637" s="17">
        <v>0.328985404767</v>
      </c>
      <c r="J637" s="18">
        <v>3.4951222153999997E-2</v>
      </c>
      <c r="K637" s="18">
        <v>3.4971078829000003E-2</v>
      </c>
      <c r="L637" s="18">
        <v>2.6175268508000001E-2</v>
      </c>
      <c r="M637" s="18">
        <v>2.6195125183999999E-2</v>
      </c>
      <c r="N637" s="78"/>
    </row>
    <row r="638" spans="1:14">
      <c r="A638" s="16" t="s">
        <v>54</v>
      </c>
      <c r="B638" s="14">
        <v>11</v>
      </c>
      <c r="C638" s="17">
        <v>41642.3046875</v>
      </c>
      <c r="D638" s="17">
        <v>4850.6000000000004</v>
      </c>
      <c r="E638" s="17">
        <v>4702.3999999999996</v>
      </c>
      <c r="F638" s="17">
        <v>4280.7851901870199</v>
      </c>
      <c r="G638" s="17">
        <v>4281.2475515515398</v>
      </c>
      <c r="H638" s="17">
        <f t="shared" si="9"/>
        <v>0</v>
      </c>
      <c r="I638" s="17">
        <v>0.46236136452100002</v>
      </c>
      <c r="J638" s="18">
        <v>3.4364585251000002E-2</v>
      </c>
      <c r="K638" s="18">
        <v>3.4392492141999999E-2</v>
      </c>
      <c r="L638" s="18">
        <v>2.5419631123000001E-2</v>
      </c>
      <c r="M638" s="18">
        <v>2.5447538012999999E-2</v>
      </c>
      <c r="N638" s="78"/>
    </row>
    <row r="639" spans="1:14">
      <c r="A639" s="16" t="s">
        <v>54</v>
      </c>
      <c r="B639" s="14">
        <v>12</v>
      </c>
      <c r="C639" s="17">
        <v>43132.40234375</v>
      </c>
      <c r="D639" s="17">
        <v>5125.2</v>
      </c>
      <c r="E639" s="17">
        <v>4973.1000000000004</v>
      </c>
      <c r="F639" s="17">
        <v>4590.16205026645</v>
      </c>
      <c r="G639" s="17">
        <v>4607.8545970810301</v>
      </c>
      <c r="H639" s="17">
        <f t="shared" si="9"/>
        <v>0</v>
      </c>
      <c r="I639" s="17">
        <v>17.692546814581</v>
      </c>
      <c r="J639" s="18">
        <v>3.1225579606E-2</v>
      </c>
      <c r="K639" s="18">
        <v>3.2293454233E-2</v>
      </c>
      <c r="L639" s="18">
        <v>2.2045231948E-2</v>
      </c>
      <c r="M639" s="18">
        <v>2.3113106574000002E-2</v>
      </c>
      <c r="N639" s="78"/>
    </row>
    <row r="640" spans="1:14">
      <c r="A640" s="16" t="s">
        <v>54</v>
      </c>
      <c r="B640" s="14">
        <v>13</v>
      </c>
      <c r="C640" s="17">
        <v>43919.51953125</v>
      </c>
      <c r="D640" s="17">
        <v>5620.2</v>
      </c>
      <c r="E640" s="17">
        <v>5460.1</v>
      </c>
      <c r="F640" s="17">
        <v>5584.9525416596498</v>
      </c>
      <c r="G640" s="17">
        <v>5616.92873168391</v>
      </c>
      <c r="H640" s="17">
        <f t="shared" si="9"/>
        <v>1</v>
      </c>
      <c r="I640" s="17">
        <v>31.976190024261999</v>
      </c>
      <c r="J640" s="18">
        <v>1.97444973E-4</v>
      </c>
      <c r="K640" s="18">
        <v>2.127441956E-3</v>
      </c>
      <c r="L640" s="18">
        <v>9.4657612070000001E-3</v>
      </c>
      <c r="M640" s="18">
        <v>7.5357642229999999E-3</v>
      </c>
      <c r="N640" s="78"/>
    </row>
    <row r="641" spans="1:14">
      <c r="A641" s="16" t="s">
        <v>54</v>
      </c>
      <c r="B641" s="14">
        <v>14</v>
      </c>
      <c r="C641" s="17">
        <v>44755.23046875</v>
      </c>
      <c r="D641" s="17">
        <v>6030.6</v>
      </c>
      <c r="E641" s="17">
        <v>5838.1</v>
      </c>
      <c r="F641" s="17">
        <v>6303.4493501016796</v>
      </c>
      <c r="G641" s="17">
        <v>6330.1120841370102</v>
      </c>
      <c r="H641" s="17">
        <f t="shared" si="9"/>
        <v>1</v>
      </c>
      <c r="I641" s="17">
        <v>26.662734035328</v>
      </c>
      <c r="J641" s="18">
        <v>1.80777453E-2</v>
      </c>
      <c r="K641" s="18">
        <v>1.6468454255000001E-2</v>
      </c>
      <c r="L641" s="18">
        <v>2.9696528496000001E-2</v>
      </c>
      <c r="M641" s="18">
        <v>2.8087237450999999E-2</v>
      </c>
      <c r="N641" s="78"/>
    </row>
    <row r="642" spans="1:14">
      <c r="A642" s="16" t="s">
        <v>54</v>
      </c>
      <c r="B642" s="14">
        <v>15</v>
      </c>
      <c r="C642" s="17">
        <v>45406.2265625</v>
      </c>
      <c r="D642" s="17">
        <v>6242.6</v>
      </c>
      <c r="E642" s="17">
        <v>6010.2</v>
      </c>
      <c r="F642" s="17">
        <v>6284.9974132731704</v>
      </c>
      <c r="G642" s="17">
        <v>6437.3658114569498</v>
      </c>
      <c r="H642" s="17">
        <f t="shared" si="9"/>
        <v>1</v>
      </c>
      <c r="I642" s="17">
        <v>152.36839818377999</v>
      </c>
      <c r="J642" s="18">
        <v>1.1755541493E-2</v>
      </c>
      <c r="K642" s="18">
        <v>2.558994041E-3</v>
      </c>
      <c r="L642" s="18">
        <v>2.5782581570000001E-2</v>
      </c>
      <c r="M642" s="18">
        <v>1.6586034118000002E-2</v>
      </c>
      <c r="N642" s="78"/>
    </row>
    <row r="643" spans="1:14">
      <c r="A643" s="16" t="s">
        <v>54</v>
      </c>
      <c r="B643" s="14">
        <v>16</v>
      </c>
      <c r="C643" s="17">
        <v>45726.421875</v>
      </c>
      <c r="D643" s="17">
        <v>6557.3</v>
      </c>
      <c r="E643" s="17">
        <v>6334.1</v>
      </c>
      <c r="F643" s="17">
        <v>6545.7547634367602</v>
      </c>
      <c r="G643" s="17">
        <v>6584.19341925135</v>
      </c>
      <c r="H643" s="17">
        <f t="shared" si="9"/>
        <v>1</v>
      </c>
      <c r="I643" s="17">
        <v>38.43865581459</v>
      </c>
      <c r="J643" s="18">
        <v>1.623214585E-3</v>
      </c>
      <c r="K643" s="18">
        <v>6.9683948300000001E-4</v>
      </c>
      <c r="L643" s="18">
        <v>1.5094967361E-2</v>
      </c>
      <c r="M643" s="18">
        <v>1.2774913291999999E-2</v>
      </c>
      <c r="N643" s="78"/>
    </row>
    <row r="644" spans="1:14">
      <c r="A644" s="16" t="s">
        <v>54</v>
      </c>
      <c r="B644" s="14">
        <v>17</v>
      </c>
      <c r="C644" s="17">
        <v>45574.78125</v>
      </c>
      <c r="D644" s="17">
        <v>6821.1</v>
      </c>
      <c r="E644" s="17">
        <v>6633.5</v>
      </c>
      <c r="F644" s="17">
        <v>6534.8899111577402</v>
      </c>
      <c r="G644" s="17">
        <v>6566.9371448228603</v>
      </c>
      <c r="H644" s="17">
        <f t="shared" si="9"/>
        <v>0</v>
      </c>
      <c r="I644" s="17">
        <v>32.047233665119997</v>
      </c>
      <c r="J644" s="18">
        <v>1.5340587589000001E-2</v>
      </c>
      <c r="K644" s="18">
        <v>1.7274872576000001E-2</v>
      </c>
      <c r="L644" s="18">
        <v>4.0175552370000003E-3</v>
      </c>
      <c r="M644" s="18">
        <v>5.9518402239999999E-3</v>
      </c>
      <c r="N644" s="78"/>
    </row>
    <row r="645" spans="1:14">
      <c r="A645" s="16" t="s">
        <v>54</v>
      </c>
      <c r="B645" s="14">
        <v>18</v>
      </c>
      <c r="C645" s="17">
        <v>44785.1640625</v>
      </c>
      <c r="D645" s="17">
        <v>6301.8</v>
      </c>
      <c r="E645" s="17">
        <v>6140</v>
      </c>
      <c r="F645" s="17">
        <v>6140.3216934790598</v>
      </c>
      <c r="G645" s="17">
        <v>6161.7629991516396</v>
      </c>
      <c r="H645" s="17">
        <f t="shared" ref="H645:H708" si="10">IF(G645&gt;E645,1,0)</f>
        <v>1</v>
      </c>
      <c r="I645" s="17">
        <v>21.441305672578999</v>
      </c>
      <c r="J645" s="18">
        <v>8.4522574140000004E-3</v>
      </c>
      <c r="K645" s="18">
        <v>9.7463970610000006E-3</v>
      </c>
      <c r="L645" s="18">
        <v>1.3135562010000001E-3</v>
      </c>
      <c r="M645" s="18">
        <v>1.9416554747410801E-5</v>
      </c>
      <c r="N645" s="78"/>
    </row>
    <row r="646" spans="1:14">
      <c r="A646" s="16" t="s">
        <v>54</v>
      </c>
      <c r="B646" s="14">
        <v>19</v>
      </c>
      <c r="C646" s="17">
        <v>43525.87890625</v>
      </c>
      <c r="D646" s="17">
        <v>6000.9</v>
      </c>
      <c r="E646" s="17">
        <v>5859.5</v>
      </c>
      <c r="F646" s="17">
        <v>5351.1714032298296</v>
      </c>
      <c r="G646" s="17">
        <v>5394.6257760436602</v>
      </c>
      <c r="H646" s="17">
        <f t="shared" si="10"/>
        <v>0</v>
      </c>
      <c r="I646" s="17">
        <v>43.454372813832997</v>
      </c>
      <c r="J646" s="18">
        <v>3.6593084497000002E-2</v>
      </c>
      <c r="K646" s="18">
        <v>3.9215873778000003E-2</v>
      </c>
      <c r="L646" s="18">
        <v>2.8058560113000001E-2</v>
      </c>
      <c r="M646" s="18">
        <v>3.0681349393999999E-2</v>
      </c>
      <c r="N646" s="78"/>
    </row>
    <row r="647" spans="1:14">
      <c r="A647" s="16" t="s">
        <v>54</v>
      </c>
      <c r="B647" s="14">
        <v>20</v>
      </c>
      <c r="C647" s="17">
        <v>41956.94921875</v>
      </c>
      <c r="D647" s="17">
        <v>5489.5</v>
      </c>
      <c r="E647" s="17">
        <v>5403.9</v>
      </c>
      <c r="F647" s="17">
        <v>4398.2630076859296</v>
      </c>
      <c r="G647" s="17">
        <v>4454.15950124765</v>
      </c>
      <c r="H647" s="17">
        <f t="shared" si="10"/>
        <v>0</v>
      </c>
      <c r="I647" s="17">
        <v>55.896493561726999</v>
      </c>
      <c r="J647" s="18">
        <v>6.2490372932E-2</v>
      </c>
      <c r="K647" s="18">
        <v>6.5864135219000003E-2</v>
      </c>
      <c r="L647" s="18">
        <v>5.7323786741999998E-2</v>
      </c>
      <c r="M647" s="18">
        <v>6.0697549029E-2</v>
      </c>
      <c r="N647" s="78"/>
    </row>
    <row r="648" spans="1:14">
      <c r="A648" s="16" t="s">
        <v>54</v>
      </c>
      <c r="B648" s="14">
        <v>21</v>
      </c>
      <c r="C648" s="17">
        <v>40624.38671875</v>
      </c>
      <c r="D648" s="17">
        <v>5052.3999999999996</v>
      </c>
      <c r="E648" s="17">
        <v>4970.1000000000004</v>
      </c>
      <c r="F648" s="17">
        <v>3932.9506629074899</v>
      </c>
      <c r="G648" s="17">
        <v>3940.2205465096699</v>
      </c>
      <c r="H648" s="17">
        <f t="shared" si="10"/>
        <v>0</v>
      </c>
      <c r="I648" s="17">
        <v>7.2698836021790001</v>
      </c>
      <c r="J648" s="18">
        <v>6.7128165951000004E-2</v>
      </c>
      <c r="K648" s="18">
        <v>6.7566956607999995E-2</v>
      </c>
      <c r="L648" s="18">
        <v>6.2160758901999999E-2</v>
      </c>
      <c r="M648" s="18">
        <v>6.2599549557999998E-2</v>
      </c>
      <c r="N648" s="78"/>
    </row>
    <row r="649" spans="1:14">
      <c r="A649" s="16" t="s">
        <v>54</v>
      </c>
      <c r="B649" s="14">
        <v>22</v>
      </c>
      <c r="C649" s="17">
        <v>39765.96484375</v>
      </c>
      <c r="D649" s="17">
        <v>5390.7</v>
      </c>
      <c r="E649" s="17">
        <v>5312.5</v>
      </c>
      <c r="F649" s="17">
        <v>4050.1779231507999</v>
      </c>
      <c r="G649" s="17">
        <v>4050.8024384773998</v>
      </c>
      <c r="H649" s="17">
        <f t="shared" si="10"/>
        <v>0</v>
      </c>
      <c r="I649" s="17">
        <v>0.624515326599</v>
      </c>
      <c r="J649" s="18">
        <v>8.0872619598999995E-2</v>
      </c>
      <c r="K649" s="18">
        <v>8.0910313666999994E-2</v>
      </c>
      <c r="L649" s="18">
        <v>7.6152677542000002E-2</v>
      </c>
      <c r="M649" s="18">
        <v>7.6190371610000002E-2</v>
      </c>
      <c r="N649" s="78"/>
    </row>
    <row r="650" spans="1:14">
      <c r="A650" s="16" t="s">
        <v>54</v>
      </c>
      <c r="B650" s="14">
        <v>23</v>
      </c>
      <c r="C650" s="17">
        <v>37429.91015625</v>
      </c>
      <c r="D650" s="17">
        <v>6117.6</v>
      </c>
      <c r="E650" s="17">
        <v>6004.5</v>
      </c>
      <c r="F650" s="17">
        <v>4728.3935745112703</v>
      </c>
      <c r="G650" s="17">
        <v>4730.1042635250697</v>
      </c>
      <c r="H650" s="17">
        <f t="shared" si="10"/>
        <v>0</v>
      </c>
      <c r="I650" s="17">
        <v>1.7106890137990001</v>
      </c>
      <c r="J650" s="18">
        <v>8.3745517653000007E-2</v>
      </c>
      <c r="K650" s="18">
        <v>8.3848770249000004E-2</v>
      </c>
      <c r="L650" s="18">
        <v>7.6919105291000003E-2</v>
      </c>
      <c r="M650" s="18">
        <v>7.7022357888000006E-2</v>
      </c>
      <c r="N650" s="78"/>
    </row>
    <row r="651" spans="1:14">
      <c r="A651" s="16" t="s">
        <v>54</v>
      </c>
      <c r="B651" s="14">
        <v>24</v>
      </c>
      <c r="C651" s="17">
        <v>34752.453125</v>
      </c>
      <c r="D651" s="17">
        <v>6458.8</v>
      </c>
      <c r="E651" s="17">
        <v>6333.7</v>
      </c>
      <c r="F651" s="17">
        <v>5621.1832514183798</v>
      </c>
      <c r="G651" s="17">
        <v>5635.6593260923801</v>
      </c>
      <c r="H651" s="17">
        <f t="shared" si="10"/>
        <v>0</v>
      </c>
      <c r="I651" s="17">
        <v>14.476074673995999</v>
      </c>
      <c r="J651" s="18">
        <v>4.9682561196000001E-2</v>
      </c>
      <c r="K651" s="18">
        <v>5.0556298200000002E-2</v>
      </c>
      <c r="L651" s="18">
        <v>4.2131861051000002E-2</v>
      </c>
      <c r="M651" s="18">
        <v>4.3005598054999997E-2</v>
      </c>
      <c r="N651" s="78"/>
    </row>
    <row r="652" spans="1:14">
      <c r="A652" s="16" t="s">
        <v>55</v>
      </c>
      <c r="B652" s="14">
        <v>1</v>
      </c>
      <c r="C652" s="17">
        <v>32160.88671875</v>
      </c>
      <c r="D652" s="17">
        <v>7036.1</v>
      </c>
      <c r="E652" s="17">
        <v>6893.1</v>
      </c>
      <c r="F652" s="17">
        <v>5516.4179335632498</v>
      </c>
      <c r="G652" s="17">
        <v>5524.4201007654901</v>
      </c>
      <c r="H652" s="17">
        <f t="shared" si="10"/>
        <v>0</v>
      </c>
      <c r="I652" s="17">
        <v>8.0021672022340002</v>
      </c>
      <c r="J652" s="18">
        <v>9.1240940320000005E-2</v>
      </c>
      <c r="K652" s="18">
        <v>9.1723929649000002E-2</v>
      </c>
      <c r="L652" s="18">
        <v>8.2609844230999999E-2</v>
      </c>
      <c r="M652" s="18">
        <v>8.3092833559999996E-2</v>
      </c>
      <c r="N652" s="78"/>
    </row>
    <row r="653" spans="1:14">
      <c r="A653" s="16" t="s">
        <v>55</v>
      </c>
      <c r="B653" s="14">
        <v>2</v>
      </c>
      <c r="C653" s="17">
        <v>30399.697265625</v>
      </c>
      <c r="D653" s="17">
        <v>6897.5</v>
      </c>
      <c r="E653" s="17">
        <v>6731.8</v>
      </c>
      <c r="F653" s="17">
        <v>5646.3949038821302</v>
      </c>
      <c r="G653" s="17">
        <v>5650.7315239980999</v>
      </c>
      <c r="H653" s="17">
        <f t="shared" si="10"/>
        <v>0</v>
      </c>
      <c r="I653" s="17">
        <v>4.3366201159689997</v>
      </c>
      <c r="J653" s="18">
        <v>7.5251598020000005E-2</v>
      </c>
      <c r="K653" s="18">
        <v>7.5513344767999993E-2</v>
      </c>
      <c r="L653" s="18">
        <v>6.5250390874000003E-2</v>
      </c>
      <c r="M653" s="18">
        <v>6.5512137620999999E-2</v>
      </c>
      <c r="N653" s="78"/>
    </row>
    <row r="654" spans="1:14">
      <c r="A654" s="16" t="s">
        <v>55</v>
      </c>
      <c r="B654" s="14">
        <v>3</v>
      </c>
      <c r="C654" s="17">
        <v>29323.1015625</v>
      </c>
      <c r="D654" s="17">
        <v>6792.2</v>
      </c>
      <c r="E654" s="17">
        <v>6629.8</v>
      </c>
      <c r="F654" s="17">
        <v>5826.8315675942004</v>
      </c>
      <c r="G654" s="17">
        <v>5838.1754391505901</v>
      </c>
      <c r="H654" s="17">
        <f t="shared" si="10"/>
        <v>0</v>
      </c>
      <c r="I654" s="17">
        <v>11.343871556388001</v>
      </c>
      <c r="J654" s="18">
        <v>5.7582361228999998E-2</v>
      </c>
      <c r="K654" s="18">
        <v>5.8267046861000003E-2</v>
      </c>
      <c r="L654" s="18">
        <v>4.7780333223000002E-2</v>
      </c>
      <c r="M654" s="18">
        <v>4.8465018855E-2</v>
      </c>
      <c r="N654" s="78"/>
    </row>
    <row r="655" spans="1:14">
      <c r="A655" s="16" t="s">
        <v>55</v>
      </c>
      <c r="B655" s="14">
        <v>4</v>
      </c>
      <c r="C655" s="17">
        <v>28719.765625</v>
      </c>
      <c r="D655" s="17">
        <v>6748.6</v>
      </c>
      <c r="E655" s="17">
        <v>6585.4</v>
      </c>
      <c r="F655" s="17">
        <v>6156.23850763273</v>
      </c>
      <c r="G655" s="17">
        <v>6766.9075395620603</v>
      </c>
      <c r="H655" s="17">
        <f t="shared" si="10"/>
        <v>1</v>
      </c>
      <c r="I655" s="17">
        <v>610.66903192933</v>
      </c>
      <c r="J655" s="18">
        <v>1.104993937E-3</v>
      </c>
      <c r="K655" s="18">
        <v>3.575334937E-2</v>
      </c>
      <c r="L655" s="18">
        <v>1.0955307795000001E-2</v>
      </c>
      <c r="M655" s="18">
        <v>2.5903035511999999E-2</v>
      </c>
      <c r="N655" s="78"/>
    </row>
    <row r="656" spans="1:14">
      <c r="A656" s="16" t="s">
        <v>55</v>
      </c>
      <c r="B656" s="14">
        <v>5</v>
      </c>
      <c r="C656" s="17">
        <v>28531.451171875</v>
      </c>
      <c r="D656" s="17">
        <v>6597.3</v>
      </c>
      <c r="E656" s="17">
        <v>6445.3</v>
      </c>
      <c r="F656" s="17">
        <v>6709.4973962642398</v>
      </c>
      <c r="G656" s="17">
        <v>7667.8113986732697</v>
      </c>
      <c r="H656" s="17">
        <f t="shared" si="10"/>
        <v>1</v>
      </c>
      <c r="I656" s="17">
        <v>958.31400240903304</v>
      </c>
      <c r="J656" s="18">
        <v>6.4613194028999996E-2</v>
      </c>
      <c r="K656" s="18">
        <v>6.7719336220000001E-3</v>
      </c>
      <c r="L656" s="18">
        <v>7.3787505954999999E-2</v>
      </c>
      <c r="M656" s="18">
        <v>1.5946245548999999E-2</v>
      </c>
      <c r="N656" s="78"/>
    </row>
    <row r="657" spans="1:14">
      <c r="A657" s="16" t="s">
        <v>55</v>
      </c>
      <c r="B657" s="14">
        <v>6</v>
      </c>
      <c r="C657" s="17">
        <v>28906.763671875</v>
      </c>
      <c r="D657" s="17">
        <v>6557.5</v>
      </c>
      <c r="E657" s="17">
        <v>6392.4</v>
      </c>
      <c r="F657" s="17">
        <v>6979.4671412860298</v>
      </c>
      <c r="G657" s="17">
        <v>7543.0454314975204</v>
      </c>
      <c r="H657" s="17">
        <f t="shared" si="10"/>
        <v>1</v>
      </c>
      <c r="I657" s="17">
        <v>563.57829021148598</v>
      </c>
      <c r="J657" s="18">
        <v>5.9484876356999998E-2</v>
      </c>
      <c r="K657" s="18">
        <v>2.5468803795000002E-2</v>
      </c>
      <c r="L657" s="18">
        <v>6.9449869115000007E-2</v>
      </c>
      <c r="M657" s="18">
        <v>3.5433796551999998E-2</v>
      </c>
      <c r="N657" s="78"/>
    </row>
    <row r="658" spans="1:14">
      <c r="A658" s="16" t="s">
        <v>55</v>
      </c>
      <c r="B658" s="14">
        <v>7</v>
      </c>
      <c r="C658" s="17">
        <v>29546.869140625</v>
      </c>
      <c r="D658" s="17">
        <v>6361.4</v>
      </c>
      <c r="E658" s="17">
        <v>6203.3</v>
      </c>
      <c r="F658" s="17">
        <v>6388.1026695848104</v>
      </c>
      <c r="G658" s="17">
        <v>6454.3837072487004</v>
      </c>
      <c r="H658" s="17">
        <f t="shared" si="10"/>
        <v>1</v>
      </c>
      <c r="I658" s="17">
        <v>66.281037663882998</v>
      </c>
      <c r="J658" s="18">
        <v>5.6122469360000002E-3</v>
      </c>
      <c r="K658" s="18">
        <v>1.6117014470000001E-3</v>
      </c>
      <c r="L658" s="18">
        <v>1.5154738486E-2</v>
      </c>
      <c r="M658" s="18">
        <v>1.1154192997E-2</v>
      </c>
      <c r="N658" s="78"/>
    </row>
    <row r="659" spans="1:14">
      <c r="A659" s="16" t="s">
        <v>55</v>
      </c>
      <c r="B659" s="14">
        <v>8</v>
      </c>
      <c r="C659" s="17">
        <v>30507.33203125</v>
      </c>
      <c r="D659" s="17">
        <v>5759.3</v>
      </c>
      <c r="E659" s="17">
        <v>5673.2</v>
      </c>
      <c r="F659" s="17">
        <v>5359.0220285220403</v>
      </c>
      <c r="G659" s="17">
        <v>5359.1242985624003</v>
      </c>
      <c r="H659" s="17">
        <f t="shared" si="10"/>
        <v>0</v>
      </c>
      <c r="I659" s="17">
        <v>0.102270040364</v>
      </c>
      <c r="J659" s="18">
        <v>2.4153530988999999E-2</v>
      </c>
      <c r="K659" s="18">
        <v>2.4159703734000001E-2</v>
      </c>
      <c r="L659" s="18">
        <v>1.8956766141E-2</v>
      </c>
      <c r="M659" s="18">
        <v>1.8962938886000001E-2</v>
      </c>
      <c r="N659" s="78"/>
    </row>
    <row r="660" spans="1:14">
      <c r="A660" s="16" t="s">
        <v>55</v>
      </c>
      <c r="B660" s="14">
        <v>9</v>
      </c>
      <c r="C660" s="17">
        <v>32943.625</v>
      </c>
      <c r="D660" s="17">
        <v>4562.3999999999996</v>
      </c>
      <c r="E660" s="17">
        <v>4475.8</v>
      </c>
      <c r="F660" s="17">
        <v>4090.6920400484801</v>
      </c>
      <c r="G660" s="17">
        <v>4090.7452289418902</v>
      </c>
      <c r="H660" s="17">
        <f t="shared" si="10"/>
        <v>0</v>
      </c>
      <c r="I660" s="17">
        <v>5.3188893406999997E-2</v>
      </c>
      <c r="J660" s="18">
        <v>2.8467815731999999E-2</v>
      </c>
      <c r="K660" s="18">
        <v>2.8471026071000001E-2</v>
      </c>
      <c r="L660" s="18">
        <v>2.3240872227000001E-2</v>
      </c>
      <c r="M660" s="18">
        <v>2.3244082565000001E-2</v>
      </c>
      <c r="N660" s="78"/>
    </row>
    <row r="661" spans="1:14">
      <c r="A661" s="16" t="s">
        <v>55</v>
      </c>
      <c r="B661" s="14">
        <v>10</v>
      </c>
      <c r="C661" s="17">
        <v>35678.16796875</v>
      </c>
      <c r="D661" s="17">
        <v>3895.5</v>
      </c>
      <c r="E661" s="17">
        <v>3806.6</v>
      </c>
      <c r="F661" s="17">
        <v>3721.5814295023201</v>
      </c>
      <c r="G661" s="17">
        <v>3721.6327135722099</v>
      </c>
      <c r="H661" s="17">
        <f t="shared" si="10"/>
        <v>0</v>
      </c>
      <c r="I661" s="17">
        <v>5.1284069894999999E-2</v>
      </c>
      <c r="J661" s="18">
        <v>1.0494162628000001E-2</v>
      </c>
      <c r="K661" s="18">
        <v>1.0497257996999999E-2</v>
      </c>
      <c r="L661" s="18">
        <v>5.1283972969999999E-3</v>
      </c>
      <c r="M661" s="18">
        <v>5.1314926659999996E-3</v>
      </c>
      <c r="N661" s="78"/>
    </row>
    <row r="662" spans="1:14">
      <c r="A662" s="16" t="s">
        <v>55</v>
      </c>
      <c r="B662" s="14">
        <v>11</v>
      </c>
      <c r="C662" s="17">
        <v>38438.44921875</v>
      </c>
      <c r="D662" s="17">
        <v>3182.8</v>
      </c>
      <c r="E662" s="17">
        <v>3141.1</v>
      </c>
      <c r="F662" s="17">
        <v>3405.5109360367101</v>
      </c>
      <c r="G662" s="17">
        <v>3417.09197405656</v>
      </c>
      <c r="H662" s="17">
        <f t="shared" si="10"/>
        <v>1</v>
      </c>
      <c r="I662" s="17">
        <v>11.581038019854001</v>
      </c>
      <c r="J662" s="18">
        <v>1.4141234551E-2</v>
      </c>
      <c r="K662" s="18">
        <v>1.3442234188E-2</v>
      </c>
      <c r="L662" s="18">
        <v>1.6658134599999999E-2</v>
      </c>
      <c r="M662" s="18">
        <v>1.5959134236000001E-2</v>
      </c>
      <c r="N662" s="78"/>
    </row>
    <row r="663" spans="1:14">
      <c r="A663" s="16" t="s">
        <v>55</v>
      </c>
      <c r="B663" s="14">
        <v>12</v>
      </c>
      <c r="C663" s="17">
        <v>41108.4140625</v>
      </c>
      <c r="D663" s="17">
        <v>2849.1</v>
      </c>
      <c r="E663" s="17">
        <v>2819.8</v>
      </c>
      <c r="F663" s="17">
        <v>3290.0748657210102</v>
      </c>
      <c r="G663" s="17">
        <v>3310.4326369205601</v>
      </c>
      <c r="H663" s="17">
        <f t="shared" si="10"/>
        <v>1</v>
      </c>
      <c r="I663" s="17">
        <v>20.357771199544</v>
      </c>
      <c r="J663" s="18">
        <v>2.7844799427000001E-2</v>
      </c>
      <c r="K663" s="18">
        <v>2.6616059011999999E-2</v>
      </c>
      <c r="L663" s="18">
        <v>2.9613268766000001E-2</v>
      </c>
      <c r="M663" s="18">
        <v>2.8384528350999999E-2</v>
      </c>
      <c r="N663" s="78"/>
    </row>
    <row r="664" spans="1:14">
      <c r="A664" s="16" t="s">
        <v>55</v>
      </c>
      <c r="B664" s="14">
        <v>13</v>
      </c>
      <c r="C664" s="17">
        <v>43598.7890625</v>
      </c>
      <c r="D664" s="17">
        <v>3000.3</v>
      </c>
      <c r="E664" s="17">
        <v>2959.9</v>
      </c>
      <c r="F664" s="17">
        <v>3237.38942665595</v>
      </c>
      <c r="G664" s="17">
        <v>3237.3865377675602</v>
      </c>
      <c r="H664" s="17">
        <f t="shared" si="10"/>
        <v>1</v>
      </c>
      <c r="I664" s="17">
        <v>-2.8888883849999998E-3</v>
      </c>
      <c r="J664" s="18">
        <v>1.4309906914E-2</v>
      </c>
      <c r="K664" s="18">
        <v>1.4310081279999999E-2</v>
      </c>
      <c r="L664" s="18">
        <v>1.6748342453000001E-2</v>
      </c>
      <c r="M664" s="18">
        <v>1.6748516817999999E-2</v>
      </c>
      <c r="N664" s="78"/>
    </row>
    <row r="665" spans="1:14">
      <c r="A665" s="16" t="s">
        <v>55</v>
      </c>
      <c r="B665" s="14">
        <v>14</v>
      </c>
      <c r="C665" s="17">
        <v>45878.15234375</v>
      </c>
      <c r="D665" s="17">
        <v>3123.1</v>
      </c>
      <c r="E665" s="17">
        <v>3086.9</v>
      </c>
      <c r="F665" s="17">
        <v>3201.09690229231</v>
      </c>
      <c r="G665" s="17">
        <v>3201.09690229231</v>
      </c>
      <c r="H665" s="17">
        <f t="shared" si="10"/>
        <v>1</v>
      </c>
      <c r="I665" s="17">
        <v>0</v>
      </c>
      <c r="J665" s="18">
        <v>4.7076836239999999E-3</v>
      </c>
      <c r="K665" s="18">
        <v>4.7076836239999999E-3</v>
      </c>
      <c r="L665" s="18">
        <v>6.8926184379999996E-3</v>
      </c>
      <c r="M665" s="18">
        <v>6.8926184379999996E-3</v>
      </c>
      <c r="N665" s="78"/>
    </row>
    <row r="666" spans="1:14">
      <c r="A666" s="16" t="s">
        <v>55</v>
      </c>
      <c r="B666" s="14">
        <v>15</v>
      </c>
      <c r="C666" s="17">
        <v>48092.78125</v>
      </c>
      <c r="D666" s="17">
        <v>3482.4</v>
      </c>
      <c r="E666" s="17">
        <v>3436.1</v>
      </c>
      <c r="F666" s="17">
        <v>3335.9537745736302</v>
      </c>
      <c r="G666" s="17">
        <v>3336.26343551731</v>
      </c>
      <c r="H666" s="17">
        <f t="shared" si="10"/>
        <v>0</v>
      </c>
      <c r="I666" s="17">
        <v>0.30966094367399999</v>
      </c>
      <c r="J666" s="18">
        <v>8.8204106999999997E-3</v>
      </c>
      <c r="K666" s="18">
        <v>8.8391010029999998E-3</v>
      </c>
      <c r="L666" s="18">
        <v>6.0258670010000003E-3</v>
      </c>
      <c r="M666" s="18">
        <v>6.0445573040000004E-3</v>
      </c>
      <c r="N666" s="78"/>
    </row>
    <row r="667" spans="1:14">
      <c r="A667" s="16" t="s">
        <v>55</v>
      </c>
      <c r="B667" s="14">
        <v>16</v>
      </c>
      <c r="C667" s="17">
        <v>49970.5703125</v>
      </c>
      <c r="D667" s="17">
        <v>3662.3</v>
      </c>
      <c r="E667" s="17">
        <v>3610.9</v>
      </c>
      <c r="F667" s="17">
        <v>3556.2606203851401</v>
      </c>
      <c r="G667" s="17">
        <v>3556.26783778856</v>
      </c>
      <c r="H667" s="17">
        <f t="shared" si="10"/>
        <v>0</v>
      </c>
      <c r="I667" s="17">
        <v>7.2174034110000004E-3</v>
      </c>
      <c r="J667" s="18">
        <v>6.3998166469999996E-3</v>
      </c>
      <c r="K667" s="18">
        <v>6.4002522700000002E-3</v>
      </c>
      <c r="L667" s="18">
        <v>3.29745064E-3</v>
      </c>
      <c r="M667" s="18">
        <v>3.2978862630000001E-3</v>
      </c>
      <c r="N667" s="78"/>
    </row>
    <row r="668" spans="1:14">
      <c r="A668" s="16" t="s">
        <v>55</v>
      </c>
      <c r="B668" s="14">
        <v>17</v>
      </c>
      <c r="C668" s="17">
        <v>51348.30859375</v>
      </c>
      <c r="D668" s="17">
        <v>3969.9</v>
      </c>
      <c r="E668" s="17">
        <v>3912.8</v>
      </c>
      <c r="F668" s="17">
        <v>4086.55659506248</v>
      </c>
      <c r="G668" s="17">
        <v>4086.8375028659202</v>
      </c>
      <c r="H668" s="17">
        <f t="shared" si="10"/>
        <v>1</v>
      </c>
      <c r="I668" s="17">
        <v>0.28090780343600003</v>
      </c>
      <c r="J668" s="18">
        <v>7.0580337310000001E-3</v>
      </c>
      <c r="K668" s="18">
        <v>7.04107889E-3</v>
      </c>
      <c r="L668" s="18">
        <v>1.0504436435E-2</v>
      </c>
      <c r="M668" s="18">
        <v>1.0487481594E-2</v>
      </c>
      <c r="N668" s="78"/>
    </row>
    <row r="669" spans="1:14">
      <c r="A669" s="16" t="s">
        <v>55</v>
      </c>
      <c r="B669" s="14">
        <v>18</v>
      </c>
      <c r="C669" s="17">
        <v>51792.8515625</v>
      </c>
      <c r="D669" s="17">
        <v>4340.1000000000004</v>
      </c>
      <c r="E669" s="17">
        <v>4272.3999999999996</v>
      </c>
      <c r="F669" s="17">
        <v>4697.4314153020896</v>
      </c>
      <c r="G669" s="17">
        <v>4697.71950735267</v>
      </c>
      <c r="H669" s="17">
        <f t="shared" si="10"/>
        <v>1</v>
      </c>
      <c r="I669" s="17">
        <v>0.28809205057499998</v>
      </c>
      <c r="J669" s="18">
        <v>2.1584953364999999E-2</v>
      </c>
      <c r="K669" s="18">
        <v>2.1567564902E-2</v>
      </c>
      <c r="L669" s="18">
        <v>2.5671143611000001E-2</v>
      </c>
      <c r="M669" s="18">
        <v>2.5653755148000001E-2</v>
      </c>
      <c r="N669" s="78"/>
    </row>
    <row r="670" spans="1:14">
      <c r="A670" s="16" t="s">
        <v>55</v>
      </c>
      <c r="B670" s="14">
        <v>19</v>
      </c>
      <c r="C670" s="17">
        <v>50830.96875</v>
      </c>
      <c r="D670" s="17">
        <v>4971.2</v>
      </c>
      <c r="E670" s="17">
        <v>4889.1000000000004</v>
      </c>
      <c r="F670" s="17">
        <v>6093.1495108705303</v>
      </c>
      <c r="G670" s="17">
        <v>6114.44875785776</v>
      </c>
      <c r="H670" s="17">
        <f t="shared" si="10"/>
        <v>1</v>
      </c>
      <c r="I670" s="17">
        <v>21.299246987236</v>
      </c>
      <c r="J670" s="18">
        <v>6.9003425751000005E-2</v>
      </c>
      <c r="K670" s="18">
        <v>6.7717860384999995E-2</v>
      </c>
      <c r="L670" s="18">
        <v>7.3958761338000001E-2</v>
      </c>
      <c r="M670" s="18">
        <v>7.2673195972000004E-2</v>
      </c>
      <c r="N670" s="78"/>
    </row>
    <row r="671" spans="1:14">
      <c r="A671" s="16" t="s">
        <v>55</v>
      </c>
      <c r="B671" s="14">
        <v>20</v>
      </c>
      <c r="C671" s="17">
        <v>48799.984375</v>
      </c>
      <c r="D671" s="17">
        <v>5717.9</v>
      </c>
      <c r="E671" s="17">
        <v>5626.3</v>
      </c>
      <c r="F671" s="17">
        <v>5722.0906786699998</v>
      </c>
      <c r="G671" s="17">
        <v>5733.2148650925601</v>
      </c>
      <c r="H671" s="17">
        <f t="shared" si="10"/>
        <v>1</v>
      </c>
      <c r="I671" s="17">
        <v>11.124186422558999</v>
      </c>
      <c r="J671" s="18">
        <v>9.2436414099999998E-4</v>
      </c>
      <c r="K671" s="18">
        <v>2.5293811300000001E-4</v>
      </c>
      <c r="L671" s="18">
        <v>6.4530942229999999E-3</v>
      </c>
      <c r="M671" s="18">
        <v>5.7816681949999999E-3</v>
      </c>
      <c r="N671" s="78"/>
    </row>
    <row r="672" spans="1:14">
      <c r="A672" s="16" t="s">
        <v>55</v>
      </c>
      <c r="B672" s="14">
        <v>21</v>
      </c>
      <c r="C672" s="17">
        <v>47541.421875</v>
      </c>
      <c r="D672" s="17">
        <v>6994.1</v>
      </c>
      <c r="E672" s="17">
        <v>6869.5</v>
      </c>
      <c r="F672" s="17">
        <v>5207.2561784823001</v>
      </c>
      <c r="G672" s="17">
        <v>5211.7922310250997</v>
      </c>
      <c r="H672" s="17">
        <f t="shared" si="10"/>
        <v>0</v>
      </c>
      <c r="I672" s="17">
        <v>4.5360525427920004</v>
      </c>
      <c r="J672" s="18">
        <v>0.10757531198500001</v>
      </c>
      <c r="K672" s="18">
        <v>0.10784909593899999</v>
      </c>
      <c r="L672" s="18">
        <v>0.10005479049800001</v>
      </c>
      <c r="M672" s="18">
        <v>0.100328574451</v>
      </c>
      <c r="N672" s="78"/>
    </row>
    <row r="673" spans="1:14">
      <c r="A673" s="16" t="s">
        <v>55</v>
      </c>
      <c r="B673" s="14">
        <v>22</v>
      </c>
      <c r="C673" s="17">
        <v>46323.51953125</v>
      </c>
      <c r="D673" s="17">
        <v>8795.9</v>
      </c>
      <c r="E673" s="17">
        <v>8551.7000000000007</v>
      </c>
      <c r="F673" s="17">
        <v>5965.9974855254504</v>
      </c>
      <c r="G673" s="17">
        <v>5966.0009299894</v>
      </c>
      <c r="H673" s="17">
        <f t="shared" si="10"/>
        <v>0</v>
      </c>
      <c r="I673" s="17">
        <v>3.4444639410000002E-3</v>
      </c>
      <c r="J673" s="18">
        <v>0.17080511045399999</v>
      </c>
      <c r="K673" s="18">
        <v>0.170805318353</v>
      </c>
      <c r="L673" s="18">
        <v>0.15606585405599999</v>
      </c>
      <c r="M673" s="18">
        <v>0.156066061955</v>
      </c>
      <c r="N673" s="78"/>
    </row>
    <row r="674" spans="1:14">
      <c r="A674" s="16" t="s">
        <v>55</v>
      </c>
      <c r="B674" s="14">
        <v>23</v>
      </c>
      <c r="C674" s="17">
        <v>43519.60546875</v>
      </c>
      <c r="D674" s="17">
        <v>8206.5</v>
      </c>
      <c r="E674" s="17">
        <v>7945.9</v>
      </c>
      <c r="F674" s="17">
        <v>7945.6009483833896</v>
      </c>
      <c r="G674" s="17">
        <v>8164.0579579383202</v>
      </c>
      <c r="H674" s="17">
        <f t="shared" si="10"/>
        <v>1</v>
      </c>
      <c r="I674" s="17">
        <v>218.45700955493101</v>
      </c>
      <c r="J674" s="18">
        <v>2.5616877140000002E-3</v>
      </c>
      <c r="K674" s="18">
        <v>1.5747166321000001E-2</v>
      </c>
      <c r="L674" s="18">
        <v>1.3167428653E-2</v>
      </c>
      <c r="M674" s="18">
        <v>1.8049952716951499E-5</v>
      </c>
      <c r="N674" s="78"/>
    </row>
    <row r="675" spans="1:14">
      <c r="A675" s="16" t="s">
        <v>55</v>
      </c>
      <c r="B675" s="14">
        <v>24</v>
      </c>
      <c r="C675" s="17">
        <v>40382.48828125</v>
      </c>
      <c r="D675" s="17">
        <v>7789.8</v>
      </c>
      <c r="E675" s="17">
        <v>7547.3</v>
      </c>
      <c r="F675" s="17">
        <v>8720.8210133073699</v>
      </c>
      <c r="G675" s="17">
        <v>9132.4643474436707</v>
      </c>
      <c r="H675" s="17">
        <f t="shared" si="10"/>
        <v>1</v>
      </c>
      <c r="I675" s="17">
        <v>411.64333413630101</v>
      </c>
      <c r="J675" s="18">
        <v>8.1039615369000007E-2</v>
      </c>
      <c r="K675" s="18">
        <v>5.6193928857000003E-2</v>
      </c>
      <c r="L675" s="18">
        <v>9.5676264331000002E-2</v>
      </c>
      <c r="M675" s="18">
        <v>7.0830577818999998E-2</v>
      </c>
      <c r="N675" s="78"/>
    </row>
    <row r="676" spans="1:14">
      <c r="A676" s="16" t="s">
        <v>56</v>
      </c>
      <c r="B676" s="14">
        <v>1</v>
      </c>
      <c r="C676" s="17">
        <v>37303.08984375</v>
      </c>
      <c r="D676" s="17">
        <v>8320.5</v>
      </c>
      <c r="E676" s="17">
        <v>8066.5</v>
      </c>
      <c r="F676" s="17">
        <v>7977.8068067484501</v>
      </c>
      <c r="G676" s="17">
        <v>8525.2482880871503</v>
      </c>
      <c r="H676" s="17">
        <f t="shared" si="10"/>
        <v>1</v>
      </c>
      <c r="I676" s="17">
        <v>547.44148133869703</v>
      </c>
      <c r="J676" s="18">
        <v>1.2358056982E-2</v>
      </c>
      <c r="K676" s="18">
        <v>2.0684041117999999E-2</v>
      </c>
      <c r="L676" s="18">
        <v>2.7688815070000001E-2</v>
      </c>
      <c r="M676" s="18">
        <v>5.3532830300000002E-3</v>
      </c>
      <c r="N676" s="78"/>
    </row>
    <row r="677" spans="1:14">
      <c r="A677" s="16" t="s">
        <v>56</v>
      </c>
      <c r="B677" s="14">
        <v>2</v>
      </c>
      <c r="C677" s="17">
        <v>34976.7890625</v>
      </c>
      <c r="D677" s="17">
        <v>8449.9</v>
      </c>
      <c r="E677" s="17">
        <v>8208.4</v>
      </c>
      <c r="F677" s="17">
        <v>7272.6970777468596</v>
      </c>
      <c r="G677" s="17">
        <v>7651.0828831220697</v>
      </c>
      <c r="H677" s="17">
        <f t="shared" si="10"/>
        <v>0</v>
      </c>
      <c r="I677" s="17">
        <v>378.38580537520301</v>
      </c>
      <c r="J677" s="18">
        <v>4.8214456595000003E-2</v>
      </c>
      <c r="K677" s="18">
        <v>7.1052807957999994E-2</v>
      </c>
      <c r="L677" s="18">
        <v>3.3638164949000002E-2</v>
      </c>
      <c r="M677" s="18">
        <v>5.6476516311000001E-2</v>
      </c>
      <c r="N677" s="78"/>
    </row>
    <row r="678" spans="1:14">
      <c r="A678" s="16" t="s">
        <v>56</v>
      </c>
      <c r="B678" s="14">
        <v>3</v>
      </c>
      <c r="C678" s="17">
        <v>33362.55078125</v>
      </c>
      <c r="D678" s="17">
        <v>8695.9</v>
      </c>
      <c r="E678" s="17">
        <v>8300.2999999999993</v>
      </c>
      <c r="F678" s="17">
        <v>7520.2131146748197</v>
      </c>
      <c r="G678" s="17">
        <v>7636.5409469594197</v>
      </c>
      <c r="H678" s="17">
        <f t="shared" si="10"/>
        <v>0</v>
      </c>
      <c r="I678" s="17">
        <v>116.32783228460301</v>
      </c>
      <c r="J678" s="18">
        <v>6.3940068387000004E-2</v>
      </c>
      <c r="K678" s="18">
        <v>7.0961304039E-2</v>
      </c>
      <c r="L678" s="18">
        <v>4.0062714451000001E-2</v>
      </c>
      <c r="M678" s="18">
        <v>4.7083950104000002E-2</v>
      </c>
      <c r="N678" s="78"/>
    </row>
    <row r="679" spans="1:14">
      <c r="A679" s="16" t="s">
        <v>56</v>
      </c>
      <c r="B679" s="14">
        <v>4</v>
      </c>
      <c r="C679" s="17">
        <v>32273.912109375</v>
      </c>
      <c r="D679" s="17">
        <v>8055.4</v>
      </c>
      <c r="E679" s="17">
        <v>7687.1</v>
      </c>
      <c r="F679" s="17">
        <v>8588.1272090226903</v>
      </c>
      <c r="G679" s="17">
        <v>8674.12785603667</v>
      </c>
      <c r="H679" s="17">
        <f t="shared" si="10"/>
        <v>1</v>
      </c>
      <c r="I679" s="17">
        <v>86.000647013980995</v>
      </c>
      <c r="J679" s="18">
        <v>3.7344752294999999E-2</v>
      </c>
      <c r="K679" s="18">
        <v>3.2153984126999997E-2</v>
      </c>
      <c r="L679" s="18">
        <v>5.9574351523000002E-2</v>
      </c>
      <c r="M679" s="18">
        <v>5.4383583354000002E-2</v>
      </c>
      <c r="N679" s="78"/>
    </row>
    <row r="680" spans="1:14">
      <c r="A680" s="16" t="s">
        <v>56</v>
      </c>
      <c r="B680" s="14">
        <v>5</v>
      </c>
      <c r="C680" s="17">
        <v>31442.162109375</v>
      </c>
      <c r="D680" s="17">
        <v>6981.5</v>
      </c>
      <c r="E680" s="17">
        <v>6788.8</v>
      </c>
      <c r="F680" s="17">
        <v>8932.7074852204496</v>
      </c>
      <c r="G680" s="17">
        <v>9136.6601051869602</v>
      </c>
      <c r="H680" s="17">
        <f t="shared" si="10"/>
        <v>1</v>
      </c>
      <c r="I680" s="17">
        <v>203.95261996650899</v>
      </c>
      <c r="J680" s="18">
        <v>0.130079678005</v>
      </c>
      <c r="K680" s="18">
        <v>0.11776964541399999</v>
      </c>
      <c r="L680" s="18">
        <v>0.14171053266399999</v>
      </c>
      <c r="M680" s="18">
        <v>0.129400500073</v>
      </c>
      <c r="N680" s="78"/>
    </row>
    <row r="681" spans="1:14">
      <c r="A681" s="16" t="s">
        <v>56</v>
      </c>
      <c r="B681" s="14">
        <v>6</v>
      </c>
      <c r="C681" s="17">
        <v>30855.716796875</v>
      </c>
      <c r="D681" s="17">
        <v>6634.5</v>
      </c>
      <c r="E681" s="17">
        <v>6382.7</v>
      </c>
      <c r="F681" s="17">
        <v>8023.07105105147</v>
      </c>
      <c r="G681" s="17">
        <v>8173.9648748551299</v>
      </c>
      <c r="H681" s="17">
        <f t="shared" si="10"/>
        <v>1</v>
      </c>
      <c r="I681" s="17">
        <v>150.89382380365899</v>
      </c>
      <c r="J681" s="18">
        <v>9.2917966855000006E-2</v>
      </c>
      <c r="K681" s="18">
        <v>8.3810420753000006E-2</v>
      </c>
      <c r="L681" s="18">
        <v>0.108115938849</v>
      </c>
      <c r="M681" s="18">
        <v>9.9008392747999996E-2</v>
      </c>
      <c r="N681" s="78"/>
    </row>
    <row r="682" spans="1:14">
      <c r="A682" s="16" t="s">
        <v>56</v>
      </c>
      <c r="B682" s="14">
        <v>7</v>
      </c>
      <c r="C682" s="17">
        <v>30612.955078125</v>
      </c>
      <c r="D682" s="17">
        <v>6649</v>
      </c>
      <c r="E682" s="17">
        <v>6449.9</v>
      </c>
      <c r="F682" s="17">
        <v>7083.3699399587504</v>
      </c>
      <c r="G682" s="17">
        <v>7108.8868278831596</v>
      </c>
      <c r="H682" s="17">
        <f t="shared" si="10"/>
        <v>1</v>
      </c>
      <c r="I682" s="17">
        <v>25.516887924405001</v>
      </c>
      <c r="J682" s="18">
        <v>2.7757534274999999E-2</v>
      </c>
      <c r="K682" s="18">
        <v>2.6217403425000001E-2</v>
      </c>
      <c r="L682" s="18">
        <v>3.9774675752999998E-2</v>
      </c>
      <c r="M682" s="18">
        <v>3.8234544903000003E-2</v>
      </c>
      <c r="N682" s="78"/>
    </row>
    <row r="683" spans="1:14">
      <c r="A683" s="16" t="s">
        <v>56</v>
      </c>
      <c r="B683" s="14">
        <v>8</v>
      </c>
      <c r="C683" s="17">
        <v>30739.33984375</v>
      </c>
      <c r="D683" s="17">
        <v>6509.6</v>
      </c>
      <c r="E683" s="17">
        <v>6411</v>
      </c>
      <c r="F683" s="17">
        <v>6234.5790215319003</v>
      </c>
      <c r="G683" s="17">
        <v>6235.0169742114203</v>
      </c>
      <c r="H683" s="17">
        <f t="shared" si="10"/>
        <v>0</v>
      </c>
      <c r="I683" s="17">
        <v>0.43795267952700001</v>
      </c>
      <c r="J683" s="18">
        <v>1.6573094265000001E-2</v>
      </c>
      <c r="K683" s="18">
        <v>1.6599527913000001E-2</v>
      </c>
      <c r="L683" s="18">
        <v>1.0621862976000001E-2</v>
      </c>
      <c r="M683" s="18">
        <v>1.0648296624000001E-2</v>
      </c>
      <c r="N683" s="78"/>
    </row>
    <row r="684" spans="1:14">
      <c r="A684" s="16" t="s">
        <v>56</v>
      </c>
      <c r="B684" s="14">
        <v>9</v>
      </c>
      <c r="C684" s="17">
        <v>32608.71875</v>
      </c>
      <c r="D684" s="17">
        <v>5859.5</v>
      </c>
      <c r="E684" s="17">
        <v>5700.4</v>
      </c>
      <c r="F684" s="17">
        <v>5554.9290490357298</v>
      </c>
      <c r="G684" s="17">
        <v>5554.8950619872603</v>
      </c>
      <c r="H684" s="17">
        <f t="shared" si="10"/>
        <v>0</v>
      </c>
      <c r="I684" s="17">
        <v>-3.3987048466000001E-2</v>
      </c>
      <c r="J684" s="18">
        <v>1.8385136287E-2</v>
      </c>
      <c r="K684" s="18">
        <v>1.8383084920000001E-2</v>
      </c>
      <c r="L684" s="18">
        <v>8.7822874220000006E-3</v>
      </c>
      <c r="M684" s="18">
        <v>8.7802360549999996E-3</v>
      </c>
      <c r="N684" s="78"/>
    </row>
    <row r="685" spans="1:14">
      <c r="A685" s="16" t="s">
        <v>56</v>
      </c>
      <c r="B685" s="14">
        <v>10</v>
      </c>
      <c r="C685" s="17">
        <v>35364.33203125</v>
      </c>
      <c r="D685" s="17">
        <v>5633.8</v>
      </c>
      <c r="E685" s="17">
        <v>5477.6</v>
      </c>
      <c r="F685" s="17">
        <v>5982.6117334170403</v>
      </c>
      <c r="G685" s="17">
        <v>5982.5640961430399</v>
      </c>
      <c r="H685" s="17">
        <f t="shared" si="10"/>
        <v>1</v>
      </c>
      <c r="I685" s="17">
        <v>-4.7637273999000002E-2</v>
      </c>
      <c r="J685" s="18">
        <v>2.1050464517999998E-2</v>
      </c>
      <c r="K685" s="18">
        <v>2.1053339776000001E-2</v>
      </c>
      <c r="L685" s="18">
        <v>3.0478277169E-2</v>
      </c>
      <c r="M685" s="18">
        <v>3.0481152426999999E-2</v>
      </c>
      <c r="N685" s="78"/>
    </row>
    <row r="686" spans="1:14">
      <c r="A686" s="16" t="s">
        <v>56</v>
      </c>
      <c r="B686" s="14">
        <v>11</v>
      </c>
      <c r="C686" s="17">
        <v>38309.80859375</v>
      </c>
      <c r="D686" s="17">
        <v>5298</v>
      </c>
      <c r="E686" s="17">
        <v>5173.8</v>
      </c>
      <c r="F686" s="17">
        <v>5987.9533229911904</v>
      </c>
      <c r="G686" s="17">
        <v>5988.5798102441704</v>
      </c>
      <c r="H686" s="17">
        <f t="shared" si="10"/>
        <v>1</v>
      </c>
      <c r="I686" s="17">
        <v>0.62648725297499996</v>
      </c>
      <c r="J686" s="18">
        <v>4.1681543351000001E-2</v>
      </c>
      <c r="K686" s="18">
        <v>4.1643730262000002E-2</v>
      </c>
      <c r="L686" s="18">
        <v>4.9177921912000003E-2</v>
      </c>
      <c r="M686" s="18">
        <v>4.9140108823000003E-2</v>
      </c>
      <c r="N686" s="78"/>
    </row>
    <row r="687" spans="1:14">
      <c r="A687" s="16" t="s">
        <v>56</v>
      </c>
      <c r="B687" s="14">
        <v>12</v>
      </c>
      <c r="C687" s="17">
        <v>41214.79296875</v>
      </c>
      <c r="D687" s="17">
        <v>4934.3999999999996</v>
      </c>
      <c r="E687" s="17">
        <v>4843.6000000000004</v>
      </c>
      <c r="F687" s="17">
        <v>6652.0949985820398</v>
      </c>
      <c r="G687" s="17">
        <v>6652.9172895196698</v>
      </c>
      <c r="H687" s="17">
        <f t="shared" si="10"/>
        <v>1</v>
      </c>
      <c r="I687" s="17">
        <v>0.82229093763299999</v>
      </c>
      <c r="J687" s="18">
        <v>0.103725089903</v>
      </c>
      <c r="K687" s="18">
        <v>0.10367545862999999</v>
      </c>
      <c r="L687" s="18">
        <v>0.10920553413300001</v>
      </c>
      <c r="M687" s="18">
        <v>0.109155902859</v>
      </c>
      <c r="N687" s="78"/>
    </row>
    <row r="688" spans="1:14">
      <c r="A688" s="16" t="s">
        <v>56</v>
      </c>
      <c r="B688" s="14">
        <v>13</v>
      </c>
      <c r="C688" s="17">
        <v>43781.390625</v>
      </c>
      <c r="D688" s="17">
        <v>5351.1</v>
      </c>
      <c r="E688" s="17">
        <v>5260.1</v>
      </c>
      <c r="F688" s="17">
        <v>7365.15864259724</v>
      </c>
      <c r="G688" s="17">
        <v>7383.3189178657904</v>
      </c>
      <c r="H688" s="17">
        <f t="shared" si="10"/>
        <v>1</v>
      </c>
      <c r="I688" s="17">
        <v>18.160275268553999</v>
      </c>
      <c r="J688" s="18">
        <v>0.12265927799699999</v>
      </c>
      <c r="K688" s="18">
        <v>0.121563172537</v>
      </c>
      <c r="L688" s="18">
        <v>0.12815179368999999</v>
      </c>
      <c r="M688" s="18">
        <v>0.12705568822999999</v>
      </c>
      <c r="N688" s="78"/>
    </row>
    <row r="689" spans="1:14">
      <c r="A689" s="16" t="s">
        <v>56</v>
      </c>
      <c r="B689" s="14">
        <v>14</v>
      </c>
      <c r="C689" s="17">
        <v>46130.9296875</v>
      </c>
      <c r="D689" s="17">
        <v>5316.6</v>
      </c>
      <c r="E689" s="17">
        <v>5222.1000000000004</v>
      </c>
      <c r="F689" s="17">
        <v>6982.1501301943999</v>
      </c>
      <c r="G689" s="17">
        <v>6996.9024190148803</v>
      </c>
      <c r="H689" s="17">
        <f t="shared" si="10"/>
        <v>1</v>
      </c>
      <c r="I689" s="17">
        <v>14.752288820479</v>
      </c>
      <c r="J689" s="18">
        <v>0.101418542914</v>
      </c>
      <c r="K689" s="18">
        <v>0.100528134367</v>
      </c>
      <c r="L689" s="18">
        <v>0.10712230921099999</v>
      </c>
      <c r="M689" s="18">
        <v>0.10623190066300001</v>
      </c>
      <c r="N689" s="78"/>
    </row>
    <row r="690" spans="1:14">
      <c r="A690" s="16" t="s">
        <v>56</v>
      </c>
      <c r="B690" s="14">
        <v>15</v>
      </c>
      <c r="C690" s="17">
        <v>48101.734375</v>
      </c>
      <c r="D690" s="17">
        <v>5377</v>
      </c>
      <c r="E690" s="17">
        <v>5286.1</v>
      </c>
      <c r="F690" s="17">
        <v>6738.6839919590102</v>
      </c>
      <c r="G690" s="17">
        <v>6746.2387696872001</v>
      </c>
      <c r="H690" s="17">
        <f t="shared" si="10"/>
        <v>1</v>
      </c>
      <c r="I690" s="17">
        <v>7.5547777281870001</v>
      </c>
      <c r="J690" s="18">
        <v>8.2643576152000006E-2</v>
      </c>
      <c r="K690" s="18">
        <v>8.2187590049999995E-2</v>
      </c>
      <c r="L690" s="18">
        <v>8.8130056112999997E-2</v>
      </c>
      <c r="M690" s="18">
        <v>8.7674070012000005E-2</v>
      </c>
      <c r="N690" s="78"/>
    </row>
    <row r="691" spans="1:14">
      <c r="A691" s="16" t="s">
        <v>56</v>
      </c>
      <c r="B691" s="14">
        <v>16</v>
      </c>
      <c r="C691" s="17">
        <v>49505.7109375</v>
      </c>
      <c r="D691" s="17">
        <v>5548.9</v>
      </c>
      <c r="E691" s="17">
        <v>5448.2</v>
      </c>
      <c r="F691" s="17">
        <v>6838.0030012566804</v>
      </c>
      <c r="G691" s="17">
        <v>6891.4334555218602</v>
      </c>
      <c r="H691" s="17">
        <f t="shared" si="10"/>
        <v>1</v>
      </c>
      <c r="I691" s="17">
        <v>53.430454265178</v>
      </c>
      <c r="J691" s="18">
        <v>8.1031715084000006E-2</v>
      </c>
      <c r="K691" s="18">
        <v>7.7806796309000004E-2</v>
      </c>
      <c r="L691" s="18">
        <v>8.7109696735000006E-2</v>
      </c>
      <c r="M691" s="18">
        <v>8.3884777960000004E-2</v>
      </c>
      <c r="N691" s="78"/>
    </row>
    <row r="692" spans="1:14">
      <c r="A692" s="16" t="s">
        <v>56</v>
      </c>
      <c r="B692" s="14">
        <v>17</v>
      </c>
      <c r="C692" s="17">
        <v>50400.39453125</v>
      </c>
      <c r="D692" s="17">
        <v>5732.1</v>
      </c>
      <c r="E692" s="17">
        <v>5578.1</v>
      </c>
      <c r="F692" s="17">
        <v>7240.2400286641496</v>
      </c>
      <c r="G692" s="17">
        <v>7351.1130452340403</v>
      </c>
      <c r="H692" s="17">
        <f t="shared" si="10"/>
        <v>1</v>
      </c>
      <c r="I692" s="17">
        <v>110.87301656989101</v>
      </c>
      <c r="J692" s="18">
        <v>9.7719280855999999E-2</v>
      </c>
      <c r="K692" s="18">
        <v>9.1027283235999998E-2</v>
      </c>
      <c r="L692" s="18">
        <v>0.107014307413</v>
      </c>
      <c r="M692" s="18">
        <v>0.100322309793</v>
      </c>
      <c r="N692" s="78"/>
    </row>
    <row r="693" spans="1:14">
      <c r="A693" s="16" t="s">
        <v>56</v>
      </c>
      <c r="B693" s="14">
        <v>18</v>
      </c>
      <c r="C693" s="17">
        <v>50297.92578125</v>
      </c>
      <c r="D693" s="17">
        <v>5868</v>
      </c>
      <c r="E693" s="17">
        <v>5718.7</v>
      </c>
      <c r="F693" s="17">
        <v>7814.14712265657</v>
      </c>
      <c r="G693" s="17">
        <v>7855.5964288327305</v>
      </c>
      <c r="H693" s="17">
        <f t="shared" si="10"/>
        <v>1</v>
      </c>
      <c r="I693" s="17">
        <v>41.449306176156</v>
      </c>
      <c r="J693" s="18">
        <v>0.119965984357</v>
      </c>
      <c r="K693" s="18">
        <v>0.117464215515</v>
      </c>
      <c r="L693" s="18">
        <v>0.128977331532</v>
      </c>
      <c r="M693" s="18">
        <v>0.12647556268999999</v>
      </c>
      <c r="N693" s="78"/>
    </row>
    <row r="694" spans="1:14">
      <c r="A694" s="16" t="s">
        <v>56</v>
      </c>
      <c r="B694" s="14">
        <v>19</v>
      </c>
      <c r="C694" s="17">
        <v>48934.9296875</v>
      </c>
      <c r="D694" s="17">
        <v>6274.2</v>
      </c>
      <c r="E694" s="17">
        <v>6113.9</v>
      </c>
      <c r="F694" s="17">
        <v>7438.1279804991</v>
      </c>
      <c r="G694" s="17">
        <v>7672.7924224356802</v>
      </c>
      <c r="H694" s="17">
        <f t="shared" si="10"/>
        <v>1</v>
      </c>
      <c r="I694" s="17">
        <v>234.66444193657699</v>
      </c>
      <c r="J694" s="18">
        <v>8.4415283825999998E-2</v>
      </c>
      <c r="K694" s="18">
        <v>7.0251568112999999E-2</v>
      </c>
      <c r="L694" s="18">
        <v>9.409056147E-2</v>
      </c>
      <c r="M694" s="18">
        <v>7.9926845755999995E-2</v>
      </c>
      <c r="N694" s="78"/>
    </row>
    <row r="695" spans="1:14">
      <c r="A695" s="16" t="s">
        <v>56</v>
      </c>
      <c r="B695" s="14">
        <v>20</v>
      </c>
      <c r="C695" s="17">
        <v>46644.83984375</v>
      </c>
      <c r="D695" s="17">
        <v>6510</v>
      </c>
      <c r="E695" s="17">
        <v>6336.2</v>
      </c>
      <c r="F695" s="17">
        <v>6585.97344303916</v>
      </c>
      <c r="G695" s="17">
        <v>7016.2009898445503</v>
      </c>
      <c r="H695" s="17">
        <f t="shared" si="10"/>
        <v>1</v>
      </c>
      <c r="I695" s="17">
        <v>430.22754680539299</v>
      </c>
      <c r="J695" s="18">
        <v>3.0552932751999998E-2</v>
      </c>
      <c r="K695" s="18">
        <v>4.5855530559999998E-3</v>
      </c>
      <c r="L695" s="18">
        <v>4.1043034152000002E-2</v>
      </c>
      <c r="M695" s="18">
        <v>1.5075654456000001E-2</v>
      </c>
      <c r="N695" s="78"/>
    </row>
    <row r="696" spans="1:14">
      <c r="A696" s="16" t="s">
        <v>56</v>
      </c>
      <c r="B696" s="14">
        <v>21</v>
      </c>
      <c r="C696" s="17">
        <v>45114.23046875</v>
      </c>
      <c r="D696" s="17">
        <v>6513.1</v>
      </c>
      <c r="E696" s="17">
        <v>6386.5</v>
      </c>
      <c r="F696" s="17">
        <v>6795.99342184733</v>
      </c>
      <c r="G696" s="17">
        <v>7430.3571606238602</v>
      </c>
      <c r="H696" s="17">
        <f t="shared" si="10"/>
        <v>1</v>
      </c>
      <c r="I696" s="17">
        <v>634.36373877653</v>
      </c>
      <c r="J696" s="18">
        <v>5.5363179661000003E-2</v>
      </c>
      <c r="K696" s="18">
        <v>1.7074687460000001E-2</v>
      </c>
      <c r="L696" s="18">
        <v>6.3004415778000006E-2</v>
      </c>
      <c r="M696" s="18">
        <v>2.4715923577999999E-2</v>
      </c>
      <c r="N696" s="78"/>
    </row>
    <row r="697" spans="1:14">
      <c r="A697" s="16" t="s">
        <v>56</v>
      </c>
      <c r="B697" s="14">
        <v>22</v>
      </c>
      <c r="C697" s="17">
        <v>44007.94921875</v>
      </c>
      <c r="D697" s="17">
        <v>6874.6</v>
      </c>
      <c r="E697" s="17">
        <v>6724.8</v>
      </c>
      <c r="F697" s="17">
        <v>7780.1849095562102</v>
      </c>
      <c r="G697" s="17">
        <v>8200.9864909771895</v>
      </c>
      <c r="H697" s="17">
        <f t="shared" si="10"/>
        <v>1</v>
      </c>
      <c r="I697" s="17">
        <v>420.80158142098298</v>
      </c>
      <c r="J697" s="18">
        <v>8.0057127653999999E-2</v>
      </c>
      <c r="K697" s="18">
        <v>5.4658673922000002E-2</v>
      </c>
      <c r="L697" s="18">
        <v>8.9098653486999996E-2</v>
      </c>
      <c r="M697" s="18">
        <v>6.3700199755000006E-2</v>
      </c>
      <c r="N697" s="78"/>
    </row>
    <row r="698" spans="1:14">
      <c r="A698" s="16" t="s">
        <v>56</v>
      </c>
      <c r="B698" s="14">
        <v>23</v>
      </c>
      <c r="C698" s="17">
        <v>41409.63671875</v>
      </c>
      <c r="D698" s="17">
        <v>7183.5</v>
      </c>
      <c r="E698" s="17">
        <v>6908.2</v>
      </c>
      <c r="F698" s="17">
        <v>9463.1171781442408</v>
      </c>
      <c r="G698" s="17">
        <v>9744.3159957379594</v>
      </c>
      <c r="H698" s="17">
        <f t="shared" si="10"/>
        <v>1</v>
      </c>
      <c r="I698" s="17">
        <v>281.19881759372799</v>
      </c>
      <c r="J698" s="18">
        <v>0.15456397849600001</v>
      </c>
      <c r="K698" s="18">
        <v>0.137591572799</v>
      </c>
      <c r="L698" s="18">
        <v>0.17118034739999999</v>
      </c>
      <c r="M698" s="18">
        <v>0.15420794170300001</v>
      </c>
      <c r="N698" s="78"/>
    </row>
    <row r="699" spans="1:14">
      <c r="A699" s="16" t="s">
        <v>56</v>
      </c>
      <c r="B699" s="14">
        <v>24</v>
      </c>
      <c r="C699" s="17">
        <v>38354.70703125</v>
      </c>
      <c r="D699" s="17">
        <v>7210.8</v>
      </c>
      <c r="E699" s="17">
        <v>6903.5</v>
      </c>
      <c r="F699" s="17">
        <v>10455.1913538059</v>
      </c>
      <c r="G699" s="17">
        <v>10792.484666276399</v>
      </c>
      <c r="H699" s="17">
        <f t="shared" si="10"/>
        <v>1</v>
      </c>
      <c r="I699" s="17">
        <v>337.293312470469</v>
      </c>
      <c r="J699" s="18">
        <v>0.21618087073100001</v>
      </c>
      <c r="K699" s="18">
        <v>0.195822751919</v>
      </c>
      <c r="L699" s="18">
        <v>0.234728673725</v>
      </c>
      <c r="M699" s="18">
        <v>0.214370554913</v>
      </c>
      <c r="N699" s="78"/>
    </row>
    <row r="700" spans="1:14">
      <c r="A700" s="16" t="s">
        <v>57</v>
      </c>
      <c r="B700" s="14">
        <v>1</v>
      </c>
      <c r="C700" s="17">
        <v>35454.53515625</v>
      </c>
      <c r="D700" s="17">
        <v>7836.4</v>
      </c>
      <c r="E700" s="17">
        <v>7502.6</v>
      </c>
      <c r="F700" s="17">
        <v>9891.0985136179406</v>
      </c>
      <c r="G700" s="17">
        <v>9988.2135372584708</v>
      </c>
      <c r="H700" s="17">
        <f t="shared" si="10"/>
        <v>1</v>
      </c>
      <c r="I700" s="17">
        <v>97.115023640527994</v>
      </c>
      <c r="J700" s="18">
        <v>0.129877688149</v>
      </c>
      <c r="K700" s="18">
        <v>0.12401608604599999</v>
      </c>
      <c r="L700" s="18">
        <v>0.150024959998</v>
      </c>
      <c r="M700" s="18">
        <v>0.14416335789500001</v>
      </c>
      <c r="N700" s="78"/>
    </row>
    <row r="701" spans="1:14">
      <c r="A701" s="16" t="s">
        <v>57</v>
      </c>
      <c r="B701" s="14">
        <v>2</v>
      </c>
      <c r="C701" s="17">
        <v>33206.55078125</v>
      </c>
      <c r="D701" s="17">
        <v>7454</v>
      </c>
      <c r="E701" s="17">
        <v>7114.4</v>
      </c>
      <c r="F701" s="17">
        <v>7214.5083059224999</v>
      </c>
      <c r="G701" s="17">
        <v>7232.3860837193497</v>
      </c>
      <c r="H701" s="17">
        <f t="shared" si="10"/>
        <v>1</v>
      </c>
      <c r="I701" s="17">
        <v>17.877777796850999</v>
      </c>
      <c r="J701" s="18">
        <v>1.3376021021E-2</v>
      </c>
      <c r="K701" s="18">
        <v>1.4455075692E-2</v>
      </c>
      <c r="L701" s="18">
        <v>7.1213232560000004E-3</v>
      </c>
      <c r="M701" s="18">
        <v>6.0422685849999998E-3</v>
      </c>
      <c r="N701" s="78"/>
    </row>
    <row r="702" spans="1:14">
      <c r="A702" s="16" t="s">
        <v>57</v>
      </c>
      <c r="B702" s="14">
        <v>3</v>
      </c>
      <c r="C702" s="17">
        <v>31649.4375</v>
      </c>
      <c r="D702" s="17">
        <v>6830.4</v>
      </c>
      <c r="E702" s="17">
        <v>6573</v>
      </c>
      <c r="F702" s="17">
        <v>4720.7593520724604</v>
      </c>
      <c r="G702" s="17">
        <v>4720.8132268535901</v>
      </c>
      <c r="H702" s="17">
        <f t="shared" si="10"/>
        <v>0</v>
      </c>
      <c r="I702" s="17">
        <v>5.3874781130999999E-2</v>
      </c>
      <c r="J702" s="18">
        <v>0.12732899403299999</v>
      </c>
      <c r="K702" s="18">
        <v>0.12733224576999999</v>
      </c>
      <c r="L702" s="18">
        <v>0.111793021073</v>
      </c>
      <c r="M702" s="18">
        <v>0.11179627281</v>
      </c>
      <c r="N702" s="78"/>
    </row>
    <row r="703" spans="1:14">
      <c r="A703" s="16" t="s">
        <v>57</v>
      </c>
      <c r="B703" s="14">
        <v>4</v>
      </c>
      <c r="C703" s="17">
        <v>30654.333984375</v>
      </c>
      <c r="D703" s="17">
        <v>6214</v>
      </c>
      <c r="E703" s="17">
        <v>6005.9</v>
      </c>
      <c r="F703" s="17">
        <v>3415.7703247703798</v>
      </c>
      <c r="G703" s="17">
        <v>3415.9124658791602</v>
      </c>
      <c r="H703" s="17">
        <f t="shared" si="10"/>
        <v>0</v>
      </c>
      <c r="I703" s="17">
        <v>0.14214110877700001</v>
      </c>
      <c r="J703" s="18">
        <v>0.16888505155200001</v>
      </c>
      <c r="K703" s="18">
        <v>0.16889363080799999</v>
      </c>
      <c r="L703" s="18">
        <v>0.15632469423699999</v>
      </c>
      <c r="M703" s="18">
        <v>0.15633327349199999</v>
      </c>
      <c r="N703" s="78"/>
    </row>
    <row r="704" spans="1:14">
      <c r="A704" s="16" t="s">
        <v>57</v>
      </c>
      <c r="B704" s="14">
        <v>5</v>
      </c>
      <c r="C704" s="17">
        <v>30228.9609375</v>
      </c>
      <c r="D704" s="17">
        <v>4443.8999999999996</v>
      </c>
      <c r="E704" s="17">
        <v>4365.3</v>
      </c>
      <c r="F704" s="17">
        <v>2763.8704438386799</v>
      </c>
      <c r="G704" s="17">
        <v>2766.0767194443301</v>
      </c>
      <c r="H704" s="17">
        <f t="shared" si="10"/>
        <v>0</v>
      </c>
      <c r="I704" s="17">
        <v>2.206275605658</v>
      </c>
      <c r="J704" s="18">
        <v>0.101268908773</v>
      </c>
      <c r="K704" s="18">
        <v>0.10140207364499999</v>
      </c>
      <c r="L704" s="18">
        <v>9.6524823790000006E-2</v>
      </c>
      <c r="M704" s="18">
        <v>9.6657988661999997E-2</v>
      </c>
      <c r="N704" s="78"/>
    </row>
    <row r="705" spans="1:14">
      <c r="A705" s="16" t="s">
        <v>57</v>
      </c>
      <c r="B705" s="14">
        <v>6</v>
      </c>
      <c r="C705" s="17">
        <v>30424.232421875</v>
      </c>
      <c r="D705" s="17">
        <v>3547.7</v>
      </c>
      <c r="E705" s="17">
        <v>3442.9</v>
      </c>
      <c r="F705" s="17">
        <v>2504.8255938065599</v>
      </c>
      <c r="G705" s="17">
        <v>2516.2325048257799</v>
      </c>
      <c r="H705" s="17">
        <f t="shared" si="10"/>
        <v>0</v>
      </c>
      <c r="I705" s="17">
        <v>11.406911019219001</v>
      </c>
      <c r="J705" s="18">
        <v>6.2256608833999999E-2</v>
      </c>
      <c r="K705" s="18">
        <v>6.2945099359000001E-2</v>
      </c>
      <c r="L705" s="18">
        <v>5.5931162190000001E-2</v>
      </c>
      <c r="M705" s="18">
        <v>5.6619652715000003E-2</v>
      </c>
      <c r="N705" s="78"/>
    </row>
    <row r="706" spans="1:14">
      <c r="A706" s="16" t="s">
        <v>57</v>
      </c>
      <c r="B706" s="14">
        <v>7</v>
      </c>
      <c r="C706" s="17">
        <v>30776.515625</v>
      </c>
      <c r="D706" s="17">
        <v>3089.9</v>
      </c>
      <c r="E706" s="17">
        <v>2985.5</v>
      </c>
      <c r="F706" s="17">
        <v>2428.0696817150902</v>
      </c>
      <c r="G706" s="17">
        <v>2434.37872503581</v>
      </c>
      <c r="H706" s="17">
        <f t="shared" si="10"/>
        <v>0</v>
      </c>
      <c r="I706" s="17">
        <v>6.3090433207189998</v>
      </c>
      <c r="J706" s="18">
        <v>3.9565504283E-2</v>
      </c>
      <c r="K706" s="18">
        <v>3.9946301199999999E-2</v>
      </c>
      <c r="L706" s="18">
        <v>3.3264200564999999E-2</v>
      </c>
      <c r="M706" s="18">
        <v>3.3644997481999998E-2</v>
      </c>
      <c r="N706" s="78"/>
    </row>
    <row r="707" spans="1:14">
      <c r="A707" s="16" t="s">
        <v>57</v>
      </c>
      <c r="B707" s="14">
        <v>8</v>
      </c>
      <c r="C707" s="17">
        <v>30829.134765625</v>
      </c>
      <c r="D707" s="17">
        <v>2862.2</v>
      </c>
      <c r="E707" s="17">
        <v>2757.5</v>
      </c>
      <c r="F707" s="17">
        <v>2043.0074199369801</v>
      </c>
      <c r="G707" s="17">
        <v>2068.6770416613999</v>
      </c>
      <c r="H707" s="17">
        <f t="shared" si="10"/>
        <v>0</v>
      </c>
      <c r="I707" s="17">
        <v>25.669621724418999</v>
      </c>
      <c r="J707" s="18">
        <v>4.7894915399000003E-2</v>
      </c>
      <c r="K707" s="18">
        <v>4.9444264851000001E-2</v>
      </c>
      <c r="L707" s="18">
        <v>4.1575504486000003E-2</v>
      </c>
      <c r="M707" s="18">
        <v>4.3124853939E-2</v>
      </c>
      <c r="N707" s="78"/>
    </row>
    <row r="708" spans="1:14">
      <c r="A708" s="16" t="s">
        <v>57</v>
      </c>
      <c r="B708" s="14">
        <v>9</v>
      </c>
      <c r="C708" s="17">
        <v>32504.12890625</v>
      </c>
      <c r="D708" s="17">
        <v>2468</v>
      </c>
      <c r="E708" s="17">
        <v>2386.1999999999998</v>
      </c>
      <c r="F708" s="17">
        <v>1845.69276456021</v>
      </c>
      <c r="G708" s="17">
        <v>1846.35585399059</v>
      </c>
      <c r="H708" s="17">
        <f t="shared" si="10"/>
        <v>0</v>
      </c>
      <c r="I708" s="17">
        <v>0.66308943037699997</v>
      </c>
      <c r="J708" s="18">
        <v>3.7520771729000001E-2</v>
      </c>
      <c r="K708" s="18">
        <v>3.7560794027000001E-2</v>
      </c>
      <c r="L708" s="18">
        <v>3.2583543336999997E-2</v>
      </c>
      <c r="M708" s="18">
        <v>3.2623565633999999E-2</v>
      </c>
      <c r="N708" s="78"/>
    </row>
    <row r="709" spans="1:14">
      <c r="A709" s="16" t="s">
        <v>57</v>
      </c>
      <c r="B709" s="14">
        <v>10</v>
      </c>
      <c r="C709" s="17">
        <v>34896.8671875</v>
      </c>
      <c r="D709" s="17">
        <v>2436.3000000000002</v>
      </c>
      <c r="E709" s="17">
        <v>2356.3000000000002</v>
      </c>
      <c r="F709" s="17">
        <v>930.56826354598604</v>
      </c>
      <c r="G709" s="17">
        <v>930.60870600054102</v>
      </c>
      <c r="H709" s="17">
        <f t="shared" ref="H709:H747" si="11">IF(G709&gt;E709,1,0)</f>
        <v>0</v>
      </c>
      <c r="I709" s="17">
        <v>4.0442454555E-2</v>
      </c>
      <c r="J709" s="18">
        <v>9.0879484186000004E-2</v>
      </c>
      <c r="K709" s="18">
        <v>9.0881925183999998E-2</v>
      </c>
      <c r="L709" s="18">
        <v>8.6050898961000002E-2</v>
      </c>
      <c r="M709" s="18">
        <v>8.6053339958999997E-2</v>
      </c>
      <c r="N709" s="78"/>
    </row>
    <row r="710" spans="1:14">
      <c r="A710" s="16" t="s">
        <v>57</v>
      </c>
      <c r="B710" s="14">
        <v>11</v>
      </c>
      <c r="C710" s="17">
        <v>37412.54296875</v>
      </c>
      <c r="D710" s="17">
        <v>2092.5</v>
      </c>
      <c r="E710" s="17">
        <v>2021.5</v>
      </c>
      <c r="F710" s="17">
        <v>1045.18144761745</v>
      </c>
      <c r="G710" s="17">
        <v>1045.17833650534</v>
      </c>
      <c r="H710" s="17">
        <f t="shared" si="11"/>
        <v>0</v>
      </c>
      <c r="I710" s="17">
        <v>-3.1111121090000001E-3</v>
      </c>
      <c r="J710" s="18">
        <v>6.3213523869999996E-2</v>
      </c>
      <c r="K710" s="18">
        <v>6.3213336092E-2</v>
      </c>
      <c r="L710" s="18">
        <v>5.8928154484000003E-2</v>
      </c>
      <c r="M710" s="18">
        <v>5.8927966705000001E-2</v>
      </c>
      <c r="N710" s="78"/>
    </row>
    <row r="711" spans="1:14">
      <c r="A711" s="16" t="s">
        <v>57</v>
      </c>
      <c r="B711" s="14">
        <v>12</v>
      </c>
      <c r="C711" s="17">
        <v>39496.43359375</v>
      </c>
      <c r="D711" s="17">
        <v>2090.3000000000002</v>
      </c>
      <c r="E711" s="17">
        <v>2021.7</v>
      </c>
      <c r="F711" s="17">
        <v>1688.0492691371501</v>
      </c>
      <c r="G711" s="17">
        <v>1688.0482691344</v>
      </c>
      <c r="H711" s="17">
        <f t="shared" si="11"/>
        <v>0</v>
      </c>
      <c r="I711" s="17">
        <v>-1.0000027550000001E-3</v>
      </c>
      <c r="J711" s="18">
        <v>2.4278834552E-2</v>
      </c>
      <c r="K711" s="18">
        <v>2.4278774194999998E-2</v>
      </c>
      <c r="L711" s="18">
        <v>2.0138322722000002E-2</v>
      </c>
      <c r="M711" s="18">
        <v>2.0138262364000001E-2</v>
      </c>
      <c r="N711" s="78"/>
    </row>
    <row r="712" spans="1:14">
      <c r="A712" s="16" t="s">
        <v>57</v>
      </c>
      <c r="B712" s="14">
        <v>13</v>
      </c>
      <c r="C712" s="17">
        <v>41186.91796875</v>
      </c>
      <c r="D712" s="17">
        <v>2081.9</v>
      </c>
      <c r="E712" s="17">
        <v>2026.1</v>
      </c>
      <c r="F712" s="17">
        <v>2706.6333148425201</v>
      </c>
      <c r="G712" s="17">
        <v>2706.6423437533999</v>
      </c>
      <c r="H712" s="17">
        <f t="shared" si="11"/>
        <v>1</v>
      </c>
      <c r="I712" s="17">
        <v>9.0289108780000002E-3</v>
      </c>
      <c r="J712" s="18">
        <v>3.7707770627000002E-2</v>
      </c>
      <c r="K712" s="18">
        <v>3.7707225666000002E-2</v>
      </c>
      <c r="L712" s="18">
        <v>4.1075708821E-2</v>
      </c>
      <c r="M712" s="18">
        <v>4.107516386E-2</v>
      </c>
      <c r="N712" s="78"/>
    </row>
    <row r="713" spans="1:14">
      <c r="A713" s="16" t="s">
        <v>57</v>
      </c>
      <c r="B713" s="14">
        <v>14</v>
      </c>
      <c r="C713" s="17">
        <v>43340.8828125</v>
      </c>
      <c r="D713" s="17">
        <v>2434.1999999999998</v>
      </c>
      <c r="E713" s="17">
        <v>2392.1999999999998</v>
      </c>
      <c r="F713" s="17">
        <v>2998.8487319739102</v>
      </c>
      <c r="G713" s="17">
        <v>2998.8502115851102</v>
      </c>
      <c r="H713" s="17">
        <f t="shared" si="11"/>
        <v>1</v>
      </c>
      <c r="I713" s="17">
        <v>1.4796111969999999E-3</v>
      </c>
      <c r="J713" s="18">
        <v>3.4080770858000001E-2</v>
      </c>
      <c r="K713" s="18">
        <v>3.4080681553000002E-2</v>
      </c>
      <c r="L713" s="18">
        <v>3.6615778101000002E-2</v>
      </c>
      <c r="M713" s="18">
        <v>3.6615688796000002E-2</v>
      </c>
      <c r="N713" s="78"/>
    </row>
    <row r="714" spans="1:14">
      <c r="A714" s="16" t="s">
        <v>57</v>
      </c>
      <c r="B714" s="14">
        <v>15</v>
      </c>
      <c r="C714" s="17">
        <v>45574.6015625</v>
      </c>
      <c r="D714" s="17">
        <v>2793.8</v>
      </c>
      <c r="E714" s="17">
        <v>2743.9</v>
      </c>
      <c r="F714" s="17">
        <v>3401.0287451066802</v>
      </c>
      <c r="G714" s="17">
        <v>3401.0103303443302</v>
      </c>
      <c r="H714" s="17">
        <f t="shared" si="11"/>
        <v>1</v>
      </c>
      <c r="I714" s="17">
        <v>-1.8414762351000001E-2</v>
      </c>
      <c r="J714" s="18">
        <v>3.6649585366E-2</v>
      </c>
      <c r="K714" s="18">
        <v>3.6650696831000001E-2</v>
      </c>
      <c r="L714" s="18">
        <v>3.9661415398999998E-2</v>
      </c>
      <c r="M714" s="18">
        <v>3.9662526864999999E-2</v>
      </c>
      <c r="N714" s="78"/>
    </row>
    <row r="715" spans="1:14">
      <c r="A715" s="16" t="s">
        <v>57</v>
      </c>
      <c r="B715" s="14">
        <v>16</v>
      </c>
      <c r="C715" s="17">
        <v>47693.31640625</v>
      </c>
      <c r="D715" s="17">
        <v>3395.9</v>
      </c>
      <c r="E715" s="17">
        <v>3357.4</v>
      </c>
      <c r="F715" s="17">
        <v>3516.6269083325601</v>
      </c>
      <c r="G715" s="17">
        <v>3516.6810920582102</v>
      </c>
      <c r="H715" s="17">
        <f t="shared" si="11"/>
        <v>1</v>
      </c>
      <c r="I715" s="17">
        <v>5.418372565E-2</v>
      </c>
      <c r="J715" s="18">
        <v>7.2900224560000001E-3</v>
      </c>
      <c r="K715" s="18">
        <v>7.2867520720000002E-3</v>
      </c>
      <c r="L715" s="18">
        <v>9.6137790950000003E-3</v>
      </c>
      <c r="M715" s="18">
        <v>9.6105087110000004E-3</v>
      </c>
      <c r="N715" s="78"/>
    </row>
    <row r="716" spans="1:14">
      <c r="A716" s="16" t="s">
        <v>57</v>
      </c>
      <c r="B716" s="14">
        <v>17</v>
      </c>
      <c r="C716" s="17">
        <v>49410.0390625</v>
      </c>
      <c r="D716" s="17">
        <v>3652.6</v>
      </c>
      <c r="E716" s="17">
        <v>3584.8</v>
      </c>
      <c r="F716" s="17">
        <v>3872.6172395106701</v>
      </c>
      <c r="G716" s="17">
        <v>3874.1111384200299</v>
      </c>
      <c r="H716" s="17">
        <f t="shared" si="11"/>
        <v>1</v>
      </c>
      <c r="I716" s="17">
        <v>1.493898909356</v>
      </c>
      <c r="J716" s="18">
        <v>1.3369817625000001E-2</v>
      </c>
      <c r="K716" s="18">
        <v>1.3279649898E-2</v>
      </c>
      <c r="L716" s="18">
        <v>1.7462043603000001E-2</v>
      </c>
      <c r="M716" s="18">
        <v>1.7371875875000001E-2</v>
      </c>
      <c r="N716" s="78"/>
    </row>
    <row r="717" spans="1:14">
      <c r="A717" s="16" t="s">
        <v>57</v>
      </c>
      <c r="B717" s="14">
        <v>18</v>
      </c>
      <c r="C717" s="17">
        <v>50197.25390625</v>
      </c>
      <c r="D717" s="17">
        <v>4178.6000000000004</v>
      </c>
      <c r="E717" s="17">
        <v>4093.2</v>
      </c>
      <c r="F717" s="17">
        <v>4496.24349982491</v>
      </c>
      <c r="G717" s="17">
        <v>4496.2469442708398</v>
      </c>
      <c r="H717" s="17">
        <f t="shared" si="11"/>
        <v>1</v>
      </c>
      <c r="I717" s="17">
        <v>3.4444459270000002E-3</v>
      </c>
      <c r="J717" s="18">
        <v>1.9172316771000002E-2</v>
      </c>
      <c r="K717" s="18">
        <v>1.9172108874000001E-2</v>
      </c>
      <c r="L717" s="18">
        <v>2.4326831497999999E-2</v>
      </c>
      <c r="M717" s="18">
        <v>2.4326623600999998E-2</v>
      </c>
      <c r="N717" s="78"/>
    </row>
    <row r="718" spans="1:14">
      <c r="A718" s="16" t="s">
        <v>57</v>
      </c>
      <c r="B718" s="14">
        <v>19</v>
      </c>
      <c r="C718" s="17">
        <v>49557.8828125</v>
      </c>
      <c r="D718" s="17">
        <v>4960.8</v>
      </c>
      <c r="E718" s="17">
        <v>4867.8999999999996</v>
      </c>
      <c r="F718" s="17">
        <v>4937.1099455441399</v>
      </c>
      <c r="G718" s="17">
        <v>4937.0815980085399</v>
      </c>
      <c r="H718" s="17">
        <f t="shared" si="11"/>
        <v>1</v>
      </c>
      <c r="I718" s="17">
        <v>-2.8347535597000002E-2</v>
      </c>
      <c r="J718" s="18">
        <v>1.431579067E-3</v>
      </c>
      <c r="K718" s="18">
        <v>1.429868086E-3</v>
      </c>
      <c r="L718" s="18">
        <v>4.1756155240000002E-3</v>
      </c>
      <c r="M718" s="18">
        <v>4.1773265049999996E-3</v>
      </c>
      <c r="N718" s="78"/>
    </row>
    <row r="719" spans="1:14">
      <c r="A719" s="16" t="s">
        <v>57</v>
      </c>
      <c r="B719" s="14">
        <v>20</v>
      </c>
      <c r="C719" s="17">
        <v>47974.69921875</v>
      </c>
      <c r="D719" s="17">
        <v>5244.4</v>
      </c>
      <c r="E719" s="17">
        <v>5140.1000000000004</v>
      </c>
      <c r="F719" s="17">
        <v>5759.9964874159195</v>
      </c>
      <c r="G719" s="17">
        <v>5759.9824841520704</v>
      </c>
      <c r="H719" s="17">
        <f t="shared" si="11"/>
        <v>1</v>
      </c>
      <c r="I719" s="17">
        <v>-1.4003263844E-2</v>
      </c>
      <c r="J719" s="18">
        <v>3.1119174562000002E-2</v>
      </c>
      <c r="K719" s="18">
        <v>3.1120019761000001E-2</v>
      </c>
      <c r="L719" s="18">
        <v>3.7414442548999997E-2</v>
      </c>
      <c r="M719" s="18">
        <v>3.7415287748000001E-2</v>
      </c>
      <c r="N719" s="78"/>
    </row>
    <row r="720" spans="1:14">
      <c r="A720" s="16" t="s">
        <v>57</v>
      </c>
      <c r="B720" s="14">
        <v>21</v>
      </c>
      <c r="C720" s="17">
        <v>46837.09375</v>
      </c>
      <c r="D720" s="17">
        <v>5494</v>
      </c>
      <c r="E720" s="17">
        <v>5365.6</v>
      </c>
      <c r="F720" s="17">
        <v>6043.5592531778802</v>
      </c>
      <c r="G720" s="17">
        <v>6047.2922928791304</v>
      </c>
      <c r="H720" s="17">
        <f t="shared" si="11"/>
        <v>1</v>
      </c>
      <c r="I720" s="17">
        <v>3.7330397012500001</v>
      </c>
      <c r="J720" s="18">
        <v>3.3395237378000001E-2</v>
      </c>
      <c r="K720" s="18">
        <v>3.3169921122999997E-2</v>
      </c>
      <c r="L720" s="18">
        <v>4.1145116662999998E-2</v>
      </c>
      <c r="M720" s="18">
        <v>4.0919800409E-2</v>
      </c>
      <c r="N720" s="78"/>
    </row>
    <row r="721" spans="1:14">
      <c r="A721" s="16" t="s">
        <v>57</v>
      </c>
      <c r="B721" s="14">
        <v>22</v>
      </c>
      <c r="C721" s="17">
        <v>45657.27734375</v>
      </c>
      <c r="D721" s="17">
        <v>5895</v>
      </c>
      <c r="E721" s="17">
        <v>5725.5</v>
      </c>
      <c r="F721" s="17">
        <v>6982.2545465686499</v>
      </c>
      <c r="G721" s="17">
        <v>6982.2142456262</v>
      </c>
      <c r="H721" s="17">
        <f t="shared" si="11"/>
        <v>1</v>
      </c>
      <c r="I721" s="17">
        <v>-4.0300942446E-2</v>
      </c>
      <c r="J721" s="18">
        <v>6.5621333029000001E-2</v>
      </c>
      <c r="K721" s="18">
        <v>6.5623765484999999E-2</v>
      </c>
      <c r="L721" s="18">
        <v>7.5851897973000001E-2</v>
      </c>
      <c r="M721" s="18">
        <v>7.5854330430000005E-2</v>
      </c>
      <c r="N721" s="78"/>
    </row>
    <row r="722" spans="1:14">
      <c r="A722" s="16" t="s">
        <v>57</v>
      </c>
      <c r="B722" s="14">
        <v>23</v>
      </c>
      <c r="C722" s="17">
        <v>42262.90234375</v>
      </c>
      <c r="D722" s="17">
        <v>6896.7</v>
      </c>
      <c r="E722" s="17">
        <v>6685.5</v>
      </c>
      <c r="F722" s="17">
        <v>7638.3851222311896</v>
      </c>
      <c r="G722" s="17">
        <v>7804.9965298320803</v>
      </c>
      <c r="H722" s="17">
        <f t="shared" si="11"/>
        <v>1</v>
      </c>
      <c r="I722" s="17">
        <v>166.61140760089199</v>
      </c>
      <c r="J722" s="18">
        <v>5.4822340041999998E-2</v>
      </c>
      <c r="K722" s="18">
        <v>4.4766122780000001E-2</v>
      </c>
      <c r="L722" s="18">
        <v>6.7569805035E-2</v>
      </c>
      <c r="M722" s="18">
        <v>5.7513587773000002E-2</v>
      </c>
      <c r="N722" s="78"/>
    </row>
    <row r="723" spans="1:14">
      <c r="A723" s="16" t="s">
        <v>57</v>
      </c>
      <c r="B723" s="14">
        <v>24</v>
      </c>
      <c r="C723" s="17">
        <v>38281.375</v>
      </c>
      <c r="D723" s="17">
        <v>6842.7</v>
      </c>
      <c r="E723" s="17">
        <v>6596.2</v>
      </c>
      <c r="F723" s="17">
        <v>7756.3240984781896</v>
      </c>
      <c r="G723" s="17">
        <v>8068.8891180772598</v>
      </c>
      <c r="H723" s="17">
        <f t="shared" si="11"/>
        <v>1</v>
      </c>
      <c r="I723" s="17">
        <v>312.56501959907303</v>
      </c>
      <c r="J723" s="18">
        <v>7.4009483225000006E-2</v>
      </c>
      <c r="K723" s="18">
        <v>5.5143897783000002E-2</v>
      </c>
      <c r="L723" s="18">
        <v>8.8887561448000002E-2</v>
      </c>
      <c r="M723" s="18">
        <v>7.0021976006000006E-2</v>
      </c>
      <c r="N723" s="78"/>
    </row>
    <row r="724" spans="1:14">
      <c r="A724" s="16" t="s">
        <v>58</v>
      </c>
      <c r="B724" s="14">
        <v>1</v>
      </c>
      <c r="C724" s="17">
        <v>35117.16015625</v>
      </c>
      <c r="D724" s="17">
        <v>6745.3</v>
      </c>
      <c r="E724" s="17">
        <v>6475.9</v>
      </c>
      <c r="F724" s="17">
        <v>7140.9491195090804</v>
      </c>
      <c r="G724" s="17">
        <v>7328.8598455166102</v>
      </c>
      <c r="H724" s="17">
        <f t="shared" si="11"/>
        <v>1</v>
      </c>
      <c r="I724" s="17">
        <v>187.91072600753199</v>
      </c>
      <c r="J724" s="18">
        <v>3.5222105596000003E-2</v>
      </c>
      <c r="K724" s="18">
        <v>2.3880318655999998E-2</v>
      </c>
      <c r="L724" s="18">
        <v>5.1482366339000003E-2</v>
      </c>
      <c r="M724" s="18">
        <v>4.0140579400000001E-2</v>
      </c>
      <c r="N724" s="78"/>
    </row>
    <row r="725" spans="1:14">
      <c r="A725" s="16" t="s">
        <v>58</v>
      </c>
      <c r="B725" s="14">
        <v>2</v>
      </c>
      <c r="C725" s="17">
        <v>33120.375</v>
      </c>
      <c r="D725" s="17">
        <v>6701.1</v>
      </c>
      <c r="E725" s="17">
        <v>6495.2</v>
      </c>
      <c r="F725" s="17">
        <v>6550.9166460762699</v>
      </c>
      <c r="G725" s="17">
        <v>6852.2098547370097</v>
      </c>
      <c r="H725" s="17">
        <f t="shared" si="11"/>
        <v>1</v>
      </c>
      <c r="I725" s="17">
        <v>301.29320866074801</v>
      </c>
      <c r="J725" s="18">
        <v>9.1205851479999999E-3</v>
      </c>
      <c r="K725" s="18">
        <v>9.0646640460000007E-3</v>
      </c>
      <c r="L725" s="18">
        <v>2.1548156369E-2</v>
      </c>
      <c r="M725" s="18">
        <v>3.3629071749999998E-3</v>
      </c>
      <c r="N725" s="78"/>
    </row>
    <row r="726" spans="1:14">
      <c r="A726" s="16" t="s">
        <v>58</v>
      </c>
      <c r="B726" s="14">
        <v>3</v>
      </c>
      <c r="C726" s="17">
        <v>31699.390625</v>
      </c>
      <c r="D726" s="17">
        <v>6442.8</v>
      </c>
      <c r="E726" s="17">
        <v>6295.4</v>
      </c>
      <c r="F726" s="17">
        <v>5903.6493799414602</v>
      </c>
      <c r="G726" s="17">
        <v>6093.0612513869501</v>
      </c>
      <c r="H726" s="17">
        <f t="shared" si="11"/>
        <v>0</v>
      </c>
      <c r="I726" s="17">
        <v>189.41187144549599</v>
      </c>
      <c r="J726" s="18">
        <v>2.1109291924E-2</v>
      </c>
      <c r="K726" s="18">
        <v>3.2541683972000003E-2</v>
      </c>
      <c r="L726" s="18">
        <v>1.2212623648E-2</v>
      </c>
      <c r="M726" s="18">
        <v>2.3645015695999999E-2</v>
      </c>
      <c r="N726" s="78"/>
    </row>
    <row r="727" spans="1:14">
      <c r="A727" s="16" t="s">
        <v>58</v>
      </c>
      <c r="B727" s="14">
        <v>4</v>
      </c>
      <c r="C727" s="17">
        <v>31080.611328125</v>
      </c>
      <c r="D727" s="17">
        <v>6280.7</v>
      </c>
      <c r="E727" s="17">
        <v>6119.7</v>
      </c>
      <c r="F727" s="17">
        <v>4247.7968982372204</v>
      </c>
      <c r="G727" s="17">
        <v>4274.8057768774197</v>
      </c>
      <c r="H727" s="17">
        <f t="shared" si="11"/>
        <v>0</v>
      </c>
      <c r="I727" s="17">
        <v>27.008878640201001</v>
      </c>
      <c r="J727" s="18">
        <v>0.121070390096</v>
      </c>
      <c r="K727" s="18">
        <v>0.12270057349999999</v>
      </c>
      <c r="L727" s="18">
        <v>0.11135286233199999</v>
      </c>
      <c r="M727" s="18">
        <v>0.112983045736</v>
      </c>
      <c r="N727" s="78"/>
    </row>
    <row r="728" spans="1:14">
      <c r="A728" s="16" t="s">
        <v>58</v>
      </c>
      <c r="B728" s="14">
        <v>5</v>
      </c>
      <c r="C728" s="17">
        <v>31218.02734375</v>
      </c>
      <c r="D728" s="17">
        <v>5962.3</v>
      </c>
      <c r="E728" s="17">
        <v>5829</v>
      </c>
      <c r="F728" s="17">
        <v>4467.83035434672</v>
      </c>
      <c r="G728" s="17">
        <v>4467.8449098793899</v>
      </c>
      <c r="H728" s="17">
        <f t="shared" si="11"/>
        <v>0</v>
      </c>
      <c r="I728" s="17">
        <v>1.4555532668E-2</v>
      </c>
      <c r="J728" s="18">
        <v>9.0201297085000007E-2</v>
      </c>
      <c r="K728" s="18">
        <v>9.0202175617999994E-2</v>
      </c>
      <c r="L728" s="18">
        <v>8.2155666954999998E-2</v>
      </c>
      <c r="M728" s="18">
        <v>8.2156545487999999E-2</v>
      </c>
      <c r="N728" s="78"/>
    </row>
    <row r="729" spans="1:14">
      <c r="A729" s="16" t="s">
        <v>58</v>
      </c>
      <c r="B729" s="14">
        <v>6</v>
      </c>
      <c r="C729" s="17">
        <v>32689.09765625</v>
      </c>
      <c r="D729" s="17">
        <v>5054.8999999999996</v>
      </c>
      <c r="E729" s="17">
        <v>5015.8</v>
      </c>
      <c r="F729" s="17">
        <v>4313.2776490546103</v>
      </c>
      <c r="G729" s="17">
        <v>4313.2646290389202</v>
      </c>
      <c r="H729" s="17">
        <f t="shared" si="11"/>
        <v>0</v>
      </c>
      <c r="I729" s="17">
        <v>-1.3020015689999999E-2</v>
      </c>
      <c r="J729" s="18">
        <v>4.4763119927000002E-2</v>
      </c>
      <c r="K729" s="18">
        <v>4.4762334074000001E-2</v>
      </c>
      <c r="L729" s="18">
        <v>4.2403148899000001E-2</v>
      </c>
      <c r="M729" s="18">
        <v>4.2402363045000002E-2</v>
      </c>
      <c r="N729" s="78"/>
    </row>
    <row r="730" spans="1:14">
      <c r="A730" s="16" t="s">
        <v>58</v>
      </c>
      <c r="B730" s="14">
        <v>7</v>
      </c>
      <c r="C730" s="17">
        <v>35566.453125</v>
      </c>
      <c r="D730" s="17">
        <v>4375.7</v>
      </c>
      <c r="E730" s="17">
        <v>4345</v>
      </c>
      <c r="F730" s="17">
        <v>4693.8551473790103</v>
      </c>
      <c r="G730" s="17">
        <v>4693.8647750217897</v>
      </c>
      <c r="H730" s="17">
        <f t="shared" si="11"/>
        <v>1</v>
      </c>
      <c r="I730" s="17">
        <v>9.6276427760000009E-3</v>
      </c>
      <c r="J730" s="18">
        <v>1.9203571645E-2</v>
      </c>
      <c r="K730" s="18">
        <v>1.9202990545999998E-2</v>
      </c>
      <c r="L730" s="18">
        <v>2.1056541224999999E-2</v>
      </c>
      <c r="M730" s="18">
        <v>2.1055960126000001E-2</v>
      </c>
      <c r="N730" s="78"/>
    </row>
    <row r="731" spans="1:14">
      <c r="A731" s="16" t="s">
        <v>58</v>
      </c>
      <c r="B731" s="14">
        <v>8</v>
      </c>
      <c r="C731" s="17">
        <v>37361.02734375</v>
      </c>
      <c r="D731" s="17">
        <v>3994.5</v>
      </c>
      <c r="E731" s="17">
        <v>4016</v>
      </c>
      <c r="F731" s="17">
        <v>3882.38216984272</v>
      </c>
      <c r="G731" s="17">
        <v>3887.6866062887502</v>
      </c>
      <c r="H731" s="17">
        <f t="shared" si="11"/>
        <v>0</v>
      </c>
      <c r="I731" s="17">
        <v>5.3044364460309996</v>
      </c>
      <c r="J731" s="18">
        <v>6.4469696829999997E-3</v>
      </c>
      <c r="K731" s="18">
        <v>6.767131226E-3</v>
      </c>
      <c r="L731" s="18">
        <v>7.7446519619999996E-3</v>
      </c>
      <c r="M731" s="18">
        <v>8.0648135050000007E-3</v>
      </c>
      <c r="N731" s="78"/>
    </row>
    <row r="732" spans="1:14">
      <c r="A732" s="16" t="s">
        <v>58</v>
      </c>
      <c r="B732" s="14">
        <v>9</v>
      </c>
      <c r="C732" s="17">
        <v>39438.125</v>
      </c>
      <c r="D732" s="17">
        <v>3218.5</v>
      </c>
      <c r="E732" s="17">
        <v>3220.3</v>
      </c>
      <c r="F732" s="17">
        <v>3098.9008492073799</v>
      </c>
      <c r="G732" s="17">
        <v>3098.89373809988</v>
      </c>
      <c r="H732" s="17">
        <f t="shared" si="11"/>
        <v>0</v>
      </c>
      <c r="I732" s="17">
        <v>-7.1111075079999999E-3</v>
      </c>
      <c r="J732" s="18">
        <v>7.2191128619999998E-3</v>
      </c>
      <c r="K732" s="18">
        <v>7.218683654E-3</v>
      </c>
      <c r="L732" s="18">
        <v>7.3277560289999998E-3</v>
      </c>
      <c r="M732" s="18">
        <v>7.3273268219999996E-3</v>
      </c>
      <c r="N732" s="78"/>
    </row>
    <row r="733" spans="1:14">
      <c r="A733" s="16" t="s">
        <v>58</v>
      </c>
      <c r="B733" s="14">
        <v>10</v>
      </c>
      <c r="C733" s="17">
        <v>41890.40234375</v>
      </c>
      <c r="D733" s="17">
        <v>3336.3</v>
      </c>
      <c r="E733" s="17">
        <v>3345.6</v>
      </c>
      <c r="F733" s="17">
        <v>3062.0289546044801</v>
      </c>
      <c r="G733" s="17">
        <v>3062.04706572958</v>
      </c>
      <c r="H733" s="17">
        <f t="shared" si="11"/>
        <v>0</v>
      </c>
      <c r="I733" s="17">
        <v>1.8111125097999999E-2</v>
      </c>
      <c r="J733" s="18">
        <v>1.6553170826999999E-2</v>
      </c>
      <c r="K733" s="18">
        <v>1.6554263965999998E-2</v>
      </c>
      <c r="L733" s="18">
        <v>1.7114493859000001E-2</v>
      </c>
      <c r="M733" s="18">
        <v>1.7115586998000001E-2</v>
      </c>
      <c r="N733" s="78"/>
    </row>
    <row r="734" spans="1:14">
      <c r="A734" s="16" t="s">
        <v>58</v>
      </c>
      <c r="B734" s="14">
        <v>11</v>
      </c>
      <c r="C734" s="17">
        <v>44620.1015625</v>
      </c>
      <c r="D734" s="17">
        <v>2945.1</v>
      </c>
      <c r="E734" s="17">
        <v>2953.4</v>
      </c>
      <c r="F734" s="17">
        <v>2592.6950488503498</v>
      </c>
      <c r="G734" s="17">
        <v>2592.70180035971</v>
      </c>
      <c r="H734" s="17">
        <f t="shared" si="11"/>
        <v>0</v>
      </c>
      <c r="I734" s="17">
        <v>6.7515093599999996E-3</v>
      </c>
      <c r="J734" s="18">
        <v>2.1269809248999998E-2</v>
      </c>
      <c r="K734" s="18">
        <v>2.1270216751999999E-2</v>
      </c>
      <c r="L734" s="18">
        <v>2.1770774965999998E-2</v>
      </c>
      <c r="M734" s="18">
        <v>2.1771182468999999E-2</v>
      </c>
      <c r="N734" s="78"/>
    </row>
    <row r="735" spans="1:14">
      <c r="A735" s="16" t="s">
        <v>58</v>
      </c>
      <c r="B735" s="14">
        <v>12</v>
      </c>
      <c r="C735" s="17">
        <v>47266.96875</v>
      </c>
      <c r="D735" s="17">
        <v>2403.5</v>
      </c>
      <c r="E735" s="17">
        <v>2385.6999999999998</v>
      </c>
      <c r="F735" s="17">
        <v>3129.4226975391798</v>
      </c>
      <c r="G735" s="17">
        <v>3129.4311419882902</v>
      </c>
      <c r="H735" s="17">
        <f t="shared" si="11"/>
        <v>1</v>
      </c>
      <c r="I735" s="17">
        <v>8.4444491060000001E-3</v>
      </c>
      <c r="J735" s="18">
        <v>4.3815254827000001E-2</v>
      </c>
      <c r="K735" s="18">
        <v>4.3814745143000003E-2</v>
      </c>
      <c r="L735" s="18">
        <v>4.4889615039999997E-2</v>
      </c>
      <c r="M735" s="18">
        <v>4.4889105355999999E-2</v>
      </c>
      <c r="N735" s="78"/>
    </row>
    <row r="736" spans="1:14">
      <c r="A736" s="16" t="s">
        <v>58</v>
      </c>
      <c r="B736" s="14">
        <v>13</v>
      </c>
      <c r="C736" s="17">
        <v>49408.69140625</v>
      </c>
      <c r="D736" s="17">
        <v>2651.3</v>
      </c>
      <c r="E736" s="17">
        <v>2618.3000000000002</v>
      </c>
      <c r="F736" s="17">
        <v>3449.0453112113</v>
      </c>
      <c r="G736" s="17">
        <v>3449.2179368554698</v>
      </c>
      <c r="H736" s="17">
        <f t="shared" si="11"/>
        <v>1</v>
      </c>
      <c r="I736" s="17">
        <v>0.17262564416599999</v>
      </c>
      <c r="J736" s="18">
        <v>4.8160184502999998E-2</v>
      </c>
      <c r="K736" s="18">
        <v>4.8149765283000003E-2</v>
      </c>
      <c r="L736" s="18">
        <v>5.0151975908000003E-2</v>
      </c>
      <c r="M736" s="18">
        <v>5.0141556688000001E-2</v>
      </c>
      <c r="N736" s="78"/>
    </row>
    <row r="737" spans="1:19">
      <c r="A737" s="16" t="s">
        <v>58</v>
      </c>
      <c r="B737" s="14">
        <v>14</v>
      </c>
      <c r="C737" s="17">
        <v>50620.63671875</v>
      </c>
      <c r="D737" s="17">
        <v>2772.2</v>
      </c>
      <c r="E737" s="17">
        <v>2706.5</v>
      </c>
      <c r="F737" s="17">
        <v>3158.9385507185002</v>
      </c>
      <c r="G737" s="17">
        <v>3159.7916062168301</v>
      </c>
      <c r="H737" s="17">
        <f t="shared" si="11"/>
        <v>1</v>
      </c>
      <c r="I737" s="17">
        <v>0.85305549833399996</v>
      </c>
      <c r="J737" s="18">
        <v>2.3393988785999999E-2</v>
      </c>
      <c r="K737" s="18">
        <v>2.3342500645999999E-2</v>
      </c>
      <c r="L737" s="18">
        <v>2.7359464401999999E-2</v>
      </c>
      <c r="M737" s="18">
        <v>2.7307976261999999E-2</v>
      </c>
      <c r="N737" s="78"/>
    </row>
    <row r="738" spans="1:19">
      <c r="A738" s="16" t="s">
        <v>58</v>
      </c>
      <c r="B738" s="14">
        <v>15</v>
      </c>
      <c r="C738" s="17">
        <v>50490.06640625</v>
      </c>
      <c r="D738" s="17">
        <v>3243.8</v>
      </c>
      <c r="E738" s="17">
        <v>3154.3</v>
      </c>
      <c r="F738" s="17">
        <v>3344.27150985546</v>
      </c>
      <c r="G738" s="17">
        <v>3344.5207547018599</v>
      </c>
      <c r="H738" s="17">
        <f t="shared" si="11"/>
        <v>1</v>
      </c>
      <c r="I738" s="17">
        <v>0.249244846401</v>
      </c>
      <c r="J738" s="18">
        <v>6.0792343490000001E-3</v>
      </c>
      <c r="K738" s="18">
        <v>6.0641905990000003E-3</v>
      </c>
      <c r="L738" s="18">
        <v>1.1481214069E-2</v>
      </c>
      <c r="M738" s="18">
        <v>1.1466170319E-2</v>
      </c>
      <c r="N738" s="78"/>
    </row>
    <row r="739" spans="1:19">
      <c r="A739" s="16" t="s">
        <v>58</v>
      </c>
      <c r="B739" s="14">
        <v>16</v>
      </c>
      <c r="C739" s="17">
        <v>49448.56640625</v>
      </c>
      <c r="D739" s="17">
        <v>3797.9</v>
      </c>
      <c r="E739" s="17">
        <v>3689.4</v>
      </c>
      <c r="F739" s="17">
        <v>4293.8900302419697</v>
      </c>
      <c r="G739" s="17">
        <v>4293.9517432073199</v>
      </c>
      <c r="H739" s="17">
        <f t="shared" si="11"/>
        <v>1</v>
      </c>
      <c r="I739" s="17">
        <v>6.1712965356000002E-2</v>
      </c>
      <c r="J739" s="18">
        <v>2.9940351473000001E-2</v>
      </c>
      <c r="K739" s="18">
        <v>2.9936626644E-2</v>
      </c>
      <c r="L739" s="18">
        <v>3.6489120182999997E-2</v>
      </c>
      <c r="M739" s="18">
        <v>3.6485395354999998E-2</v>
      </c>
      <c r="N739" s="78"/>
    </row>
    <row r="740" spans="1:19">
      <c r="A740" s="16" t="s">
        <v>58</v>
      </c>
      <c r="B740" s="14">
        <v>17</v>
      </c>
      <c r="C740" s="17">
        <v>48229.4140625</v>
      </c>
      <c r="D740" s="17">
        <v>4416.1000000000004</v>
      </c>
      <c r="E740" s="17">
        <v>4308.8</v>
      </c>
      <c r="F740" s="17">
        <v>5963.86615479396</v>
      </c>
      <c r="G740" s="17">
        <v>5995.5724041661297</v>
      </c>
      <c r="H740" s="17">
        <f t="shared" si="11"/>
        <v>1</v>
      </c>
      <c r="I740" s="17">
        <v>31.706249372174</v>
      </c>
      <c r="J740" s="18">
        <v>9.5332713915999998E-2</v>
      </c>
      <c r="K740" s="18">
        <v>9.3419009824999996E-2</v>
      </c>
      <c r="L740" s="18">
        <v>0.101809053848</v>
      </c>
      <c r="M740" s="18">
        <v>9.9895349758000004E-2</v>
      </c>
      <c r="N740" s="78"/>
    </row>
    <row r="741" spans="1:19">
      <c r="A741" s="16" t="s">
        <v>58</v>
      </c>
      <c r="B741" s="14">
        <v>18</v>
      </c>
      <c r="C741" s="17">
        <v>46607.1484375</v>
      </c>
      <c r="D741" s="17">
        <v>4311.6000000000004</v>
      </c>
      <c r="E741" s="17">
        <v>4202.8999999999996</v>
      </c>
      <c r="F741" s="17">
        <v>7407.4907273684103</v>
      </c>
      <c r="G741" s="17">
        <v>7422.2039521439301</v>
      </c>
      <c r="H741" s="17">
        <f t="shared" si="11"/>
        <v>1</v>
      </c>
      <c r="I741" s="17">
        <v>14.713224775526999</v>
      </c>
      <c r="J741" s="18">
        <v>0.18774770353299999</v>
      </c>
      <c r="K741" s="18">
        <v>0.186859652786</v>
      </c>
      <c r="L741" s="18">
        <v>0.19430854370699999</v>
      </c>
      <c r="M741" s="18">
        <v>0.19342049296</v>
      </c>
      <c r="N741" s="78"/>
    </row>
    <row r="742" spans="1:19">
      <c r="A742" s="16" t="s">
        <v>58</v>
      </c>
      <c r="B742" s="14">
        <v>19</v>
      </c>
      <c r="C742" s="17">
        <v>44809.46875</v>
      </c>
      <c r="D742" s="17">
        <v>4861</v>
      </c>
      <c r="E742" s="17">
        <v>4698.8</v>
      </c>
      <c r="F742" s="17">
        <v>5981.7901174448398</v>
      </c>
      <c r="G742" s="17">
        <v>5983.6646188737104</v>
      </c>
      <c r="H742" s="17">
        <f t="shared" si="11"/>
        <v>1</v>
      </c>
      <c r="I742" s="17">
        <v>1.874501428868</v>
      </c>
      <c r="J742" s="18">
        <v>6.7761022384000003E-2</v>
      </c>
      <c r="K742" s="18">
        <v>6.7647882510999999E-2</v>
      </c>
      <c r="L742" s="18">
        <v>7.7550978926999997E-2</v>
      </c>
      <c r="M742" s="18">
        <v>7.7437839053000002E-2</v>
      </c>
      <c r="N742" s="78"/>
    </row>
    <row r="743" spans="1:19">
      <c r="A743" s="16" t="s">
        <v>58</v>
      </c>
      <c r="B743" s="14">
        <v>20</v>
      </c>
      <c r="C743" s="17">
        <v>43482.86328125</v>
      </c>
      <c r="D743" s="17">
        <v>5133</v>
      </c>
      <c r="E743" s="17">
        <v>5026.3</v>
      </c>
      <c r="F743" s="17">
        <v>5602.7415135727697</v>
      </c>
      <c r="G743" s="17">
        <v>5604.7248870261201</v>
      </c>
      <c r="H743" s="17">
        <f t="shared" si="11"/>
        <v>1</v>
      </c>
      <c r="I743" s="17">
        <v>1.9833734533530001</v>
      </c>
      <c r="J743" s="18">
        <v>2.8472047744000001E-2</v>
      </c>
      <c r="K743" s="18">
        <v>2.8352336647000001E-2</v>
      </c>
      <c r="L743" s="18">
        <v>3.4912173286999998E-2</v>
      </c>
      <c r="M743" s="18">
        <v>3.4792462189999998E-2</v>
      </c>
      <c r="N743" s="78"/>
    </row>
    <row r="744" spans="1:19">
      <c r="A744" s="16" t="s">
        <v>58</v>
      </c>
      <c r="B744" s="14">
        <v>21</v>
      </c>
      <c r="C744" s="17">
        <v>43179.43359375</v>
      </c>
      <c r="D744" s="17">
        <v>5176.3</v>
      </c>
      <c r="E744" s="17">
        <v>5057.8999999999996</v>
      </c>
      <c r="F744" s="17">
        <v>5601.0022213206503</v>
      </c>
      <c r="G744" s="17">
        <v>5616.0628265034602</v>
      </c>
      <c r="H744" s="17">
        <f t="shared" si="11"/>
        <v>1</v>
      </c>
      <c r="I744" s="17">
        <v>15.060605182808001</v>
      </c>
      <c r="J744" s="18">
        <v>2.6542903579E-2</v>
      </c>
      <c r="K744" s="18">
        <v>2.5633885883000002E-2</v>
      </c>
      <c r="L744" s="18">
        <v>3.3689209711E-2</v>
      </c>
      <c r="M744" s="18">
        <v>3.2780192015000001E-2</v>
      </c>
      <c r="N744" s="78"/>
    </row>
    <row r="745" spans="1:19">
      <c r="A745" s="16" t="s">
        <v>58</v>
      </c>
      <c r="B745" s="14">
        <v>22</v>
      </c>
      <c r="C745" s="17">
        <v>42102.8046875</v>
      </c>
      <c r="D745" s="17">
        <v>4940.2</v>
      </c>
      <c r="E745" s="17">
        <v>4804.7</v>
      </c>
      <c r="F745" s="17">
        <v>5822.9090229713602</v>
      </c>
      <c r="G745" s="17">
        <v>5827.6455041674399</v>
      </c>
      <c r="H745" s="17">
        <f t="shared" si="11"/>
        <v>1</v>
      </c>
      <c r="I745" s="17">
        <v>4.7364811960860003</v>
      </c>
      <c r="J745" s="18">
        <v>5.3563828112E-2</v>
      </c>
      <c r="K745" s="18">
        <v>5.3277946823000001E-2</v>
      </c>
      <c r="L745" s="18">
        <v>6.1742244336E-2</v>
      </c>
      <c r="M745" s="18">
        <v>6.1456363047000001E-2</v>
      </c>
      <c r="N745" s="78"/>
    </row>
    <row r="746" spans="1:19">
      <c r="A746" s="16" t="s">
        <v>58</v>
      </c>
      <c r="B746" s="14">
        <v>23</v>
      </c>
      <c r="C746" s="17">
        <v>39317.265625</v>
      </c>
      <c r="D746" s="17">
        <v>4269.7</v>
      </c>
      <c r="E746" s="17">
        <v>4139.5</v>
      </c>
      <c r="F746" s="17">
        <v>4629.58497740658</v>
      </c>
      <c r="G746" s="17">
        <v>4631.3080031439204</v>
      </c>
      <c r="H746" s="17">
        <f t="shared" si="11"/>
        <v>1</v>
      </c>
      <c r="I746" s="17">
        <v>1.7230257373390001</v>
      </c>
      <c r="J746" s="18">
        <v>2.1825688263E-2</v>
      </c>
      <c r="K746" s="18">
        <v>2.1721691054999999E-2</v>
      </c>
      <c r="L746" s="18">
        <v>2.9684210716000001E-2</v>
      </c>
      <c r="M746" s="18">
        <v>2.9580213508000001E-2</v>
      </c>
      <c r="N746" s="78"/>
    </row>
    <row r="747" spans="1:19">
      <c r="A747" s="16" t="s">
        <v>58</v>
      </c>
      <c r="B747" s="14">
        <v>24</v>
      </c>
      <c r="C747" s="17">
        <v>36046.22265625</v>
      </c>
      <c r="D747" s="17">
        <v>4612.3</v>
      </c>
      <c r="E747" s="17">
        <v>4470.2</v>
      </c>
      <c r="F747" s="17">
        <v>4566.40528386805</v>
      </c>
      <c r="G747" s="17">
        <v>4588.5577452437901</v>
      </c>
      <c r="H747" s="17">
        <f t="shared" si="11"/>
        <v>1</v>
      </c>
      <c r="I747" s="17">
        <v>22.152461375742</v>
      </c>
      <c r="J747" s="18">
        <v>1.4330187559999999E-3</v>
      </c>
      <c r="K747" s="18">
        <v>2.7700818519999998E-3</v>
      </c>
      <c r="L747" s="18">
        <v>7.1437557480000004E-3</v>
      </c>
      <c r="M747" s="18">
        <v>5.8066926519999996E-3</v>
      </c>
      <c r="N747" s="78"/>
    </row>
    <row r="748" spans="1:19" ht="12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O748" s="78"/>
      <c r="P748" s="78"/>
      <c r="Q748" s="78"/>
      <c r="R748" s="78"/>
      <c r="S748" s="78"/>
    </row>
    <row r="749" spans="1:19" ht="12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</row>
  </sheetData>
  <mergeCells count="11">
    <mergeCell ref="A748:M748"/>
    <mergeCell ref="O748:S748"/>
    <mergeCell ref="A749:S749"/>
    <mergeCell ref="A1:M1"/>
    <mergeCell ref="O1:S1"/>
    <mergeCell ref="A2:M2"/>
    <mergeCell ref="O2:S2"/>
    <mergeCell ref="N3:N747"/>
    <mergeCell ref="O35:R35"/>
    <mergeCell ref="O36:R36"/>
    <mergeCell ref="O39:R3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topLeftCell="K1" workbookViewId="0">
      <selection activeCell="Q38" activeCellId="1" sqref="O38 Q38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0.1406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9" t="s">
        <v>300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N1" s="78"/>
      <c r="O1" s="78"/>
      <c r="P1" s="78"/>
      <c r="Q1" s="78"/>
      <c r="R1" s="78"/>
    </row>
    <row r="2" spans="1:18">
      <c r="A2" s="141" t="s">
        <v>325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N2" s="141" t="s">
        <v>326</v>
      </c>
      <c r="O2" s="78"/>
      <c r="P2" s="78"/>
      <c r="Q2" s="78"/>
      <c r="R2" s="78"/>
    </row>
    <row r="3" spans="1:18">
      <c r="A3" s="8" t="s">
        <v>23</v>
      </c>
      <c r="B3" s="8" t="s">
        <v>303</v>
      </c>
      <c r="C3" s="8" t="s">
        <v>304</v>
      </c>
      <c r="D3" s="8" t="s">
        <v>305</v>
      </c>
      <c r="E3" s="8" t="s">
        <v>306</v>
      </c>
      <c r="F3" s="8" t="s">
        <v>307</v>
      </c>
      <c r="G3" s="8" t="s">
        <v>308</v>
      </c>
      <c r="H3" s="8" t="s">
        <v>309</v>
      </c>
      <c r="I3" s="8" t="s">
        <v>310</v>
      </c>
      <c r="J3" s="8" t="s">
        <v>311</v>
      </c>
      <c r="K3" s="8" t="s">
        <v>312</v>
      </c>
      <c r="L3" s="8" t="s">
        <v>313</v>
      </c>
      <c r="M3" s="78"/>
      <c r="N3" s="8" t="s">
        <v>23</v>
      </c>
      <c r="O3" s="8" t="s">
        <v>314</v>
      </c>
      <c r="P3" s="8" t="s">
        <v>315</v>
      </c>
      <c r="Q3" s="8" t="s">
        <v>316</v>
      </c>
      <c r="R3" s="8" t="s">
        <v>317</v>
      </c>
    </row>
    <row r="4" spans="1:18">
      <c r="A4" s="16" t="s">
        <v>28</v>
      </c>
      <c r="B4" s="14">
        <v>1</v>
      </c>
      <c r="C4" s="17">
        <v>33396.0078125</v>
      </c>
      <c r="D4" s="17">
        <v>9532.4</v>
      </c>
      <c r="E4" s="17">
        <v>9126.9</v>
      </c>
      <c r="F4" s="17">
        <v>9178.7758537331501</v>
      </c>
      <c r="G4" s="17">
        <v>9201.5457961227403</v>
      </c>
      <c r="H4" s="17">
        <v>22.769942389594998</v>
      </c>
      <c r="I4" s="18">
        <v>1.9994815004000001E-2</v>
      </c>
      <c r="J4" s="18">
        <v>2.1370891778000001E-2</v>
      </c>
      <c r="K4" s="18">
        <v>4.5111377359999998E-3</v>
      </c>
      <c r="L4" s="18">
        <v>3.1350609609999999E-3</v>
      </c>
      <c r="M4" s="78"/>
      <c r="N4" s="16" t="s">
        <v>28</v>
      </c>
      <c r="O4" s="18">
        <v>0.124252231145</v>
      </c>
      <c r="P4" s="18">
        <v>0.104874654166</v>
      </c>
      <c r="Q4" s="18">
        <v>0.13770278510299999</v>
      </c>
      <c r="R4" s="18">
        <v>0.11821053506</v>
      </c>
    </row>
    <row r="5" spans="1:18">
      <c r="A5" s="16" t="s">
        <v>28</v>
      </c>
      <c r="B5" s="14">
        <v>2</v>
      </c>
      <c r="C5" s="17">
        <v>31390.2734375</v>
      </c>
      <c r="D5" s="17">
        <v>9206.4</v>
      </c>
      <c r="E5" s="17">
        <v>8698.5</v>
      </c>
      <c r="F5" s="17">
        <v>8598.6305372676907</v>
      </c>
      <c r="G5" s="17">
        <v>8621.5828800809704</v>
      </c>
      <c r="H5" s="17">
        <v>22.952342813279</v>
      </c>
      <c r="I5" s="18">
        <v>3.5342788415E-2</v>
      </c>
      <c r="J5" s="18">
        <v>3.6729888362000002E-2</v>
      </c>
      <c r="K5" s="18">
        <v>4.648402726E-3</v>
      </c>
      <c r="L5" s="18">
        <v>6.0355026730000002E-3</v>
      </c>
      <c r="M5" s="78"/>
      <c r="N5" s="16" t="s">
        <v>29</v>
      </c>
      <c r="O5" s="18">
        <v>4.1484070598000002E-2</v>
      </c>
      <c r="P5" s="18">
        <v>4.0968340058E-2</v>
      </c>
      <c r="Q5" s="18">
        <v>4.1673190291999999E-2</v>
      </c>
      <c r="R5" s="18">
        <v>4.1042633194999997E-2</v>
      </c>
    </row>
    <row r="6" spans="1:18">
      <c r="A6" s="16" t="s">
        <v>28</v>
      </c>
      <c r="B6" s="14">
        <v>3</v>
      </c>
      <c r="C6" s="17">
        <v>30046.806640625</v>
      </c>
      <c r="D6" s="17">
        <v>8189</v>
      </c>
      <c r="E6" s="17">
        <v>7777</v>
      </c>
      <c r="F6" s="17">
        <v>8339.4853472978502</v>
      </c>
      <c r="G6" s="17">
        <v>8363.1239155614403</v>
      </c>
      <c r="H6" s="17">
        <v>23.638568263583998</v>
      </c>
      <c r="I6" s="18">
        <v>1.0522990001E-2</v>
      </c>
      <c r="J6" s="18">
        <v>9.0944187640000004E-3</v>
      </c>
      <c r="K6" s="18">
        <v>3.5421763193E-2</v>
      </c>
      <c r="L6" s="18">
        <v>3.3993191956E-2</v>
      </c>
      <c r="M6" s="78"/>
      <c r="N6" s="16" t="s">
        <v>30</v>
      </c>
      <c r="O6" s="18">
        <v>4.6211678587000003E-2</v>
      </c>
      <c r="P6" s="18">
        <v>4.6657463889000002E-2</v>
      </c>
      <c r="Q6" s="18">
        <v>4.3441790793E-2</v>
      </c>
      <c r="R6" s="18">
        <v>4.3849848838E-2</v>
      </c>
    </row>
    <row r="7" spans="1:18">
      <c r="A7" s="16" t="s">
        <v>28</v>
      </c>
      <c r="B7" s="14">
        <v>4</v>
      </c>
      <c r="C7" s="17">
        <v>29266.203125</v>
      </c>
      <c r="D7" s="17">
        <v>7868.1</v>
      </c>
      <c r="E7" s="17">
        <v>7433.5</v>
      </c>
      <c r="F7" s="17">
        <v>9265.0567145937894</v>
      </c>
      <c r="G7" s="17">
        <v>9314.2540689589496</v>
      </c>
      <c r="H7" s="17">
        <v>49.197354365164998</v>
      </c>
      <c r="I7" s="18">
        <v>8.7396752822000004E-2</v>
      </c>
      <c r="J7" s="18">
        <v>8.4423564064999998E-2</v>
      </c>
      <c r="K7" s="18">
        <v>0.113661332504</v>
      </c>
      <c r="L7" s="18">
        <v>0.11068814374700001</v>
      </c>
      <c r="M7" s="78"/>
      <c r="N7" s="16" t="s">
        <v>31</v>
      </c>
      <c r="O7" s="18">
        <v>3.4756700520000003E-2</v>
      </c>
      <c r="P7" s="18">
        <v>3.5953374018999999E-2</v>
      </c>
      <c r="Q7" s="18">
        <v>3.2280496313999998E-2</v>
      </c>
      <c r="R7" s="18">
        <v>3.3341925555999997E-2</v>
      </c>
    </row>
    <row r="8" spans="1:18">
      <c r="A8" s="16" t="s">
        <v>28</v>
      </c>
      <c r="B8" s="14">
        <v>5</v>
      </c>
      <c r="C8" s="17">
        <v>28761.939453125</v>
      </c>
      <c r="D8" s="17">
        <v>7802</v>
      </c>
      <c r="E8" s="17">
        <v>7338.8</v>
      </c>
      <c r="F8" s="17">
        <v>9540.8733610368909</v>
      </c>
      <c r="G8" s="17">
        <v>10516.6080477168</v>
      </c>
      <c r="H8" s="17">
        <v>975.73468667993302</v>
      </c>
      <c r="I8" s="18">
        <v>0.16405439340700001</v>
      </c>
      <c r="J8" s="18">
        <v>0.105086925789</v>
      </c>
      <c r="K8" s="18">
        <v>0.19204738307300001</v>
      </c>
      <c r="L8" s="18">
        <v>0.133079915455</v>
      </c>
      <c r="M8" s="78"/>
      <c r="N8" s="16" t="s">
        <v>32</v>
      </c>
      <c r="O8" s="18">
        <v>3.116227035E-2</v>
      </c>
      <c r="P8" s="18">
        <v>3.3003226283000002E-2</v>
      </c>
      <c r="Q8" s="18">
        <v>2.7193106833E-2</v>
      </c>
      <c r="R8" s="18">
        <v>2.8008518805999999E-2</v>
      </c>
    </row>
    <row r="9" spans="1:18">
      <c r="A9" s="16" t="s">
        <v>28</v>
      </c>
      <c r="B9" s="14">
        <v>6</v>
      </c>
      <c r="C9" s="17">
        <v>28763.515625</v>
      </c>
      <c r="D9" s="17">
        <v>7688.3</v>
      </c>
      <c r="E9" s="17">
        <v>7273.2</v>
      </c>
      <c r="F9" s="17">
        <v>9693.7251137604908</v>
      </c>
      <c r="G9" s="17">
        <v>11216.039327558199</v>
      </c>
      <c r="H9" s="17">
        <v>1522.3142137976999</v>
      </c>
      <c r="I9" s="18">
        <v>0.213195100474</v>
      </c>
      <c r="J9" s="18">
        <v>0.121195691893</v>
      </c>
      <c r="K9" s="18">
        <v>0.23828121880399999</v>
      </c>
      <c r="L9" s="18">
        <v>0.14628181022299999</v>
      </c>
      <c r="M9" s="78"/>
      <c r="N9" s="16" t="s">
        <v>33</v>
      </c>
      <c r="O9" s="18">
        <v>5.4769775893E-2</v>
      </c>
      <c r="P9" s="18">
        <v>4.7896403476999999E-2</v>
      </c>
      <c r="Q9" s="18">
        <v>6.5358520101999995E-2</v>
      </c>
      <c r="R9" s="18">
        <v>5.7703701803000003E-2</v>
      </c>
    </row>
    <row r="10" spans="1:18">
      <c r="A10" s="16" t="s">
        <v>28</v>
      </c>
      <c r="B10" s="14">
        <v>7</v>
      </c>
      <c r="C10" s="17">
        <v>29161.8046875</v>
      </c>
      <c r="D10" s="17">
        <v>8117.2</v>
      </c>
      <c r="E10" s="17">
        <v>7707.2</v>
      </c>
      <c r="F10" s="17">
        <v>10017.0069097827</v>
      </c>
      <c r="G10" s="17">
        <v>11556.8554462556</v>
      </c>
      <c r="H10" s="17">
        <v>1539.8485364728999</v>
      </c>
      <c r="I10" s="18">
        <v>0.20787184663399999</v>
      </c>
      <c r="J10" s="18">
        <v>0.114812770277</v>
      </c>
      <c r="K10" s="18">
        <v>0.23264975199400001</v>
      </c>
      <c r="L10" s="18">
        <v>0.13959067563800001</v>
      </c>
      <c r="M10" s="78"/>
      <c r="N10" s="16" t="s">
        <v>34</v>
      </c>
      <c r="O10" s="18">
        <v>9.1789767632999994E-2</v>
      </c>
      <c r="P10" s="18">
        <v>4.7341785406000002E-2</v>
      </c>
      <c r="Q10" s="18">
        <v>0.12011193486299999</v>
      </c>
      <c r="R10" s="18">
        <v>6.4697893824E-2</v>
      </c>
    </row>
    <row r="11" spans="1:18">
      <c r="A11" s="16" t="s">
        <v>28</v>
      </c>
      <c r="B11" s="14">
        <v>8</v>
      </c>
      <c r="C11" s="17">
        <v>29513.1015625</v>
      </c>
      <c r="D11" s="17">
        <v>8239.2999999999993</v>
      </c>
      <c r="E11" s="17">
        <v>7867.9</v>
      </c>
      <c r="F11" s="17">
        <v>9955.1261641473702</v>
      </c>
      <c r="G11" s="17">
        <v>11426.3144704634</v>
      </c>
      <c r="H11" s="17">
        <v>1471.1883063159901</v>
      </c>
      <c r="I11" s="18">
        <v>0.19260376324699999</v>
      </c>
      <c r="J11" s="18">
        <v>0.103694093439</v>
      </c>
      <c r="K11" s="18">
        <v>0.21504891946900001</v>
      </c>
      <c r="L11" s="18">
        <v>0.12613924966100001</v>
      </c>
      <c r="M11" s="78"/>
      <c r="N11" s="16" t="s">
        <v>35</v>
      </c>
      <c r="O11" s="18">
        <v>6.2440011055000001E-2</v>
      </c>
      <c r="P11" s="18">
        <v>6.0473777295000003E-2</v>
      </c>
      <c r="Q11" s="18">
        <v>6.3089421938000004E-2</v>
      </c>
      <c r="R11" s="18">
        <v>6.0001382941999998E-2</v>
      </c>
    </row>
    <row r="12" spans="1:18">
      <c r="A12" s="16" t="s">
        <v>28</v>
      </c>
      <c r="B12" s="14">
        <v>9</v>
      </c>
      <c r="C12" s="17">
        <v>31405.40625</v>
      </c>
      <c r="D12" s="17">
        <v>8237.4</v>
      </c>
      <c r="E12" s="17">
        <v>7916.9</v>
      </c>
      <c r="F12" s="17">
        <v>10047.0986045726</v>
      </c>
      <c r="G12" s="17">
        <v>11304.8379236401</v>
      </c>
      <c r="H12" s="17">
        <v>1257.73931906757</v>
      </c>
      <c r="I12" s="18">
        <v>0.185377284319</v>
      </c>
      <c r="J12" s="18">
        <v>0.10936717257299999</v>
      </c>
      <c r="K12" s="18">
        <v>0.20474635424099999</v>
      </c>
      <c r="L12" s="18">
        <v>0.12873624249499999</v>
      </c>
      <c r="M12" s="78"/>
      <c r="N12" s="16" t="s">
        <v>36</v>
      </c>
      <c r="O12" s="18">
        <v>0.100069093867</v>
      </c>
      <c r="P12" s="18">
        <v>9.7120474422999994E-2</v>
      </c>
      <c r="Q12" s="18">
        <v>0.101834843619</v>
      </c>
      <c r="R12" s="18">
        <v>9.7536255831999999E-2</v>
      </c>
    </row>
    <row r="13" spans="1:18">
      <c r="A13" s="16" t="s">
        <v>28</v>
      </c>
      <c r="B13" s="14">
        <v>10</v>
      </c>
      <c r="C13" s="17">
        <v>33464.16796875</v>
      </c>
      <c r="D13" s="17">
        <v>8204.1</v>
      </c>
      <c r="E13" s="17">
        <v>7924.3</v>
      </c>
      <c r="F13" s="17">
        <v>9868.6238891268295</v>
      </c>
      <c r="G13" s="17">
        <v>10425.449244179699</v>
      </c>
      <c r="H13" s="17">
        <v>556.82535505289195</v>
      </c>
      <c r="I13" s="18">
        <v>0.13424483254799999</v>
      </c>
      <c r="J13" s="18">
        <v>0.100593696085</v>
      </c>
      <c r="K13" s="18">
        <v>0.151154242109</v>
      </c>
      <c r="L13" s="18">
        <v>0.117503105646</v>
      </c>
      <c r="M13" s="78"/>
      <c r="N13" s="16" t="s">
        <v>37</v>
      </c>
      <c r="O13" s="18">
        <v>4.6402226380000001E-2</v>
      </c>
      <c r="P13" s="18">
        <v>4.3491438657000003E-2</v>
      </c>
      <c r="Q13" s="18">
        <v>5.6543009817999999E-2</v>
      </c>
      <c r="R13" s="18">
        <v>5.3632222094000002E-2</v>
      </c>
    </row>
    <row r="14" spans="1:18">
      <c r="A14" s="16" t="s">
        <v>28</v>
      </c>
      <c r="B14" s="14">
        <v>11</v>
      </c>
      <c r="C14" s="17">
        <v>35304.00390625</v>
      </c>
      <c r="D14" s="17">
        <v>7493.1</v>
      </c>
      <c r="E14" s="17">
        <v>7150.6</v>
      </c>
      <c r="F14" s="17">
        <v>9012.3519960363701</v>
      </c>
      <c r="G14" s="17">
        <v>9113.4060225972098</v>
      </c>
      <c r="H14" s="17">
        <v>101.054026560842</v>
      </c>
      <c r="I14" s="18">
        <v>9.7921437274999995E-2</v>
      </c>
      <c r="J14" s="18">
        <v>9.1814346771999997E-2</v>
      </c>
      <c r="K14" s="18">
        <v>0.11862005333800001</v>
      </c>
      <c r="L14" s="18">
        <v>0.11251296283499999</v>
      </c>
      <c r="M14" s="78"/>
      <c r="N14" s="16" t="s">
        <v>38</v>
      </c>
      <c r="O14" s="18">
        <v>9.8830142689000006E-2</v>
      </c>
      <c r="P14" s="18">
        <v>9.5767750557E-2</v>
      </c>
      <c r="Q14" s="18">
        <v>0.101218783442</v>
      </c>
      <c r="R14" s="18">
        <v>9.8156391309999994E-2</v>
      </c>
    </row>
    <row r="15" spans="1:18">
      <c r="A15" s="16" t="s">
        <v>28</v>
      </c>
      <c r="B15" s="14">
        <v>12</v>
      </c>
      <c r="C15" s="17">
        <v>36807.49609375</v>
      </c>
      <c r="D15" s="17">
        <v>6633.5</v>
      </c>
      <c r="E15" s="17">
        <v>6352.9</v>
      </c>
      <c r="F15" s="17">
        <v>8825.7107520515001</v>
      </c>
      <c r="G15" s="17">
        <v>8848.9624271485209</v>
      </c>
      <c r="H15" s="17">
        <v>23.251675097022002</v>
      </c>
      <c r="I15" s="18">
        <v>0.13388906914500001</v>
      </c>
      <c r="J15" s="18">
        <v>0.13248387937700001</v>
      </c>
      <c r="K15" s="18">
        <v>0.15084682583799999</v>
      </c>
      <c r="L15" s="18">
        <v>0.14944163606999999</v>
      </c>
      <c r="M15" s="78"/>
      <c r="N15" s="16" t="s">
        <v>39</v>
      </c>
      <c r="O15" s="18">
        <v>4.2769671082999998E-2</v>
      </c>
      <c r="P15" s="18">
        <v>4.3861725410000003E-2</v>
      </c>
      <c r="Q15" s="18">
        <v>4.4661317882E-2</v>
      </c>
      <c r="R15" s="18">
        <v>4.4822208321999998E-2</v>
      </c>
    </row>
    <row r="16" spans="1:18">
      <c r="A16" s="16" t="s">
        <v>28</v>
      </c>
      <c r="B16" s="14">
        <v>13</v>
      </c>
      <c r="C16" s="17">
        <v>38095.84765625</v>
      </c>
      <c r="D16" s="17">
        <v>5917.1</v>
      </c>
      <c r="E16" s="17">
        <v>5680.1</v>
      </c>
      <c r="F16" s="17">
        <v>8419.6690772762904</v>
      </c>
      <c r="G16" s="17">
        <v>8436.5496516086405</v>
      </c>
      <c r="H16" s="17">
        <v>16.880574332344001</v>
      </c>
      <c r="I16" s="18">
        <v>0.15226020738500001</v>
      </c>
      <c r="J16" s="18">
        <v>0.15124004818199999</v>
      </c>
      <c r="K16" s="18">
        <v>0.166583045362</v>
      </c>
      <c r="L16" s="18">
        <v>0.165562886159</v>
      </c>
      <c r="M16" s="78"/>
      <c r="N16" s="16" t="s">
        <v>40</v>
      </c>
      <c r="O16" s="18">
        <v>6.0974364906E-2</v>
      </c>
      <c r="P16" s="18">
        <v>5.9657945429999998E-2</v>
      </c>
      <c r="Q16" s="18">
        <v>7.8743028394999998E-2</v>
      </c>
      <c r="R16" s="18">
        <v>7.7334908896000004E-2</v>
      </c>
    </row>
    <row r="17" spans="1:18">
      <c r="A17" s="16" t="s">
        <v>28</v>
      </c>
      <c r="B17" s="14">
        <v>14</v>
      </c>
      <c r="C17" s="17">
        <v>39020.08984375</v>
      </c>
      <c r="D17" s="17">
        <v>5187.5</v>
      </c>
      <c r="E17" s="17">
        <v>4966.3999999999996</v>
      </c>
      <c r="F17" s="17">
        <v>7555.7865282887296</v>
      </c>
      <c r="G17" s="17">
        <v>7578.8279875630196</v>
      </c>
      <c r="H17" s="17">
        <v>23.041459274293</v>
      </c>
      <c r="I17" s="18">
        <v>0.144517313565</v>
      </c>
      <c r="J17" s="18">
        <v>0.14312482796199999</v>
      </c>
      <c r="K17" s="18">
        <v>0.15787925228499999</v>
      </c>
      <c r="L17" s="18">
        <v>0.15648676668200001</v>
      </c>
      <c r="M17" s="78"/>
      <c r="N17" s="16" t="s">
        <v>41</v>
      </c>
      <c r="O17" s="18">
        <v>8.5167389124000001E-2</v>
      </c>
      <c r="P17" s="18">
        <v>8.4890693357000002E-2</v>
      </c>
      <c r="Q17" s="18">
        <v>9.1381012090999997E-2</v>
      </c>
      <c r="R17" s="18">
        <v>9.1004616664000004E-2</v>
      </c>
    </row>
    <row r="18" spans="1:18">
      <c r="A18" s="16" t="s">
        <v>28</v>
      </c>
      <c r="B18" s="14">
        <v>15</v>
      </c>
      <c r="C18" s="17">
        <v>40080.74609375</v>
      </c>
      <c r="D18" s="17">
        <v>4724</v>
      </c>
      <c r="E18" s="17">
        <v>4494.6000000000004</v>
      </c>
      <c r="F18" s="17">
        <v>6980.6265560697302</v>
      </c>
      <c r="G18" s="17">
        <v>7003.5671248156596</v>
      </c>
      <c r="H18" s="17">
        <v>22.940568745930999</v>
      </c>
      <c r="I18" s="18">
        <v>0.13776316702800001</v>
      </c>
      <c r="J18" s="18">
        <v>0.136376778634</v>
      </c>
      <c r="K18" s="18">
        <v>0.151626707246</v>
      </c>
      <c r="L18" s="18">
        <v>0.15024031885299999</v>
      </c>
      <c r="M18" s="78"/>
      <c r="N18" s="16" t="s">
        <v>42</v>
      </c>
      <c r="O18" s="18">
        <v>7.1559471927999996E-2</v>
      </c>
      <c r="P18" s="18">
        <v>7.2999438818000001E-2</v>
      </c>
      <c r="Q18" s="18">
        <v>5.8253701769000001E-2</v>
      </c>
      <c r="R18" s="18">
        <v>5.9693668658999999E-2</v>
      </c>
    </row>
    <row r="19" spans="1:18">
      <c r="A19" s="16" t="s">
        <v>28</v>
      </c>
      <c r="B19" s="14">
        <v>16</v>
      </c>
      <c r="C19" s="17">
        <v>40972.1640625</v>
      </c>
      <c r="D19" s="17">
        <v>4463.8999999999996</v>
      </c>
      <c r="E19" s="17">
        <v>4245</v>
      </c>
      <c r="F19" s="17">
        <v>6774.07197357114</v>
      </c>
      <c r="G19" s="17">
        <v>6795.65774895498</v>
      </c>
      <c r="H19" s="17">
        <v>21.585775383841</v>
      </c>
      <c r="I19" s="18">
        <v>0.14091725079799999</v>
      </c>
      <c r="J19" s="18">
        <v>0.13961273787199999</v>
      </c>
      <c r="K19" s="18">
        <v>0.154146234903</v>
      </c>
      <c r="L19" s="18">
        <v>0.152841721978</v>
      </c>
      <c r="M19" s="78"/>
      <c r="N19" s="16" t="s">
        <v>43</v>
      </c>
      <c r="O19" s="18">
        <v>0.13889957824800001</v>
      </c>
      <c r="P19" s="18">
        <v>0.13883278623699999</v>
      </c>
      <c r="Q19" s="18">
        <v>0.12466355096700001</v>
      </c>
      <c r="R19" s="18">
        <v>0.124463920767</v>
      </c>
    </row>
    <row r="20" spans="1:18">
      <c r="A20" s="16" t="s">
        <v>28</v>
      </c>
      <c r="B20" s="14">
        <v>17</v>
      </c>
      <c r="C20" s="17">
        <v>41650.859375</v>
      </c>
      <c r="D20" s="17">
        <v>4712.3999999999996</v>
      </c>
      <c r="E20" s="17">
        <v>4516.3</v>
      </c>
      <c r="F20" s="17">
        <v>7617.9024028903796</v>
      </c>
      <c r="G20" s="17">
        <v>7640.8837009301396</v>
      </c>
      <c r="H20" s="17">
        <v>22.981298039754002</v>
      </c>
      <c r="I20" s="18">
        <v>0.17697973656400001</v>
      </c>
      <c r="J20" s="18">
        <v>0.17559088674000001</v>
      </c>
      <c r="K20" s="18">
        <v>0.18883082739599999</v>
      </c>
      <c r="L20" s="18">
        <v>0.18744197757200001</v>
      </c>
      <c r="M20" s="78"/>
      <c r="N20" s="16" t="s">
        <v>44</v>
      </c>
      <c r="O20" s="18">
        <v>9.6698485117999999E-2</v>
      </c>
      <c r="P20" s="18">
        <v>8.6715562191000004E-2</v>
      </c>
      <c r="Q20" s="18">
        <v>0.105406285295</v>
      </c>
      <c r="R20" s="18">
        <v>9.4246693852999996E-2</v>
      </c>
    </row>
    <row r="21" spans="1:18">
      <c r="A21" s="16" t="s">
        <v>28</v>
      </c>
      <c r="B21" s="14">
        <v>18</v>
      </c>
      <c r="C21" s="17">
        <v>41758.09375</v>
      </c>
      <c r="D21" s="17">
        <v>5025.6000000000004</v>
      </c>
      <c r="E21" s="17">
        <v>4850.2</v>
      </c>
      <c r="F21" s="17">
        <v>8190.4657395161503</v>
      </c>
      <c r="G21" s="17">
        <v>8211.7723960314906</v>
      </c>
      <c r="H21" s="17">
        <v>21.306656515334002</v>
      </c>
      <c r="I21" s="18">
        <v>0.192552873392</v>
      </c>
      <c r="J21" s="18">
        <v>0.191265228713</v>
      </c>
      <c r="K21" s="18">
        <v>0.20315298217300001</v>
      </c>
      <c r="L21" s="18">
        <v>0.20186533749400001</v>
      </c>
      <c r="M21" s="78"/>
      <c r="N21" s="16" t="s">
        <v>45</v>
      </c>
      <c r="O21" s="18">
        <v>8.0100839645999997E-2</v>
      </c>
      <c r="P21" s="18">
        <v>7.8786258380000002E-2</v>
      </c>
      <c r="Q21" s="18">
        <v>8.1593928733000004E-2</v>
      </c>
      <c r="R21" s="18">
        <v>8.0279347468000001E-2</v>
      </c>
    </row>
    <row r="22" spans="1:18">
      <c r="A22" s="16" t="s">
        <v>28</v>
      </c>
      <c r="B22" s="14">
        <v>19</v>
      </c>
      <c r="C22" s="17">
        <v>41051.87890625</v>
      </c>
      <c r="D22" s="17">
        <v>5485</v>
      </c>
      <c r="E22" s="17">
        <v>5325.5</v>
      </c>
      <c r="F22" s="17">
        <v>8300.2129854453997</v>
      </c>
      <c r="G22" s="17">
        <v>8315.0094035845395</v>
      </c>
      <c r="H22" s="17">
        <v>14.796418139139</v>
      </c>
      <c r="I22" s="18">
        <v>0.17102854919800001</v>
      </c>
      <c r="J22" s="18">
        <v>0.17013434371399999</v>
      </c>
      <c r="K22" s="18">
        <v>0.180667758722</v>
      </c>
      <c r="L22" s="18">
        <v>0.17977355323800001</v>
      </c>
      <c r="M22" s="78"/>
      <c r="N22" s="16" t="s">
        <v>46</v>
      </c>
      <c r="O22" s="18">
        <v>4.6127114942000003E-2</v>
      </c>
      <c r="P22" s="18">
        <v>4.614171903E-2</v>
      </c>
      <c r="Q22" s="18">
        <v>4.1997330575999997E-2</v>
      </c>
      <c r="R22" s="18">
        <v>4.2009583827999998E-2</v>
      </c>
    </row>
    <row r="23" spans="1:18">
      <c r="A23" s="16" t="s">
        <v>28</v>
      </c>
      <c r="B23" s="14">
        <v>20</v>
      </c>
      <c r="C23" s="17">
        <v>40321.44140625</v>
      </c>
      <c r="D23" s="17">
        <v>5923.9</v>
      </c>
      <c r="E23" s="17">
        <v>5739</v>
      </c>
      <c r="F23" s="17">
        <v>8468.1296035688501</v>
      </c>
      <c r="G23" s="17">
        <v>8467.9633345674192</v>
      </c>
      <c r="H23" s="17">
        <v>-0.166269001429</v>
      </c>
      <c r="I23" s="18">
        <v>0.15374770862100001</v>
      </c>
      <c r="J23" s="18">
        <v>0.153757756908</v>
      </c>
      <c r="K23" s="18">
        <v>0.16492193960000001</v>
      </c>
      <c r="L23" s="18">
        <v>0.164931987887</v>
      </c>
      <c r="M23" s="78"/>
      <c r="N23" s="16" t="s">
        <v>47</v>
      </c>
      <c r="O23" s="18">
        <v>3.9480806110000002E-2</v>
      </c>
      <c r="P23" s="18">
        <v>3.9458111231000001E-2</v>
      </c>
      <c r="Q23" s="18">
        <v>3.3392798651999997E-2</v>
      </c>
      <c r="R23" s="18">
        <v>3.3370551776999997E-2</v>
      </c>
    </row>
    <row r="24" spans="1:18">
      <c r="A24" s="16" t="s">
        <v>28</v>
      </c>
      <c r="B24" s="14">
        <v>21</v>
      </c>
      <c r="C24" s="17">
        <v>40635.140625</v>
      </c>
      <c r="D24" s="17">
        <v>6393.7</v>
      </c>
      <c r="E24" s="17">
        <v>6207.2</v>
      </c>
      <c r="F24" s="17">
        <v>7946.3097706055596</v>
      </c>
      <c r="G24" s="17">
        <v>7965.2609661677097</v>
      </c>
      <c r="H24" s="17">
        <v>18.951195562151</v>
      </c>
      <c r="I24" s="18">
        <v>9.4975582653000004E-2</v>
      </c>
      <c r="J24" s="18">
        <v>9.3830287701999998E-2</v>
      </c>
      <c r="K24" s="18">
        <v>0.106246507896</v>
      </c>
      <c r="L24" s="18">
        <v>0.10510121294499999</v>
      </c>
      <c r="M24" s="78"/>
      <c r="N24" s="16" t="s">
        <v>48</v>
      </c>
      <c r="O24" s="18">
        <v>8.8113590965000002E-2</v>
      </c>
      <c r="P24" s="18">
        <v>8.7718279598999999E-2</v>
      </c>
      <c r="Q24" s="18">
        <v>9.9482632054E-2</v>
      </c>
      <c r="R24" s="18">
        <v>9.9087263107000001E-2</v>
      </c>
    </row>
    <row r="25" spans="1:18">
      <c r="A25" s="16" t="s">
        <v>28</v>
      </c>
      <c r="B25" s="14">
        <v>22</v>
      </c>
      <c r="C25" s="17">
        <v>39960.80859375</v>
      </c>
      <c r="D25" s="17">
        <v>6916.2</v>
      </c>
      <c r="E25" s="17">
        <v>6731.7</v>
      </c>
      <c r="F25" s="17">
        <v>8022.6460114175397</v>
      </c>
      <c r="G25" s="17">
        <v>8043.4532156089599</v>
      </c>
      <c r="H25" s="17">
        <v>20.807204191419999</v>
      </c>
      <c r="I25" s="18">
        <v>6.8124325594000001E-2</v>
      </c>
      <c r="J25" s="18">
        <v>6.6866864774000001E-2</v>
      </c>
      <c r="K25" s="18">
        <v>7.9274383005999996E-2</v>
      </c>
      <c r="L25" s="18">
        <v>7.8016922185999996E-2</v>
      </c>
      <c r="M25" s="78"/>
      <c r="N25" s="16" t="s">
        <v>49</v>
      </c>
      <c r="O25" s="18">
        <v>5.6639393454E-2</v>
      </c>
      <c r="P25" s="18">
        <v>5.6625364435999997E-2</v>
      </c>
      <c r="Q25" s="18">
        <v>6.2500711271000001E-2</v>
      </c>
      <c r="R25" s="18">
        <v>6.2485185231000002E-2</v>
      </c>
    </row>
    <row r="26" spans="1:18">
      <c r="A26" s="16" t="s">
        <v>28</v>
      </c>
      <c r="B26" s="14">
        <v>23</v>
      </c>
      <c r="C26" s="17">
        <v>37387.7109375</v>
      </c>
      <c r="D26" s="17">
        <v>7068.7</v>
      </c>
      <c r="E26" s="17">
        <v>6869.8</v>
      </c>
      <c r="F26" s="17">
        <v>7419.2134575878299</v>
      </c>
      <c r="G26" s="17">
        <v>7436.9160399874099</v>
      </c>
      <c r="H26" s="17">
        <v>17.702582399579999</v>
      </c>
      <c r="I26" s="18">
        <v>2.2252737051000001E-2</v>
      </c>
      <c r="J26" s="18">
        <v>2.1182900681999999E-2</v>
      </c>
      <c r="K26" s="18">
        <v>3.4273042846000003E-2</v>
      </c>
      <c r="L26" s="18">
        <v>3.3203206477000001E-2</v>
      </c>
      <c r="M26" s="78"/>
      <c r="N26" s="16" t="s">
        <v>50</v>
      </c>
      <c r="O26" s="18">
        <v>5.0801417526000002E-2</v>
      </c>
      <c r="P26" s="18">
        <v>4.8429993026999997E-2</v>
      </c>
      <c r="Q26" s="18">
        <v>5.7189142200000001E-2</v>
      </c>
      <c r="R26" s="18">
        <v>5.4817823988000003E-2</v>
      </c>
    </row>
    <row r="27" spans="1:18">
      <c r="A27" s="16" t="s">
        <v>28</v>
      </c>
      <c r="B27" s="14">
        <v>24</v>
      </c>
      <c r="C27" s="17">
        <v>34155.90234375</v>
      </c>
      <c r="D27" s="17">
        <v>7110.7</v>
      </c>
      <c r="E27" s="17">
        <v>6926.9</v>
      </c>
      <c r="F27" s="17">
        <v>7827.87509234349</v>
      </c>
      <c r="G27" s="17">
        <v>7847.3562626311495</v>
      </c>
      <c r="H27" s="17">
        <v>19.481170287661001</v>
      </c>
      <c r="I27" s="18">
        <v>4.4519022338000001E-2</v>
      </c>
      <c r="J27" s="18">
        <v>4.3341698938000002E-2</v>
      </c>
      <c r="K27" s="18">
        <v>5.5626776008999998E-2</v>
      </c>
      <c r="L27" s="18">
        <v>5.4449452609999997E-2</v>
      </c>
      <c r="M27" s="78"/>
      <c r="N27" s="16" t="s">
        <v>51</v>
      </c>
      <c r="O27" s="18">
        <v>4.8950070844E-2</v>
      </c>
      <c r="P27" s="18">
        <v>4.7733528700999998E-2</v>
      </c>
      <c r="Q27" s="18">
        <v>4.8945292557000003E-2</v>
      </c>
      <c r="R27" s="18">
        <v>4.4793345184000001E-2</v>
      </c>
    </row>
    <row r="28" spans="1:18">
      <c r="A28" s="16" t="s">
        <v>29</v>
      </c>
      <c r="B28" s="14">
        <v>1</v>
      </c>
      <c r="C28" s="17">
        <v>31661.72265625</v>
      </c>
      <c r="D28" s="17">
        <v>5429.9</v>
      </c>
      <c r="E28" s="17">
        <v>5406.2</v>
      </c>
      <c r="F28" s="17">
        <v>7738.7481699504397</v>
      </c>
      <c r="G28" s="17">
        <v>7760.4454939424304</v>
      </c>
      <c r="H28" s="17">
        <v>21.697323991986</v>
      </c>
      <c r="I28" s="18">
        <v>0.14084398948099999</v>
      </c>
      <c r="J28" s="18">
        <v>0.13953273523599999</v>
      </c>
      <c r="K28" s="18">
        <v>0.14227627327799999</v>
      </c>
      <c r="L28" s="18">
        <v>0.14096501903299999</v>
      </c>
      <c r="M28" s="78"/>
      <c r="N28" s="16" t="s">
        <v>52</v>
      </c>
      <c r="O28" s="18">
        <v>5.1410234819999998E-2</v>
      </c>
      <c r="P28" s="18">
        <v>5.7047986505000002E-2</v>
      </c>
      <c r="Q28" s="18">
        <v>4.6871209903999997E-2</v>
      </c>
      <c r="R28" s="18">
        <v>4.7778791515000002E-2</v>
      </c>
    </row>
    <row r="29" spans="1:18">
      <c r="A29" s="16" t="s">
        <v>29</v>
      </c>
      <c r="B29" s="14">
        <v>2</v>
      </c>
      <c r="C29" s="17">
        <v>30049.857421875</v>
      </c>
      <c r="D29" s="17">
        <v>5459.5</v>
      </c>
      <c r="E29" s="17">
        <v>5363.4</v>
      </c>
      <c r="F29" s="17">
        <v>7018.8154940139802</v>
      </c>
      <c r="G29" s="17">
        <v>7037.7751457109298</v>
      </c>
      <c r="H29" s="17">
        <v>18.959651696946999</v>
      </c>
      <c r="I29" s="18">
        <v>9.5381346812000001E-2</v>
      </c>
      <c r="J29" s="18">
        <v>9.4235540822999994E-2</v>
      </c>
      <c r="K29" s="18">
        <v>0.101189046093</v>
      </c>
      <c r="L29" s="18">
        <v>0.10004324010399999</v>
      </c>
      <c r="M29" s="78"/>
      <c r="N29" s="16" t="s">
        <v>53</v>
      </c>
      <c r="O29" s="18">
        <v>7.145640851E-2</v>
      </c>
      <c r="P29" s="18">
        <v>7.5594346950999994E-2</v>
      </c>
      <c r="Q29" s="18">
        <v>7.0554479044999993E-2</v>
      </c>
      <c r="R29" s="18">
        <v>7.3502714487000007E-2</v>
      </c>
    </row>
    <row r="30" spans="1:18">
      <c r="A30" s="16" t="s">
        <v>29</v>
      </c>
      <c r="B30" s="14">
        <v>3</v>
      </c>
      <c r="C30" s="17">
        <v>29116.365234375</v>
      </c>
      <c r="D30" s="17">
        <v>5224.8</v>
      </c>
      <c r="E30" s="17">
        <v>5195.7</v>
      </c>
      <c r="F30" s="17">
        <v>6328.3547567269097</v>
      </c>
      <c r="G30" s="17">
        <v>6349.0420260309702</v>
      </c>
      <c r="H30" s="17">
        <v>20.687269304065001</v>
      </c>
      <c r="I30" s="18">
        <v>6.7942347617000007E-2</v>
      </c>
      <c r="J30" s="18">
        <v>6.6692134932000005E-2</v>
      </c>
      <c r="K30" s="18">
        <v>6.9700974558999998E-2</v>
      </c>
      <c r="L30" s="18">
        <v>6.8450761873000004E-2</v>
      </c>
      <c r="M30" s="78"/>
      <c r="N30" s="16" t="s">
        <v>54</v>
      </c>
      <c r="O30" s="18">
        <v>0.14568161480700001</v>
      </c>
      <c r="P30" s="18">
        <v>0.14721976797399999</v>
      </c>
      <c r="Q30" s="18">
        <v>0.13065264329599999</v>
      </c>
      <c r="R30" s="18">
        <v>0.13219079646199999</v>
      </c>
    </row>
    <row r="31" spans="1:18">
      <c r="A31" s="16" t="s">
        <v>29</v>
      </c>
      <c r="B31" s="14">
        <v>4</v>
      </c>
      <c r="C31" s="17">
        <v>28765.38671875</v>
      </c>
      <c r="D31" s="17">
        <v>5402</v>
      </c>
      <c r="E31" s="17">
        <v>5366.7</v>
      </c>
      <c r="F31" s="17">
        <v>5707.8245129350498</v>
      </c>
      <c r="G31" s="17">
        <v>5726.21834971309</v>
      </c>
      <c r="H31" s="17">
        <v>18.393836778036999</v>
      </c>
      <c r="I31" s="18">
        <v>1.9593784353999999E-2</v>
      </c>
      <c r="J31" s="18">
        <v>1.8482172775999998E-2</v>
      </c>
      <c r="K31" s="18">
        <v>2.1727101572000002E-2</v>
      </c>
      <c r="L31" s="18">
        <v>2.0615489994000001E-2</v>
      </c>
      <c r="M31" s="78"/>
      <c r="N31" s="16" t="s">
        <v>55</v>
      </c>
      <c r="O31" s="18">
        <v>3.8470330737E-2</v>
      </c>
      <c r="P31" s="18">
        <v>3.7572472599999997E-2</v>
      </c>
      <c r="Q31" s="18">
        <v>3.8413282803E-2</v>
      </c>
      <c r="R31" s="18">
        <v>3.5703897617999997E-2</v>
      </c>
    </row>
    <row r="32" spans="1:18">
      <c r="A32" s="16" t="s">
        <v>29</v>
      </c>
      <c r="B32" s="14">
        <v>5</v>
      </c>
      <c r="C32" s="17">
        <v>29076.650390625</v>
      </c>
      <c r="D32" s="17">
        <v>5450.8</v>
      </c>
      <c r="E32" s="17">
        <v>5398.5</v>
      </c>
      <c r="F32" s="17">
        <v>5420.7019424323398</v>
      </c>
      <c r="G32" s="17">
        <v>5443.5023630366204</v>
      </c>
      <c r="H32" s="17">
        <v>22.800420604281999</v>
      </c>
      <c r="I32" s="18">
        <v>4.4102477499999998E-4</v>
      </c>
      <c r="J32" s="18">
        <v>1.818943468E-3</v>
      </c>
      <c r="K32" s="18">
        <v>2.7196690050000001E-3</v>
      </c>
      <c r="L32" s="18">
        <v>1.3417503129999999E-3</v>
      </c>
      <c r="M32" s="78"/>
      <c r="N32" s="16" t="s">
        <v>56</v>
      </c>
      <c r="O32" s="18">
        <v>7.3669604701999999E-2</v>
      </c>
      <c r="P32" s="18">
        <v>7.6083902871999995E-2</v>
      </c>
      <c r="Q32" s="18">
        <v>7.7268409627000004E-2</v>
      </c>
      <c r="R32" s="18">
        <v>7.9682707796999999E-2</v>
      </c>
    </row>
    <row r="33" spans="1:18">
      <c r="A33" s="16" t="s">
        <v>29</v>
      </c>
      <c r="B33" s="14">
        <v>6</v>
      </c>
      <c r="C33" s="17">
        <v>30561.08984375</v>
      </c>
      <c r="D33" s="17">
        <v>5435.8</v>
      </c>
      <c r="E33" s="17">
        <v>5415.2</v>
      </c>
      <c r="F33" s="17">
        <v>4682.2203746321202</v>
      </c>
      <c r="G33" s="17">
        <v>4715.1883064471704</v>
      </c>
      <c r="H33" s="17">
        <v>32.967931815050001</v>
      </c>
      <c r="I33" s="18">
        <v>4.3549386205999997E-2</v>
      </c>
      <c r="J33" s="18">
        <v>4.5541767412E-2</v>
      </c>
      <c r="K33" s="18">
        <v>4.2304447545999997E-2</v>
      </c>
      <c r="L33" s="18">
        <v>4.4296828752E-2</v>
      </c>
      <c r="M33" s="78"/>
      <c r="N33" s="16" t="s">
        <v>57</v>
      </c>
      <c r="O33" s="18">
        <v>0.127844457375</v>
      </c>
      <c r="P33" s="18">
        <v>0.128980232359</v>
      </c>
      <c r="Q33" s="18">
        <v>0.121120400961</v>
      </c>
      <c r="R33" s="18">
        <v>0.122256175945</v>
      </c>
    </row>
    <row r="34" spans="1:18">
      <c r="A34" s="16" t="s">
        <v>29</v>
      </c>
      <c r="B34" s="14">
        <v>7</v>
      </c>
      <c r="C34" s="17">
        <v>33353.12109375</v>
      </c>
      <c r="D34" s="17">
        <v>5607.3</v>
      </c>
      <c r="E34" s="17">
        <v>5590.7</v>
      </c>
      <c r="F34" s="17">
        <v>5159.10455890514</v>
      </c>
      <c r="G34" s="17">
        <v>5181.1085763217798</v>
      </c>
      <c r="H34" s="17">
        <v>22.004017416637002</v>
      </c>
      <c r="I34" s="18">
        <v>2.5756416490999998E-2</v>
      </c>
      <c r="J34" s="18">
        <v>2.7086205419999999E-2</v>
      </c>
      <c r="K34" s="18">
        <v>2.4753213493000002E-2</v>
      </c>
      <c r="L34" s="18">
        <v>2.6083002423000001E-2</v>
      </c>
      <c r="M34" s="78"/>
      <c r="N34" s="16" t="s">
        <v>58</v>
      </c>
      <c r="O34" s="18">
        <v>6.3537399908999995E-2</v>
      </c>
      <c r="P34" s="18">
        <v>6.4041981363000003E-2</v>
      </c>
      <c r="Q34" s="18">
        <v>6.3202668298000003E-2</v>
      </c>
      <c r="R34" s="18">
        <v>6.2441082872000002E-2</v>
      </c>
    </row>
    <row r="35" spans="1:18">
      <c r="A35" s="16" t="s">
        <v>29</v>
      </c>
      <c r="B35" s="14">
        <v>8</v>
      </c>
      <c r="C35" s="17">
        <v>34547.1953125</v>
      </c>
      <c r="D35" s="17">
        <v>5386.4</v>
      </c>
      <c r="E35" s="17">
        <v>5377.2</v>
      </c>
      <c r="F35" s="17">
        <v>5484.6064793897203</v>
      </c>
      <c r="G35" s="17">
        <v>5503.54807964462</v>
      </c>
      <c r="H35" s="17">
        <v>18.941600254906</v>
      </c>
      <c r="I35" s="18">
        <v>7.079717147E-3</v>
      </c>
      <c r="J35" s="18">
        <v>5.9350020779999997E-3</v>
      </c>
      <c r="K35" s="18">
        <v>7.6357091700000003E-3</v>
      </c>
      <c r="L35" s="18">
        <v>6.490994101E-3</v>
      </c>
      <c r="M35" s="78"/>
      <c r="N35" s="78"/>
      <c r="O35" s="78"/>
      <c r="P35" s="78"/>
      <c r="Q35" s="78"/>
    </row>
    <row r="36" spans="1:18">
      <c r="A36" s="16" t="s">
        <v>29</v>
      </c>
      <c r="B36" s="14">
        <v>9</v>
      </c>
      <c r="C36" s="17">
        <v>34648.56640625</v>
      </c>
      <c r="D36" s="17">
        <v>5198.6000000000004</v>
      </c>
      <c r="E36" s="17">
        <v>5192.3</v>
      </c>
      <c r="F36" s="17">
        <v>5043.8841651435596</v>
      </c>
      <c r="G36" s="17">
        <v>5068.1559814836401</v>
      </c>
      <c r="H36" s="17">
        <v>24.271816340082001</v>
      </c>
      <c r="I36" s="18">
        <v>7.8832427939999998E-3</v>
      </c>
      <c r="J36" s="18">
        <v>9.3500836919999993E-3</v>
      </c>
      <c r="K36" s="18">
        <v>7.5025091259999996E-3</v>
      </c>
      <c r="L36" s="18">
        <v>8.9693500240000008E-3</v>
      </c>
      <c r="M36" s="78"/>
      <c r="N36" s="81" t="s">
        <v>327</v>
      </c>
      <c r="O36" s="78"/>
      <c r="P36" s="78"/>
      <c r="Q36" s="78"/>
    </row>
    <row r="37" spans="1:18">
      <c r="A37" s="16" t="s">
        <v>29</v>
      </c>
      <c r="B37" s="14">
        <v>10</v>
      </c>
      <c r="C37" s="17">
        <v>34986.3828125</v>
      </c>
      <c r="D37" s="17">
        <v>5015.1000000000004</v>
      </c>
      <c r="E37" s="17">
        <v>5000.8999999999996</v>
      </c>
      <c r="F37" s="17">
        <v>4937.9731966865002</v>
      </c>
      <c r="G37" s="17">
        <v>4968.2791553739999</v>
      </c>
      <c r="H37" s="17">
        <v>30.305958687495</v>
      </c>
      <c r="I37" s="18">
        <v>2.829566968E-3</v>
      </c>
      <c r="J37" s="18">
        <v>4.6610747149999996E-3</v>
      </c>
      <c r="K37" s="18">
        <v>1.9714053680000001E-3</v>
      </c>
      <c r="L37" s="18">
        <v>3.8029131140000002E-3</v>
      </c>
      <c r="M37" s="78"/>
      <c r="N37" s="8" t="s">
        <v>319</v>
      </c>
      <c r="O37" s="8" t="s">
        <v>320</v>
      </c>
      <c r="P37" s="8" t="s">
        <v>321</v>
      </c>
      <c r="Q37" s="8" t="s">
        <v>322</v>
      </c>
    </row>
    <row r="38" spans="1:18">
      <c r="A38" s="16" t="s">
        <v>29</v>
      </c>
      <c r="B38" s="14">
        <v>11</v>
      </c>
      <c r="C38" s="17">
        <v>35360.22265625</v>
      </c>
      <c r="D38" s="17">
        <v>4604.3999999999996</v>
      </c>
      <c r="E38" s="17">
        <v>4590.7</v>
      </c>
      <c r="F38" s="17">
        <v>5096.2644595747097</v>
      </c>
      <c r="G38" s="17">
        <v>5122.4396136259802</v>
      </c>
      <c r="H38" s="17">
        <v>26.175154051265999</v>
      </c>
      <c r="I38" s="18">
        <v>3.1307162242000003E-2</v>
      </c>
      <c r="J38" s="18">
        <v>2.9725295193E-2</v>
      </c>
      <c r="K38" s="18">
        <v>3.2135106884000002E-2</v>
      </c>
      <c r="L38" s="18">
        <v>3.0553239836000001E-2</v>
      </c>
      <c r="M38" s="78"/>
      <c r="N38" s="18">
        <v>7.1307103659999996E-2</v>
      </c>
      <c r="O38" s="18">
        <v>6.8772283377000004E-2</v>
      </c>
      <c r="P38" s="18">
        <v>7.3120700306E-2</v>
      </c>
      <c r="Q38" s="18">
        <v>6.9617632055000003E-2</v>
      </c>
    </row>
    <row r="39" spans="1:18">
      <c r="A39" s="16" t="s">
        <v>29</v>
      </c>
      <c r="B39" s="14">
        <v>12</v>
      </c>
      <c r="C39" s="17">
        <v>35529.9296875</v>
      </c>
      <c r="D39" s="17">
        <v>4206.3</v>
      </c>
      <c r="E39" s="17">
        <v>4194.7</v>
      </c>
      <c r="F39" s="17">
        <v>4834.8576495687303</v>
      </c>
      <c r="G39" s="17">
        <v>4857.8875260000896</v>
      </c>
      <c r="H39" s="17">
        <v>23.029876431358002</v>
      </c>
      <c r="I39" s="18">
        <v>3.9377985494999997E-2</v>
      </c>
      <c r="J39" s="18">
        <v>3.7986199888999997E-2</v>
      </c>
      <c r="K39" s="18">
        <v>4.0079018915E-2</v>
      </c>
      <c r="L39" s="18">
        <v>3.8687233309000001E-2</v>
      </c>
      <c r="M39" s="78"/>
      <c r="N39" s="78"/>
      <c r="O39" s="78"/>
      <c r="P39" s="78"/>
      <c r="Q39" s="78"/>
    </row>
    <row r="40" spans="1:18">
      <c r="A40" s="16" t="s">
        <v>29</v>
      </c>
      <c r="B40" s="14">
        <v>13</v>
      </c>
      <c r="C40" s="17">
        <v>35438.57421875</v>
      </c>
      <c r="D40" s="17">
        <v>3886.2</v>
      </c>
      <c r="E40" s="17">
        <v>3882.3</v>
      </c>
      <c r="F40" s="17">
        <v>4651.2554799242698</v>
      </c>
      <c r="G40" s="17">
        <v>4719.5171884667798</v>
      </c>
      <c r="H40" s="17">
        <v>68.261708542506</v>
      </c>
      <c r="I40" s="18">
        <v>5.0360620563000003E-2</v>
      </c>
      <c r="J40" s="18">
        <v>4.6235298235999998E-2</v>
      </c>
      <c r="K40" s="18">
        <v>5.0596312833999998E-2</v>
      </c>
      <c r="L40" s="18">
        <v>4.6470990507000001E-2</v>
      </c>
      <c r="M40" s="78"/>
      <c r="N40" s="5" t="s">
        <v>323</v>
      </c>
    </row>
    <row r="41" spans="1:18">
      <c r="A41" s="16" t="s">
        <v>29</v>
      </c>
      <c r="B41" s="14">
        <v>14</v>
      </c>
      <c r="C41" s="17">
        <v>35620.92578125</v>
      </c>
      <c r="D41" s="17">
        <v>3487.2</v>
      </c>
      <c r="E41" s="17">
        <v>3491.9</v>
      </c>
      <c r="F41" s="17">
        <v>4237.4201483736397</v>
      </c>
      <c r="G41" s="17">
        <v>4326.2572543143497</v>
      </c>
      <c r="H41" s="17">
        <v>88.837105940711993</v>
      </c>
      <c r="I41" s="18">
        <v>5.0707515218000002E-2</v>
      </c>
      <c r="J41" s="18">
        <v>4.5338741063000003E-2</v>
      </c>
      <c r="K41" s="18">
        <v>5.0423475815E-2</v>
      </c>
      <c r="L41" s="18">
        <v>4.5054701660000002E-2</v>
      </c>
      <c r="M41" s="78"/>
      <c r="N41" s="8" t="s">
        <v>23</v>
      </c>
      <c r="O41" s="8" t="s">
        <v>324</v>
      </c>
    </row>
    <row r="42" spans="1:18">
      <c r="A42" s="16" t="s">
        <v>29</v>
      </c>
      <c r="B42" s="14">
        <v>15</v>
      </c>
      <c r="C42" s="17">
        <v>35747.0703125</v>
      </c>
      <c r="D42" s="17">
        <v>3214.3</v>
      </c>
      <c r="E42" s="17">
        <v>3217.3</v>
      </c>
      <c r="F42" s="17">
        <v>3873.2874745730601</v>
      </c>
      <c r="G42" s="17">
        <v>3924.9659028330202</v>
      </c>
      <c r="H42" s="17">
        <v>51.678428259956</v>
      </c>
      <c r="I42" s="18">
        <v>4.294832313E-2</v>
      </c>
      <c r="J42" s="18">
        <v>3.9825193362000001E-2</v>
      </c>
      <c r="K42" s="18">
        <v>4.2767021383000002E-2</v>
      </c>
      <c r="L42" s="18">
        <v>3.9643891616000002E-2</v>
      </c>
      <c r="M42" s="78"/>
      <c r="N42" s="16" t="s">
        <v>28</v>
      </c>
      <c r="O42" s="14">
        <v>16547</v>
      </c>
    </row>
    <row r="43" spans="1:18">
      <c r="A43" s="16" t="s">
        <v>29</v>
      </c>
      <c r="B43" s="14">
        <v>16</v>
      </c>
      <c r="C43" s="17">
        <v>35858.0390625</v>
      </c>
      <c r="D43" s="17">
        <v>2925.5</v>
      </c>
      <c r="E43" s="17">
        <v>2928</v>
      </c>
      <c r="F43" s="17">
        <v>3520.4037689809902</v>
      </c>
      <c r="G43" s="17">
        <v>3546.7544481791501</v>
      </c>
      <c r="H43" s="17">
        <v>26.350679198161</v>
      </c>
      <c r="I43" s="18">
        <v>3.7544838832999999E-2</v>
      </c>
      <c r="J43" s="18">
        <v>3.5952364112999999E-2</v>
      </c>
      <c r="K43" s="18">
        <v>3.7393754043999999E-2</v>
      </c>
      <c r="L43" s="18">
        <v>3.5801279323999999E-2</v>
      </c>
      <c r="M43" s="78"/>
      <c r="N43" s="16" t="s">
        <v>29</v>
      </c>
      <c r="O43" s="14">
        <v>16547</v>
      </c>
    </row>
    <row r="44" spans="1:18">
      <c r="A44" s="16" t="s">
        <v>29</v>
      </c>
      <c r="B44" s="14">
        <v>17</v>
      </c>
      <c r="C44" s="17">
        <v>35923.30078125</v>
      </c>
      <c r="D44" s="17">
        <v>2567.1</v>
      </c>
      <c r="E44" s="17">
        <v>2573.9</v>
      </c>
      <c r="F44" s="17">
        <v>3153.6773146356099</v>
      </c>
      <c r="G44" s="17">
        <v>3182.38654257912</v>
      </c>
      <c r="H44" s="17">
        <v>28.709227943517998</v>
      </c>
      <c r="I44" s="18">
        <v>3.7184174930000001E-2</v>
      </c>
      <c r="J44" s="18">
        <v>3.5449163874000003E-2</v>
      </c>
      <c r="K44" s="18">
        <v>3.6773224304999998E-2</v>
      </c>
      <c r="L44" s="18">
        <v>3.5038213249E-2</v>
      </c>
      <c r="M44" s="78"/>
      <c r="N44" s="16" t="s">
        <v>30</v>
      </c>
      <c r="O44" s="14">
        <v>16547</v>
      </c>
    </row>
    <row r="45" spans="1:18">
      <c r="A45" s="16" t="s">
        <v>29</v>
      </c>
      <c r="B45" s="14">
        <v>18</v>
      </c>
      <c r="C45" s="17">
        <v>35889.328125</v>
      </c>
      <c r="D45" s="17">
        <v>2258.8000000000002</v>
      </c>
      <c r="E45" s="17">
        <v>2265.1999999999998</v>
      </c>
      <c r="F45" s="17">
        <v>2694.9947294210901</v>
      </c>
      <c r="G45" s="17">
        <v>2719.8708852371501</v>
      </c>
      <c r="H45" s="17">
        <v>24.876155816063999</v>
      </c>
      <c r="I45" s="18">
        <v>2.7864318924000001E-2</v>
      </c>
      <c r="J45" s="18">
        <v>2.6360955424999999E-2</v>
      </c>
      <c r="K45" s="18">
        <v>2.7477541864000001E-2</v>
      </c>
      <c r="L45" s="18">
        <v>2.5974178365E-2</v>
      </c>
      <c r="M45" s="78"/>
      <c r="N45" s="16" t="s">
        <v>31</v>
      </c>
      <c r="O45" s="14">
        <v>16568</v>
      </c>
    </row>
    <row r="46" spans="1:18">
      <c r="A46" s="16" t="s">
        <v>29</v>
      </c>
      <c r="B46" s="14">
        <v>19</v>
      </c>
      <c r="C46" s="17">
        <v>35691.9140625</v>
      </c>
      <c r="D46" s="17">
        <v>2020.9</v>
      </c>
      <c r="E46" s="17">
        <v>2026.6</v>
      </c>
      <c r="F46" s="17">
        <v>2216.2697412528801</v>
      </c>
      <c r="G46" s="17">
        <v>2243.6203614695501</v>
      </c>
      <c r="H46" s="17">
        <v>27.350620216669</v>
      </c>
      <c r="I46" s="18">
        <v>1.3459863508E-2</v>
      </c>
      <c r="J46" s="18">
        <v>1.1806958435999999E-2</v>
      </c>
      <c r="K46" s="18">
        <v>1.3115390189000001E-2</v>
      </c>
      <c r="L46" s="18">
        <v>1.1462485118E-2</v>
      </c>
      <c r="M46" s="78"/>
      <c r="N46" s="16" t="s">
        <v>32</v>
      </c>
      <c r="O46" s="14">
        <v>16568</v>
      </c>
    </row>
    <row r="47" spans="1:18">
      <c r="A47" s="16" t="s">
        <v>29</v>
      </c>
      <c r="B47" s="14">
        <v>20</v>
      </c>
      <c r="C47" s="17">
        <v>35384.08984375</v>
      </c>
      <c r="D47" s="17">
        <v>1879.6</v>
      </c>
      <c r="E47" s="17">
        <v>1884.3</v>
      </c>
      <c r="F47" s="17">
        <v>1588.6422750736299</v>
      </c>
      <c r="G47" s="17">
        <v>1616.4516115225599</v>
      </c>
      <c r="H47" s="17">
        <v>27.809336448924</v>
      </c>
      <c r="I47" s="18">
        <v>1.5903087476E-2</v>
      </c>
      <c r="J47" s="18">
        <v>1.7583714566000001E-2</v>
      </c>
      <c r="K47" s="18">
        <v>1.6187126879000001E-2</v>
      </c>
      <c r="L47" s="18">
        <v>1.7867753968999998E-2</v>
      </c>
      <c r="M47" s="78"/>
      <c r="N47" s="16" t="s">
        <v>33</v>
      </c>
      <c r="O47" s="14">
        <v>16568</v>
      </c>
    </row>
    <row r="48" spans="1:18">
      <c r="A48" s="16" t="s">
        <v>29</v>
      </c>
      <c r="B48" s="14">
        <v>21</v>
      </c>
      <c r="C48" s="17">
        <v>36322.1171875</v>
      </c>
      <c r="D48" s="17">
        <v>1998.5</v>
      </c>
      <c r="E48" s="17">
        <v>2008.2</v>
      </c>
      <c r="F48" s="17">
        <v>1239.59598863211</v>
      </c>
      <c r="G48" s="17">
        <v>1265.98360254049</v>
      </c>
      <c r="H48" s="17">
        <v>26.387613908376</v>
      </c>
      <c r="I48" s="18">
        <v>4.4268834075999998E-2</v>
      </c>
      <c r="J48" s="18">
        <v>4.5863540905E-2</v>
      </c>
      <c r="K48" s="18">
        <v>4.4855043056E-2</v>
      </c>
      <c r="L48" s="18">
        <v>4.6449749886000001E-2</v>
      </c>
      <c r="M48" s="78"/>
      <c r="N48" s="16" t="s">
        <v>34</v>
      </c>
      <c r="O48" s="14">
        <v>16568</v>
      </c>
    </row>
    <row r="49" spans="1:15">
      <c r="A49" s="16" t="s">
        <v>29</v>
      </c>
      <c r="B49" s="14">
        <v>22</v>
      </c>
      <c r="C49" s="17">
        <v>35775.34765625</v>
      </c>
      <c r="D49" s="17">
        <v>2567.9</v>
      </c>
      <c r="E49" s="17">
        <v>2562.8000000000002</v>
      </c>
      <c r="F49" s="17">
        <v>1478.31602318</v>
      </c>
      <c r="G49" s="17">
        <v>1500.2399633555201</v>
      </c>
      <c r="H49" s="17">
        <v>21.923940175523001</v>
      </c>
      <c r="I49" s="18">
        <v>6.4522876450999994E-2</v>
      </c>
      <c r="J49" s="18">
        <v>6.5847825999000006E-2</v>
      </c>
      <c r="K49" s="18">
        <v>6.4214663482000001E-2</v>
      </c>
      <c r="L49" s="18">
        <v>6.5539613029999999E-2</v>
      </c>
      <c r="M49" s="78"/>
      <c r="N49" s="16" t="s">
        <v>35</v>
      </c>
      <c r="O49" s="14">
        <v>16568</v>
      </c>
    </row>
    <row r="50" spans="1:15">
      <c r="A50" s="16" t="s">
        <v>29</v>
      </c>
      <c r="B50" s="14">
        <v>23</v>
      </c>
      <c r="C50" s="17">
        <v>33128.5625</v>
      </c>
      <c r="D50" s="17">
        <v>2772.3</v>
      </c>
      <c r="E50" s="17">
        <v>2739.3</v>
      </c>
      <c r="F50" s="17">
        <v>1779.50679271236</v>
      </c>
      <c r="G50" s="17">
        <v>1801.5547926509601</v>
      </c>
      <c r="H50" s="17">
        <v>22.047999938594</v>
      </c>
      <c r="I50" s="18">
        <v>5.8665933844999997E-2</v>
      </c>
      <c r="J50" s="18">
        <v>5.9998380811E-2</v>
      </c>
      <c r="K50" s="18">
        <v>5.6671614634E-2</v>
      </c>
      <c r="L50" s="18">
        <v>5.8004061598999998E-2</v>
      </c>
      <c r="M50" s="78"/>
      <c r="N50" s="16" t="s">
        <v>36</v>
      </c>
      <c r="O50" s="14">
        <v>16568</v>
      </c>
    </row>
    <row r="51" spans="1:15">
      <c r="A51" s="16" t="s">
        <v>29</v>
      </c>
      <c r="B51" s="14">
        <v>24</v>
      </c>
      <c r="C51" s="17">
        <v>30144.63671875</v>
      </c>
      <c r="D51" s="17">
        <v>3245.1</v>
      </c>
      <c r="E51" s="17">
        <v>3170.4</v>
      </c>
      <c r="F51" s="17">
        <v>2054.85991121601</v>
      </c>
      <c r="G51" s="17">
        <v>2083.4784765296299</v>
      </c>
      <c r="H51" s="17">
        <v>28.618565313628</v>
      </c>
      <c r="I51" s="18">
        <v>7.0201337007E-2</v>
      </c>
      <c r="J51" s="18">
        <v>7.1930868965999997E-2</v>
      </c>
      <c r="K51" s="18">
        <v>6.5686923519000004E-2</v>
      </c>
      <c r="L51" s="18">
        <v>6.7416455476999995E-2</v>
      </c>
      <c r="M51" s="78"/>
      <c r="N51" s="16" t="s">
        <v>37</v>
      </c>
      <c r="O51" s="14">
        <v>16568</v>
      </c>
    </row>
    <row r="52" spans="1:15">
      <c r="A52" s="16" t="s">
        <v>30</v>
      </c>
      <c r="B52" s="14">
        <v>1</v>
      </c>
      <c r="C52" s="17">
        <v>28058.759765625</v>
      </c>
      <c r="D52" s="17">
        <v>3758.9</v>
      </c>
      <c r="E52" s="17">
        <v>3642</v>
      </c>
      <c r="F52" s="17">
        <v>2436.4053480400698</v>
      </c>
      <c r="G52" s="17">
        <v>2470.68930104131</v>
      </c>
      <c r="H52" s="17">
        <v>34.283953001234003</v>
      </c>
      <c r="I52" s="18">
        <v>7.7851616543999996E-2</v>
      </c>
      <c r="J52" s="18">
        <v>7.9923530063000001E-2</v>
      </c>
      <c r="K52" s="18">
        <v>7.0786891820000003E-2</v>
      </c>
      <c r="L52" s="18">
        <v>7.2858805338999993E-2</v>
      </c>
      <c r="M52" s="78"/>
      <c r="N52" s="16" t="s">
        <v>38</v>
      </c>
      <c r="O52" s="14">
        <v>16568</v>
      </c>
    </row>
    <row r="53" spans="1:15">
      <c r="A53" s="16" t="s">
        <v>30</v>
      </c>
      <c r="B53" s="14">
        <v>2</v>
      </c>
      <c r="C53" s="17">
        <v>26850.96875</v>
      </c>
      <c r="D53" s="17">
        <v>3841</v>
      </c>
      <c r="E53" s="17">
        <v>3635.3</v>
      </c>
      <c r="F53" s="17">
        <v>2490.0829651433301</v>
      </c>
      <c r="G53" s="17">
        <v>2522.5347871788999</v>
      </c>
      <c r="H53" s="17">
        <v>32.451822035577003</v>
      </c>
      <c r="I53" s="18">
        <v>7.9680015278000005E-2</v>
      </c>
      <c r="J53" s="18">
        <v>8.1641205950000004E-2</v>
      </c>
      <c r="K53" s="18">
        <v>6.7248758857000004E-2</v>
      </c>
      <c r="L53" s="18">
        <v>6.9209949529000003E-2</v>
      </c>
      <c r="M53" s="78"/>
      <c r="N53" s="16" t="s">
        <v>39</v>
      </c>
      <c r="O53" s="14">
        <v>16568</v>
      </c>
    </row>
    <row r="54" spans="1:15">
      <c r="A54" s="16" t="s">
        <v>30</v>
      </c>
      <c r="B54" s="14">
        <v>3</v>
      </c>
      <c r="C54" s="17">
        <v>26244.125</v>
      </c>
      <c r="D54" s="17">
        <v>3525.1</v>
      </c>
      <c r="E54" s="17">
        <v>3357.4</v>
      </c>
      <c r="F54" s="17">
        <v>2634.3420735323698</v>
      </c>
      <c r="G54" s="17">
        <v>2663.9653304942399</v>
      </c>
      <c r="H54" s="17">
        <v>29.623256961868002</v>
      </c>
      <c r="I54" s="18">
        <v>5.2041739862000003E-2</v>
      </c>
      <c r="J54" s="18">
        <v>5.3831989270999997E-2</v>
      </c>
      <c r="K54" s="18">
        <v>4.1906972229999999E-2</v>
      </c>
      <c r="L54" s="18">
        <v>4.3697221639E-2</v>
      </c>
      <c r="M54" s="78"/>
      <c r="N54" s="16" t="s">
        <v>40</v>
      </c>
      <c r="O54" s="14">
        <v>16568</v>
      </c>
    </row>
    <row r="55" spans="1:15">
      <c r="A55" s="16" t="s">
        <v>30</v>
      </c>
      <c r="B55" s="14">
        <v>4</v>
      </c>
      <c r="C55" s="17">
        <v>26045.208984375</v>
      </c>
      <c r="D55" s="17">
        <v>3786.4</v>
      </c>
      <c r="E55" s="17">
        <v>3601.9</v>
      </c>
      <c r="F55" s="17">
        <v>2970.9993544446802</v>
      </c>
      <c r="G55" s="17">
        <v>3002.10316348383</v>
      </c>
      <c r="H55" s="17">
        <v>31.103809039144998</v>
      </c>
      <c r="I55" s="18">
        <v>4.7398128754999998E-2</v>
      </c>
      <c r="J55" s="18">
        <v>4.9277853722999997E-2</v>
      </c>
      <c r="K55" s="18">
        <v>3.6248071343000003E-2</v>
      </c>
      <c r="L55" s="18">
        <v>3.8127796310000003E-2</v>
      </c>
      <c r="M55" s="78"/>
      <c r="N55" s="16" t="s">
        <v>41</v>
      </c>
      <c r="O55" s="14">
        <v>16568</v>
      </c>
    </row>
    <row r="56" spans="1:15">
      <c r="A56" s="16" t="s">
        <v>30</v>
      </c>
      <c r="B56" s="14">
        <v>5</v>
      </c>
      <c r="C56" s="17">
        <v>26539.36328125</v>
      </c>
      <c r="D56" s="17">
        <v>3741.3</v>
      </c>
      <c r="E56" s="17">
        <v>3533.8</v>
      </c>
      <c r="F56" s="17">
        <v>3342.9087800934499</v>
      </c>
      <c r="G56" s="17">
        <v>3374.9645300368202</v>
      </c>
      <c r="H56" s="17">
        <v>32.055749943372</v>
      </c>
      <c r="I56" s="18">
        <v>2.2139086841000001E-2</v>
      </c>
      <c r="J56" s="18">
        <v>2.4076341325E-2</v>
      </c>
      <c r="K56" s="18">
        <v>9.5990493720000004E-3</v>
      </c>
      <c r="L56" s="18">
        <v>1.1536303856E-2</v>
      </c>
      <c r="M56" s="78"/>
      <c r="N56" s="16" t="s">
        <v>42</v>
      </c>
      <c r="O56" s="14">
        <v>16568</v>
      </c>
    </row>
    <row r="57" spans="1:15">
      <c r="A57" s="16" t="s">
        <v>30</v>
      </c>
      <c r="B57" s="14">
        <v>6</v>
      </c>
      <c r="C57" s="17">
        <v>28290.912109375</v>
      </c>
      <c r="D57" s="17">
        <v>3485.2</v>
      </c>
      <c r="E57" s="17">
        <v>3338.6</v>
      </c>
      <c r="F57" s="17">
        <v>3864.6125121264699</v>
      </c>
      <c r="G57" s="17">
        <v>3896.32801167261</v>
      </c>
      <c r="H57" s="17">
        <v>31.715499546130001</v>
      </c>
      <c r="I57" s="18">
        <v>2.4846075522000001E-2</v>
      </c>
      <c r="J57" s="18">
        <v>2.2929383702000001E-2</v>
      </c>
      <c r="K57" s="18">
        <v>3.3705687535999999E-2</v>
      </c>
      <c r="L57" s="18">
        <v>3.1788995716000003E-2</v>
      </c>
      <c r="M57" s="78"/>
      <c r="N57" s="16" t="s">
        <v>43</v>
      </c>
      <c r="O57" s="14">
        <v>16568</v>
      </c>
    </row>
    <row r="58" spans="1:15">
      <c r="A58" s="16" t="s">
        <v>30</v>
      </c>
      <c r="B58" s="14">
        <v>7</v>
      </c>
      <c r="C58" s="17">
        <v>31595.67578125</v>
      </c>
      <c r="D58" s="17">
        <v>3502.5</v>
      </c>
      <c r="E58" s="17">
        <v>3373.1</v>
      </c>
      <c r="F58" s="17">
        <v>4163.9465852027397</v>
      </c>
      <c r="G58" s="17">
        <v>4235.3766408679903</v>
      </c>
      <c r="H58" s="17">
        <v>71.430055665248005</v>
      </c>
      <c r="I58" s="18">
        <v>4.4290604995000003E-2</v>
      </c>
      <c r="J58" s="18">
        <v>3.9973807046000003E-2</v>
      </c>
      <c r="K58" s="18">
        <v>5.2110753662999998E-2</v>
      </c>
      <c r="L58" s="18">
        <v>4.7793955713999997E-2</v>
      </c>
      <c r="M58" s="78"/>
      <c r="N58" s="16" t="s">
        <v>44</v>
      </c>
      <c r="O58" s="14">
        <v>16568</v>
      </c>
    </row>
    <row r="59" spans="1:15">
      <c r="A59" s="16" t="s">
        <v>30</v>
      </c>
      <c r="B59" s="14">
        <v>8</v>
      </c>
      <c r="C59" s="17">
        <v>32658.359375</v>
      </c>
      <c r="D59" s="17">
        <v>3142.9</v>
      </c>
      <c r="E59" s="17">
        <v>2953.9</v>
      </c>
      <c r="F59" s="17">
        <v>3797.7033188432001</v>
      </c>
      <c r="G59" s="17">
        <v>3865.8022191647301</v>
      </c>
      <c r="H59" s="17">
        <v>68.098900321523999</v>
      </c>
      <c r="I59" s="18">
        <v>4.3687811637000001E-2</v>
      </c>
      <c r="J59" s="18">
        <v>3.9572328448000002E-2</v>
      </c>
      <c r="K59" s="18">
        <v>5.5109821668999998E-2</v>
      </c>
      <c r="L59" s="18">
        <v>5.0994338479999998E-2</v>
      </c>
      <c r="M59" s="78"/>
      <c r="N59" s="16" t="s">
        <v>45</v>
      </c>
      <c r="O59" s="14">
        <v>16568</v>
      </c>
    </row>
    <row r="60" spans="1:15">
      <c r="A60" s="16" t="s">
        <v>30</v>
      </c>
      <c r="B60" s="14">
        <v>9</v>
      </c>
      <c r="C60" s="17">
        <v>32748.279296875</v>
      </c>
      <c r="D60" s="17">
        <v>2610.1</v>
      </c>
      <c r="E60" s="17">
        <v>2474.5</v>
      </c>
      <c r="F60" s="17">
        <v>2383.1158738911099</v>
      </c>
      <c r="G60" s="17">
        <v>2410.8076887495699</v>
      </c>
      <c r="H60" s="17">
        <v>27.691814858461001</v>
      </c>
      <c r="I60" s="18">
        <v>1.2044014699999999E-2</v>
      </c>
      <c r="J60" s="18">
        <v>1.3717539500000001E-2</v>
      </c>
      <c r="K60" s="18">
        <v>3.8491757559999998E-3</v>
      </c>
      <c r="L60" s="18">
        <v>5.5227005559999997E-3</v>
      </c>
      <c r="M60" s="78"/>
      <c r="N60" s="16" t="s">
        <v>46</v>
      </c>
      <c r="O60" s="14">
        <v>16568</v>
      </c>
    </row>
    <row r="61" spans="1:15">
      <c r="A61" s="16" t="s">
        <v>30</v>
      </c>
      <c r="B61" s="14">
        <v>10</v>
      </c>
      <c r="C61" s="17">
        <v>33328.4921875</v>
      </c>
      <c r="D61" s="17">
        <v>2074.1</v>
      </c>
      <c r="E61" s="17">
        <v>1976</v>
      </c>
      <c r="F61" s="17">
        <v>2094.1830277356898</v>
      </c>
      <c r="G61" s="17">
        <v>2122.5638612235798</v>
      </c>
      <c r="H61" s="17">
        <v>28.380833487886001</v>
      </c>
      <c r="I61" s="18">
        <v>2.928860894E-3</v>
      </c>
      <c r="J61" s="18">
        <v>1.213696001E-3</v>
      </c>
      <c r="K61" s="18">
        <v>8.8574280059999996E-3</v>
      </c>
      <c r="L61" s="18">
        <v>7.1422631130000002E-3</v>
      </c>
      <c r="M61" s="78"/>
      <c r="N61" s="16" t="s">
        <v>47</v>
      </c>
      <c r="O61" s="14">
        <v>16568</v>
      </c>
    </row>
    <row r="62" spans="1:15">
      <c r="A62" s="16" t="s">
        <v>30</v>
      </c>
      <c r="B62" s="14">
        <v>11</v>
      </c>
      <c r="C62" s="17">
        <v>34143.40234375</v>
      </c>
      <c r="D62" s="17">
        <v>1671.8</v>
      </c>
      <c r="E62" s="17">
        <v>1592.5</v>
      </c>
      <c r="F62" s="17">
        <v>1547.83098097073</v>
      </c>
      <c r="G62" s="17">
        <v>1573.61374028877</v>
      </c>
      <c r="H62" s="17">
        <v>25.782759318042999</v>
      </c>
      <c r="I62" s="18">
        <v>5.9337801230000004E-3</v>
      </c>
      <c r="J62" s="18">
        <v>7.4919332220000001E-3</v>
      </c>
      <c r="K62" s="18">
        <v>1.141370623E-3</v>
      </c>
      <c r="L62" s="18">
        <v>2.6995237219999998E-3</v>
      </c>
      <c r="M62" s="78"/>
      <c r="N62" s="16" t="s">
        <v>48</v>
      </c>
      <c r="O62" s="14">
        <v>16568</v>
      </c>
    </row>
    <row r="63" spans="1:15">
      <c r="A63" s="16" t="s">
        <v>30</v>
      </c>
      <c r="B63" s="14">
        <v>12</v>
      </c>
      <c r="C63" s="17">
        <v>34894.48046875</v>
      </c>
      <c r="D63" s="17">
        <v>1473</v>
      </c>
      <c r="E63" s="17">
        <v>1382.3</v>
      </c>
      <c r="F63" s="17">
        <v>1115.8830941132201</v>
      </c>
      <c r="G63" s="17">
        <v>1139.2372824491199</v>
      </c>
      <c r="H63" s="17">
        <v>23.354188335895</v>
      </c>
      <c r="I63" s="18">
        <v>2.0170587872999999E-2</v>
      </c>
      <c r="J63" s="18">
        <v>2.1581972918E-2</v>
      </c>
      <c r="K63" s="18">
        <v>1.4689231735999999E-2</v>
      </c>
      <c r="L63" s="18">
        <v>1.6100616780999999E-2</v>
      </c>
      <c r="M63" s="78"/>
      <c r="N63" s="16" t="s">
        <v>49</v>
      </c>
      <c r="O63" s="14">
        <v>16568</v>
      </c>
    </row>
    <row r="64" spans="1:15">
      <c r="A64" s="16" t="s">
        <v>30</v>
      </c>
      <c r="B64" s="14">
        <v>13</v>
      </c>
      <c r="C64" s="17">
        <v>35451.65234375</v>
      </c>
      <c r="D64" s="17">
        <v>1320.9</v>
      </c>
      <c r="E64" s="17">
        <v>1245.4000000000001</v>
      </c>
      <c r="F64" s="17">
        <v>649.62623178838601</v>
      </c>
      <c r="G64" s="17">
        <v>673.94670582782396</v>
      </c>
      <c r="H64" s="17">
        <v>24.320474039436998</v>
      </c>
      <c r="I64" s="18">
        <v>3.9097920720999997E-2</v>
      </c>
      <c r="J64" s="18">
        <v>4.0567702194000001E-2</v>
      </c>
      <c r="K64" s="18">
        <v>3.4535160098999998E-2</v>
      </c>
      <c r="L64" s="18">
        <v>3.6004941573E-2</v>
      </c>
      <c r="M64" s="78"/>
      <c r="N64" s="16" t="s">
        <v>50</v>
      </c>
      <c r="O64" s="14">
        <v>16568</v>
      </c>
    </row>
    <row r="65" spans="1:15">
      <c r="A65" s="16" t="s">
        <v>30</v>
      </c>
      <c r="B65" s="14">
        <v>14</v>
      </c>
      <c r="C65" s="17">
        <v>36263.52734375</v>
      </c>
      <c r="D65" s="17">
        <v>1331.8</v>
      </c>
      <c r="E65" s="17">
        <v>1261.4000000000001</v>
      </c>
      <c r="F65" s="17">
        <v>508.74893444098802</v>
      </c>
      <c r="G65" s="17">
        <v>535.23739363825405</v>
      </c>
      <c r="H65" s="17">
        <v>26.488459197266</v>
      </c>
      <c r="I65" s="18">
        <v>4.8139397253000003E-2</v>
      </c>
      <c r="J65" s="18">
        <v>4.9740198558999998E-2</v>
      </c>
      <c r="K65" s="18">
        <v>4.3884849601000003E-2</v>
      </c>
      <c r="L65" s="18">
        <v>4.5485650906999998E-2</v>
      </c>
      <c r="M65" s="78"/>
      <c r="N65" s="16" t="s">
        <v>51</v>
      </c>
      <c r="O65" s="14">
        <v>16568</v>
      </c>
    </row>
    <row r="66" spans="1:15">
      <c r="A66" s="16" t="s">
        <v>30</v>
      </c>
      <c r="B66" s="14">
        <v>15</v>
      </c>
      <c r="C66" s="17">
        <v>37143.63671875</v>
      </c>
      <c r="D66" s="17">
        <v>1515.6</v>
      </c>
      <c r="E66" s="17">
        <v>1428.8</v>
      </c>
      <c r="F66" s="17">
        <v>596.36964741995405</v>
      </c>
      <c r="G66" s="17">
        <v>623.28558886226301</v>
      </c>
      <c r="H66" s="17">
        <v>26.915941442308998</v>
      </c>
      <c r="I66" s="18">
        <v>5.3926053734000001E-2</v>
      </c>
      <c r="J66" s="18">
        <v>5.5552689464999999E-2</v>
      </c>
      <c r="K66" s="18">
        <v>4.8680389866999997E-2</v>
      </c>
      <c r="L66" s="18">
        <v>5.0307025598000002E-2</v>
      </c>
      <c r="M66" s="78"/>
      <c r="N66" s="16" t="s">
        <v>52</v>
      </c>
      <c r="O66" s="14">
        <v>16568</v>
      </c>
    </row>
    <row r="67" spans="1:15">
      <c r="A67" s="16" t="s">
        <v>30</v>
      </c>
      <c r="B67" s="14">
        <v>16</v>
      </c>
      <c r="C67" s="17">
        <v>37971.70703125</v>
      </c>
      <c r="D67" s="17">
        <v>1797.9</v>
      </c>
      <c r="E67" s="17">
        <v>1694</v>
      </c>
      <c r="F67" s="17">
        <v>947.99868492908604</v>
      </c>
      <c r="G67" s="17">
        <v>976.24602775165499</v>
      </c>
      <c r="H67" s="17">
        <v>28.247342822568999</v>
      </c>
      <c r="I67" s="18">
        <v>4.9655766740000003E-2</v>
      </c>
      <c r="J67" s="18">
        <v>5.1362864268999997E-2</v>
      </c>
      <c r="K67" s="18">
        <v>4.3376682918000002E-2</v>
      </c>
      <c r="L67" s="18">
        <v>4.5083780447000003E-2</v>
      </c>
      <c r="M67" s="78"/>
      <c r="N67" s="16" t="s">
        <v>53</v>
      </c>
      <c r="O67" s="14">
        <v>16568</v>
      </c>
    </row>
    <row r="68" spans="1:15">
      <c r="A68" s="16" t="s">
        <v>30</v>
      </c>
      <c r="B68" s="14">
        <v>17</v>
      </c>
      <c r="C68" s="17">
        <v>38863.27734375</v>
      </c>
      <c r="D68" s="17">
        <v>1933</v>
      </c>
      <c r="E68" s="17">
        <v>1827.2</v>
      </c>
      <c r="F68" s="17">
        <v>1925.50872489792</v>
      </c>
      <c r="G68" s="17">
        <v>1939.53323718651</v>
      </c>
      <c r="H68" s="17">
        <v>14.024512288587999</v>
      </c>
      <c r="I68" s="18">
        <v>3.9482910399999999E-4</v>
      </c>
      <c r="J68" s="18">
        <v>4.5272708600000003E-4</v>
      </c>
      <c r="K68" s="18">
        <v>6.7887373650000003E-3</v>
      </c>
      <c r="L68" s="18">
        <v>5.9411811740000004E-3</v>
      </c>
      <c r="M68" s="78"/>
      <c r="N68" s="16" t="s">
        <v>54</v>
      </c>
      <c r="O68" s="14">
        <v>16568</v>
      </c>
    </row>
    <row r="69" spans="1:15">
      <c r="A69" s="16" t="s">
        <v>30</v>
      </c>
      <c r="B69" s="14">
        <v>18</v>
      </c>
      <c r="C69" s="17">
        <v>39295.5</v>
      </c>
      <c r="D69" s="17">
        <v>2173</v>
      </c>
      <c r="E69" s="17">
        <v>2059.9</v>
      </c>
      <c r="F69" s="17">
        <v>2198.1568731218299</v>
      </c>
      <c r="G69" s="17">
        <v>2221.66762067641</v>
      </c>
      <c r="H69" s="17">
        <v>23.510747554576</v>
      </c>
      <c r="I69" s="18">
        <v>2.9411748759999999E-3</v>
      </c>
      <c r="J69" s="18">
        <v>1.520328344E-3</v>
      </c>
      <c r="K69" s="18">
        <v>9.7762507200000008E-3</v>
      </c>
      <c r="L69" s="18">
        <v>8.355404189E-3</v>
      </c>
      <c r="M69" s="78"/>
      <c r="N69" s="16" t="s">
        <v>55</v>
      </c>
      <c r="O69" s="14">
        <v>16568</v>
      </c>
    </row>
    <row r="70" spans="1:15">
      <c r="A70" s="16" t="s">
        <v>30</v>
      </c>
      <c r="B70" s="14">
        <v>19</v>
      </c>
      <c r="C70" s="17">
        <v>38911.06640625</v>
      </c>
      <c r="D70" s="17">
        <v>2474</v>
      </c>
      <c r="E70" s="17">
        <v>2366.6</v>
      </c>
      <c r="F70" s="17">
        <v>4070.7743883198</v>
      </c>
      <c r="G70" s="17">
        <v>4102.4737145643803</v>
      </c>
      <c r="H70" s="17">
        <v>31.699326244580998</v>
      </c>
      <c r="I70" s="18">
        <v>9.8415042881000003E-2</v>
      </c>
      <c r="J70" s="18">
        <v>9.6499328477000004E-2</v>
      </c>
      <c r="K70" s="18">
        <v>0.10490564540699999</v>
      </c>
      <c r="L70" s="18">
        <v>0.102989931003</v>
      </c>
      <c r="M70" s="78"/>
      <c r="N70" s="16" t="s">
        <v>56</v>
      </c>
      <c r="O70" s="14">
        <v>16568</v>
      </c>
    </row>
    <row r="71" spans="1:15">
      <c r="A71" s="16" t="s">
        <v>30</v>
      </c>
      <c r="B71" s="14">
        <v>20</v>
      </c>
      <c r="C71" s="17">
        <v>37971.6640625</v>
      </c>
      <c r="D71" s="17">
        <v>2463.1</v>
      </c>
      <c r="E71" s="17">
        <v>2357.4</v>
      </c>
      <c r="F71" s="17">
        <v>3818.4648131089798</v>
      </c>
      <c r="G71" s="17">
        <v>3848.8759373448102</v>
      </c>
      <c r="H71" s="17">
        <v>30.411124235837001</v>
      </c>
      <c r="I71" s="18">
        <v>8.3747865916999994E-2</v>
      </c>
      <c r="J71" s="18">
        <v>8.1910002605000004E-2</v>
      </c>
      <c r="K71" s="18">
        <v>9.0135730787000004E-2</v>
      </c>
      <c r="L71" s="18">
        <v>8.8297867475E-2</v>
      </c>
      <c r="M71" s="78"/>
      <c r="N71" s="16" t="s">
        <v>57</v>
      </c>
      <c r="O71" s="14">
        <v>16568</v>
      </c>
    </row>
    <row r="72" spans="1:15">
      <c r="A72" s="16" t="s">
        <v>30</v>
      </c>
      <c r="B72" s="14">
        <v>21</v>
      </c>
      <c r="C72" s="17">
        <v>38410.91015625</v>
      </c>
      <c r="D72" s="17">
        <v>2970</v>
      </c>
      <c r="E72" s="17">
        <v>2859.2</v>
      </c>
      <c r="F72" s="17">
        <v>2699.8058250945501</v>
      </c>
      <c r="G72" s="17">
        <v>2727.6411979647801</v>
      </c>
      <c r="H72" s="17">
        <v>27.835372870234</v>
      </c>
      <c r="I72" s="18">
        <v>1.4646691365999999E-2</v>
      </c>
      <c r="J72" s="18">
        <v>1.6328891937999999E-2</v>
      </c>
      <c r="K72" s="18">
        <v>7.9506135269999997E-3</v>
      </c>
      <c r="L72" s="18">
        <v>9.6328140990000009E-3</v>
      </c>
      <c r="M72" s="78"/>
      <c r="N72" s="16" t="s">
        <v>58</v>
      </c>
      <c r="O72" s="14">
        <v>16568</v>
      </c>
    </row>
    <row r="73" spans="1:15">
      <c r="A73" s="16" t="s">
        <v>30</v>
      </c>
      <c r="B73" s="14">
        <v>22</v>
      </c>
      <c r="C73" s="17">
        <v>37445.24609375</v>
      </c>
      <c r="D73" s="17">
        <v>3940.2</v>
      </c>
      <c r="E73" s="17">
        <v>3813.7</v>
      </c>
      <c r="F73" s="17">
        <v>2623.5036497145502</v>
      </c>
      <c r="G73" s="17">
        <v>2651.2699483386</v>
      </c>
      <c r="H73" s="17">
        <v>27.766298624049</v>
      </c>
      <c r="I73" s="18">
        <v>7.7895089843999996E-2</v>
      </c>
      <c r="J73" s="18">
        <v>7.9573115989000007E-2</v>
      </c>
      <c r="K73" s="18">
        <v>7.0250199531999999E-2</v>
      </c>
      <c r="L73" s="18">
        <v>7.1928225676999996E-2</v>
      </c>
      <c r="M73" s="78"/>
    </row>
    <row r="74" spans="1:15">
      <c r="A74" s="16" t="s">
        <v>30</v>
      </c>
      <c r="B74" s="14">
        <v>23</v>
      </c>
      <c r="C74" s="17">
        <v>34370.51953125</v>
      </c>
      <c r="D74" s="17">
        <v>3691.2</v>
      </c>
      <c r="E74" s="17">
        <v>3531.9</v>
      </c>
      <c r="F74" s="17">
        <v>2189.2212428934399</v>
      </c>
      <c r="G74" s="17">
        <v>2221.0323629496702</v>
      </c>
      <c r="H74" s="17">
        <v>31.811120056225999</v>
      </c>
      <c r="I74" s="18">
        <v>8.8847986768000001E-2</v>
      </c>
      <c r="J74" s="18">
        <v>9.0770457309000005E-2</v>
      </c>
      <c r="K74" s="18">
        <v>7.9220864025999996E-2</v>
      </c>
      <c r="L74" s="18">
        <v>8.1143334568000006E-2</v>
      </c>
      <c r="M74" s="78"/>
    </row>
    <row r="75" spans="1:15">
      <c r="A75" s="16" t="s">
        <v>30</v>
      </c>
      <c r="B75" s="14">
        <v>24</v>
      </c>
      <c r="C75" s="17">
        <v>31238.09765625</v>
      </c>
      <c r="D75" s="17">
        <v>3729.2</v>
      </c>
      <c r="E75" s="17">
        <v>3555.2</v>
      </c>
      <c r="F75" s="17">
        <v>1739.10478748947</v>
      </c>
      <c r="G75" s="17">
        <v>1770.69469942665</v>
      </c>
      <c r="H75" s="17">
        <v>31.589911937179</v>
      </c>
      <c r="I75" s="18">
        <v>0.118360143867</v>
      </c>
      <c r="J75" s="18">
        <v>0.120269245936</v>
      </c>
      <c r="K75" s="18">
        <v>0.107844642568</v>
      </c>
      <c r="L75" s="18">
        <v>0.10975374463699999</v>
      </c>
      <c r="M75" s="78"/>
    </row>
    <row r="76" spans="1:15">
      <c r="A76" s="16" t="s">
        <v>31</v>
      </c>
      <c r="B76" s="14">
        <v>1</v>
      </c>
      <c r="C76" s="17">
        <v>28635.02734375</v>
      </c>
      <c r="D76" s="17">
        <v>2691.2</v>
      </c>
      <c r="E76" s="17">
        <v>2587.4</v>
      </c>
      <c r="F76" s="17">
        <v>1506.55189907046</v>
      </c>
      <c r="G76" s="17">
        <v>1537.7359318510501</v>
      </c>
      <c r="H76" s="17">
        <v>31.184032780593999</v>
      </c>
      <c r="I76" s="18">
        <v>6.9619994456000006E-2</v>
      </c>
      <c r="J76" s="18">
        <v>7.1502178954999995E-2</v>
      </c>
      <c r="K76" s="18">
        <v>6.3354905126999997E-2</v>
      </c>
      <c r="L76" s="18">
        <v>6.5237089626E-2</v>
      </c>
      <c r="M76" s="78"/>
    </row>
    <row r="77" spans="1:15">
      <c r="A77" s="16" t="s">
        <v>31</v>
      </c>
      <c r="B77" s="14">
        <v>2</v>
      </c>
      <c r="C77" s="17">
        <v>27238.896484375</v>
      </c>
      <c r="D77" s="17">
        <v>2420.3000000000002</v>
      </c>
      <c r="E77" s="17">
        <v>2323.1</v>
      </c>
      <c r="F77" s="17">
        <v>1363.3472154677299</v>
      </c>
      <c r="G77" s="17">
        <v>1391.4619188859499</v>
      </c>
      <c r="H77" s="17">
        <v>28.114703418217999</v>
      </c>
      <c r="I77" s="18">
        <v>6.2097904460999998E-2</v>
      </c>
      <c r="J77" s="18">
        <v>6.3794832479999994E-2</v>
      </c>
      <c r="K77" s="18">
        <v>5.6231173412999998E-2</v>
      </c>
      <c r="L77" s="18">
        <v>5.7928101432000001E-2</v>
      </c>
      <c r="M77" s="78"/>
    </row>
    <row r="78" spans="1:15">
      <c r="A78" s="16" t="s">
        <v>31</v>
      </c>
      <c r="B78" s="14">
        <v>3</v>
      </c>
      <c r="C78" s="17">
        <v>26380.201171875</v>
      </c>
      <c r="D78" s="17">
        <v>2574</v>
      </c>
      <c r="E78" s="17">
        <v>2509</v>
      </c>
      <c r="F78" s="17">
        <v>1418.04760942598</v>
      </c>
      <c r="G78" s="17">
        <v>1442.28710331973</v>
      </c>
      <c r="H78" s="17">
        <v>24.239493893742001</v>
      </c>
      <c r="I78" s="18">
        <v>6.8307152140999999E-2</v>
      </c>
      <c r="J78" s="18">
        <v>6.9770182917000004E-2</v>
      </c>
      <c r="K78" s="18">
        <v>6.4383926645999998E-2</v>
      </c>
      <c r="L78" s="18">
        <v>6.5846957422000002E-2</v>
      </c>
      <c r="M78" s="78"/>
    </row>
    <row r="79" spans="1:15">
      <c r="A79" s="16" t="s">
        <v>31</v>
      </c>
      <c r="B79" s="14">
        <v>4</v>
      </c>
      <c r="C79" s="17">
        <v>26009.5078125</v>
      </c>
      <c r="D79" s="17">
        <v>3109.6</v>
      </c>
      <c r="E79" s="17">
        <v>3039.9</v>
      </c>
      <c r="F79" s="17">
        <v>1720.6327559052199</v>
      </c>
      <c r="G79" s="17">
        <v>1740.5744006510299</v>
      </c>
      <c r="H79" s="17">
        <v>19.941644745807</v>
      </c>
      <c r="I79" s="18">
        <v>8.2630709762000001E-2</v>
      </c>
      <c r="J79" s="18">
        <v>8.3834333901999999E-2</v>
      </c>
      <c r="K79" s="18">
        <v>7.8423804885000004E-2</v>
      </c>
      <c r="L79" s="18">
        <v>7.9627429025000002E-2</v>
      </c>
      <c r="M79" s="78"/>
    </row>
    <row r="80" spans="1:15">
      <c r="A80" s="16" t="s">
        <v>31</v>
      </c>
      <c r="B80" s="14">
        <v>5</v>
      </c>
      <c r="C80" s="17">
        <v>26346.3203125</v>
      </c>
      <c r="D80" s="17">
        <v>3157</v>
      </c>
      <c r="E80" s="17">
        <v>3080.3</v>
      </c>
      <c r="F80" s="17">
        <v>2323.1288528508699</v>
      </c>
      <c r="G80" s="17">
        <v>2347.6280644312801</v>
      </c>
      <c r="H80" s="17">
        <v>24.499211580404999</v>
      </c>
      <c r="I80" s="18">
        <v>4.8851517115E-2</v>
      </c>
      <c r="J80" s="18">
        <v>5.0330223753000003E-2</v>
      </c>
      <c r="K80" s="18">
        <v>4.4222111031000003E-2</v>
      </c>
      <c r="L80" s="18">
        <v>4.5700817668999999E-2</v>
      </c>
      <c r="M80" s="78"/>
    </row>
    <row r="81" spans="1:13">
      <c r="A81" s="16" t="s">
        <v>31</v>
      </c>
      <c r="B81" s="14">
        <v>6</v>
      </c>
      <c r="C81" s="17">
        <v>27999.59375</v>
      </c>
      <c r="D81" s="17">
        <v>3632.9</v>
      </c>
      <c r="E81" s="17">
        <v>3496.1</v>
      </c>
      <c r="F81" s="17">
        <v>3050.2585816498499</v>
      </c>
      <c r="G81" s="17">
        <v>3080.3428720474799</v>
      </c>
      <c r="H81" s="17">
        <v>30.084290397633001</v>
      </c>
      <c r="I81" s="18">
        <v>3.3350864796000003E-2</v>
      </c>
      <c r="J81" s="18">
        <v>3.5166671798000003E-2</v>
      </c>
      <c r="K81" s="18">
        <v>2.5093984061999999E-2</v>
      </c>
      <c r="L81" s="18">
        <v>2.6909791063999999E-2</v>
      </c>
      <c r="M81" s="78"/>
    </row>
    <row r="82" spans="1:13">
      <c r="A82" s="16" t="s">
        <v>31</v>
      </c>
      <c r="B82" s="14">
        <v>7</v>
      </c>
      <c r="C82" s="17">
        <v>31203.97265625</v>
      </c>
      <c r="D82" s="17">
        <v>4244.3</v>
      </c>
      <c r="E82" s="17">
        <v>4058.9</v>
      </c>
      <c r="F82" s="17">
        <v>3661.6142741605399</v>
      </c>
      <c r="G82" s="17">
        <v>3689.74232106105</v>
      </c>
      <c r="H82" s="17">
        <v>28.12804690051</v>
      </c>
      <c r="I82" s="18">
        <v>3.3471612683000002E-2</v>
      </c>
      <c r="J82" s="18">
        <v>3.5169346078999998E-2</v>
      </c>
      <c r="K82" s="18">
        <v>2.2281366425000001E-2</v>
      </c>
      <c r="L82" s="18">
        <v>2.3979099821000001E-2</v>
      </c>
      <c r="M82" s="78"/>
    </row>
    <row r="83" spans="1:13">
      <c r="A83" s="16" t="s">
        <v>31</v>
      </c>
      <c r="B83" s="14">
        <v>8</v>
      </c>
      <c r="C83" s="17">
        <v>32324.74609375</v>
      </c>
      <c r="D83" s="17">
        <v>3642.6</v>
      </c>
      <c r="E83" s="17">
        <v>3438.3</v>
      </c>
      <c r="F83" s="17">
        <v>4072.9090431418299</v>
      </c>
      <c r="G83" s="17">
        <v>4100.8566960169601</v>
      </c>
      <c r="H83" s="17">
        <v>27.947652875127002</v>
      </c>
      <c r="I83" s="18">
        <v>2.7659143891999999E-2</v>
      </c>
      <c r="J83" s="18">
        <v>2.5972298596000001E-2</v>
      </c>
      <c r="K83" s="18">
        <v>3.9990143409999998E-2</v>
      </c>
      <c r="L83" s="18">
        <v>3.8303298112999998E-2</v>
      </c>
      <c r="M83" s="78"/>
    </row>
    <row r="84" spans="1:13">
      <c r="A84" s="16" t="s">
        <v>31</v>
      </c>
      <c r="B84" s="14">
        <v>9</v>
      </c>
      <c r="C84" s="17">
        <v>32981.80078125</v>
      </c>
      <c r="D84" s="17">
        <v>2883.9</v>
      </c>
      <c r="E84" s="17">
        <v>2732</v>
      </c>
      <c r="F84" s="17">
        <v>2784.2022623969601</v>
      </c>
      <c r="G84" s="17">
        <v>2811.0909845433098</v>
      </c>
      <c r="H84" s="17">
        <v>26.888722146351</v>
      </c>
      <c r="I84" s="18">
        <v>4.3945567030000002E-3</v>
      </c>
      <c r="J84" s="18">
        <v>6.0174877830000001E-3</v>
      </c>
      <c r="K84" s="18">
        <v>4.7737194910000003E-3</v>
      </c>
      <c r="L84" s="18">
        <v>3.1507884109999999E-3</v>
      </c>
      <c r="M84" s="78"/>
    </row>
    <row r="85" spans="1:13">
      <c r="A85" s="16" t="s">
        <v>31</v>
      </c>
      <c r="B85" s="14">
        <v>10</v>
      </c>
      <c r="C85" s="17">
        <v>34122.9296875</v>
      </c>
      <c r="D85" s="17">
        <v>2381</v>
      </c>
      <c r="E85" s="17">
        <v>2275.8000000000002</v>
      </c>
      <c r="F85" s="17">
        <v>1340.0953742803199</v>
      </c>
      <c r="G85" s="17">
        <v>1365.6374628988401</v>
      </c>
      <c r="H85" s="17">
        <v>25.542088618514999</v>
      </c>
      <c r="I85" s="18">
        <v>6.1284556801999998E-2</v>
      </c>
      <c r="J85" s="18">
        <v>6.2826208698E-2</v>
      </c>
      <c r="K85" s="18">
        <v>5.4934967231999997E-2</v>
      </c>
      <c r="L85" s="18">
        <v>5.6476619127999998E-2</v>
      </c>
      <c r="M85" s="78"/>
    </row>
    <row r="86" spans="1:13">
      <c r="A86" s="16" t="s">
        <v>31</v>
      </c>
      <c r="B86" s="14">
        <v>11</v>
      </c>
      <c r="C86" s="17">
        <v>35359.0078125</v>
      </c>
      <c r="D86" s="17">
        <v>2095</v>
      </c>
      <c r="E86" s="17">
        <v>2003.5</v>
      </c>
      <c r="F86" s="17">
        <v>1955.5121685720501</v>
      </c>
      <c r="G86" s="17">
        <v>1978.0048966265699</v>
      </c>
      <c r="H86" s="17">
        <v>22.492728054524999</v>
      </c>
      <c r="I86" s="18">
        <v>7.0615103429999999E-3</v>
      </c>
      <c r="J86" s="18">
        <v>8.4191110220000007E-3</v>
      </c>
      <c r="K86" s="18">
        <v>1.538815993E-3</v>
      </c>
      <c r="L86" s="18">
        <v>2.8964166720000001E-3</v>
      </c>
      <c r="M86" s="78"/>
    </row>
    <row r="87" spans="1:13">
      <c r="A87" s="16" t="s">
        <v>31</v>
      </c>
      <c r="B87" s="14">
        <v>12</v>
      </c>
      <c r="C87" s="17">
        <v>36529.38671875</v>
      </c>
      <c r="D87" s="17">
        <v>2193.9</v>
      </c>
      <c r="E87" s="17">
        <v>2108.1999999999998</v>
      </c>
      <c r="F87" s="17">
        <v>2655.63885165784</v>
      </c>
      <c r="G87" s="17">
        <v>2678.7343188046998</v>
      </c>
      <c r="H87" s="17">
        <v>23.095467146853</v>
      </c>
      <c r="I87" s="18">
        <v>2.9263297851E-2</v>
      </c>
      <c r="J87" s="18">
        <v>2.7869317458E-2</v>
      </c>
      <c r="K87" s="18">
        <v>3.4435919773E-2</v>
      </c>
      <c r="L87" s="18">
        <v>3.3041939380000003E-2</v>
      </c>
      <c r="M87" s="78"/>
    </row>
    <row r="88" spans="1:13">
      <c r="A88" s="16" t="s">
        <v>31</v>
      </c>
      <c r="B88" s="14">
        <v>13</v>
      </c>
      <c r="C88" s="17">
        <v>37727.16796875</v>
      </c>
      <c r="D88" s="17">
        <v>2433</v>
      </c>
      <c r="E88" s="17">
        <v>2344.6999999999998</v>
      </c>
      <c r="F88" s="17">
        <v>2530.7135865390901</v>
      </c>
      <c r="G88" s="17">
        <v>2553.8818564446101</v>
      </c>
      <c r="H88" s="17">
        <v>23.168269905513998</v>
      </c>
      <c r="I88" s="18">
        <v>7.2961043239999999E-3</v>
      </c>
      <c r="J88" s="18">
        <v>5.8977297519999996E-3</v>
      </c>
      <c r="K88" s="18">
        <v>1.2625655265000001E-2</v>
      </c>
      <c r="L88" s="18">
        <v>1.1227280694000001E-2</v>
      </c>
      <c r="M88" s="78"/>
    </row>
    <row r="89" spans="1:13">
      <c r="A89" s="16" t="s">
        <v>31</v>
      </c>
      <c r="B89" s="14">
        <v>14</v>
      </c>
      <c r="C89" s="17">
        <v>39260.84765625</v>
      </c>
      <c r="D89" s="17">
        <v>2160.4</v>
      </c>
      <c r="E89" s="17">
        <v>2085.8000000000002</v>
      </c>
      <c r="F89" s="17">
        <v>2039.4440822955801</v>
      </c>
      <c r="G89" s="17">
        <v>2062.24024822611</v>
      </c>
      <c r="H89" s="17">
        <v>22.796165930533</v>
      </c>
      <c r="I89" s="18">
        <v>5.9246590880000002E-3</v>
      </c>
      <c r="J89" s="18">
        <v>7.3005744630000001E-3</v>
      </c>
      <c r="K89" s="18">
        <v>1.4220033660000001E-3</v>
      </c>
      <c r="L89" s="18">
        <v>2.797918741E-3</v>
      </c>
      <c r="M89" s="78"/>
    </row>
    <row r="90" spans="1:13">
      <c r="A90" s="16" t="s">
        <v>31</v>
      </c>
      <c r="B90" s="14">
        <v>15</v>
      </c>
      <c r="C90" s="17">
        <v>40748.703125</v>
      </c>
      <c r="D90" s="17">
        <v>1959.8</v>
      </c>
      <c r="E90" s="17">
        <v>1899.2</v>
      </c>
      <c r="F90" s="17">
        <v>1605.0947594812601</v>
      </c>
      <c r="G90" s="17">
        <v>1628.90366316416</v>
      </c>
      <c r="H90" s="17">
        <v>23.808903682892002</v>
      </c>
      <c r="I90" s="18">
        <v>1.9972014536000001E-2</v>
      </c>
      <c r="J90" s="18">
        <v>2.1409056042E-2</v>
      </c>
      <c r="K90" s="18">
        <v>1.6314361228E-2</v>
      </c>
      <c r="L90" s="18">
        <v>1.7751402735000001E-2</v>
      </c>
      <c r="M90" s="78"/>
    </row>
    <row r="91" spans="1:13">
      <c r="A91" s="16" t="s">
        <v>31</v>
      </c>
      <c r="B91" s="14">
        <v>16</v>
      </c>
      <c r="C91" s="17">
        <v>42260.08203125</v>
      </c>
      <c r="D91" s="17">
        <v>1785.2</v>
      </c>
      <c r="E91" s="17">
        <v>1741.7</v>
      </c>
      <c r="F91" s="17">
        <v>1293.7045563161701</v>
      </c>
      <c r="G91" s="17">
        <v>1318.82664152901</v>
      </c>
      <c r="H91" s="17">
        <v>25.122085212843999</v>
      </c>
      <c r="I91" s="18">
        <v>2.8149043847E-2</v>
      </c>
      <c r="J91" s="18">
        <v>2.9665345466000002E-2</v>
      </c>
      <c r="K91" s="18">
        <v>2.5523500631999999E-2</v>
      </c>
      <c r="L91" s="18">
        <v>2.7039802250000002E-2</v>
      </c>
      <c r="M91" s="78"/>
    </row>
    <row r="92" spans="1:13">
      <c r="A92" s="16" t="s">
        <v>31</v>
      </c>
      <c r="B92" s="14">
        <v>17</v>
      </c>
      <c r="C92" s="17">
        <v>43527.96484375</v>
      </c>
      <c r="D92" s="17">
        <v>1552.8</v>
      </c>
      <c r="E92" s="17">
        <v>1523</v>
      </c>
      <c r="F92" s="17">
        <v>1022.18484775713</v>
      </c>
      <c r="G92" s="17">
        <v>1048.13048524638</v>
      </c>
      <c r="H92" s="17">
        <v>25.945637489258001</v>
      </c>
      <c r="I92" s="18">
        <v>3.0460497026999999E-2</v>
      </c>
      <c r="J92" s="18">
        <v>3.202650605E-2</v>
      </c>
      <c r="K92" s="18">
        <v>2.8661849031000001E-2</v>
      </c>
      <c r="L92" s="18">
        <v>3.0227858053999999E-2</v>
      </c>
      <c r="M92" s="78"/>
    </row>
    <row r="93" spans="1:13">
      <c r="A93" s="16" t="s">
        <v>31</v>
      </c>
      <c r="B93" s="14">
        <v>18</v>
      </c>
      <c r="C93" s="17">
        <v>44115.81640625</v>
      </c>
      <c r="D93" s="17">
        <v>1386.9</v>
      </c>
      <c r="E93" s="17">
        <v>1359.1</v>
      </c>
      <c r="F93" s="17">
        <v>827.01140828404698</v>
      </c>
      <c r="G93" s="17">
        <v>853.996453588142</v>
      </c>
      <c r="H93" s="17">
        <v>26.985045304094999</v>
      </c>
      <c r="I93" s="18">
        <v>3.2164627378000001E-2</v>
      </c>
      <c r="J93" s="18">
        <v>3.3793372266000002E-2</v>
      </c>
      <c r="K93" s="18">
        <v>3.0486694012999999E-2</v>
      </c>
      <c r="L93" s="18">
        <v>3.2115438901E-2</v>
      </c>
      <c r="M93" s="78"/>
    </row>
    <row r="94" spans="1:13">
      <c r="A94" s="16" t="s">
        <v>31</v>
      </c>
      <c r="B94" s="14">
        <v>19</v>
      </c>
      <c r="C94" s="17">
        <v>43891.0234375</v>
      </c>
      <c r="D94" s="17">
        <v>1261.4000000000001</v>
      </c>
      <c r="E94" s="17">
        <v>1236.5</v>
      </c>
      <c r="F94" s="17">
        <v>642.36021582014496</v>
      </c>
      <c r="G94" s="17">
        <v>670.04250368329997</v>
      </c>
      <c r="H94" s="17">
        <v>27.682287863155</v>
      </c>
      <c r="I94" s="18">
        <v>3.5692750863999999E-2</v>
      </c>
      <c r="J94" s="18">
        <v>3.7363579441000001E-2</v>
      </c>
      <c r="K94" s="18">
        <v>3.4189853712E-2</v>
      </c>
      <c r="L94" s="18">
        <v>3.5860682289000002E-2</v>
      </c>
      <c r="M94" s="78"/>
    </row>
    <row r="95" spans="1:13">
      <c r="A95" s="16" t="s">
        <v>31</v>
      </c>
      <c r="B95" s="14">
        <v>20</v>
      </c>
      <c r="C95" s="17">
        <v>42597.22265625</v>
      </c>
      <c r="D95" s="17">
        <v>1073.3</v>
      </c>
      <c r="E95" s="17">
        <v>1055.3</v>
      </c>
      <c r="F95" s="17">
        <v>549.367212984292</v>
      </c>
      <c r="G95" s="17">
        <v>576.20279451704801</v>
      </c>
      <c r="H95" s="17">
        <v>26.835581532755</v>
      </c>
      <c r="I95" s="18">
        <v>3.0003452768999999E-2</v>
      </c>
      <c r="J95" s="18">
        <v>3.1623176425000003E-2</v>
      </c>
      <c r="K95" s="18">
        <v>2.8917021093000001E-2</v>
      </c>
      <c r="L95" s="18">
        <v>3.0536744748999999E-2</v>
      </c>
      <c r="M95" s="78"/>
    </row>
    <row r="96" spans="1:13">
      <c r="A96" s="16" t="s">
        <v>31</v>
      </c>
      <c r="B96" s="14">
        <v>21</v>
      </c>
      <c r="C96" s="17">
        <v>41997.92578125</v>
      </c>
      <c r="D96" s="17">
        <v>1244.9000000000001</v>
      </c>
      <c r="E96" s="17">
        <v>1231</v>
      </c>
      <c r="F96" s="17">
        <v>738.91060799770696</v>
      </c>
      <c r="G96" s="17">
        <v>766.05630516594101</v>
      </c>
      <c r="H96" s="17">
        <v>27.145697168232999</v>
      </c>
      <c r="I96" s="18">
        <v>2.8901719871000001E-2</v>
      </c>
      <c r="J96" s="18">
        <v>3.0540161273999999E-2</v>
      </c>
      <c r="K96" s="18">
        <v>2.8062753188E-2</v>
      </c>
      <c r="L96" s="18">
        <v>2.9701194592000001E-2</v>
      </c>
      <c r="M96" s="78"/>
    </row>
    <row r="97" spans="1:13">
      <c r="A97" s="16" t="s">
        <v>31</v>
      </c>
      <c r="B97" s="14">
        <v>22</v>
      </c>
      <c r="C97" s="17">
        <v>40519.22265625</v>
      </c>
      <c r="D97" s="17">
        <v>1818.2</v>
      </c>
      <c r="E97" s="17">
        <v>1797</v>
      </c>
      <c r="F97" s="17">
        <v>1153.0659640834699</v>
      </c>
      <c r="G97" s="17">
        <v>1181.5155321386001</v>
      </c>
      <c r="H97" s="17">
        <v>28.449568055122</v>
      </c>
      <c r="I97" s="18">
        <v>3.8428565177000003E-2</v>
      </c>
      <c r="J97" s="18">
        <v>4.0145704726000001E-2</v>
      </c>
      <c r="K97" s="18">
        <v>3.7148990093000003E-2</v>
      </c>
      <c r="L97" s="18">
        <v>3.8866129642000001E-2</v>
      </c>
      <c r="M97" s="78"/>
    </row>
    <row r="98" spans="1:13">
      <c r="A98" s="16" t="s">
        <v>31</v>
      </c>
      <c r="B98" s="14">
        <v>23</v>
      </c>
      <c r="C98" s="17">
        <v>36917.5390625</v>
      </c>
      <c r="D98" s="17">
        <v>2008.4</v>
      </c>
      <c r="E98" s="17">
        <v>1962</v>
      </c>
      <c r="F98" s="17">
        <v>1673.1203148949</v>
      </c>
      <c r="G98" s="17">
        <v>1699.8020958283</v>
      </c>
      <c r="H98" s="17">
        <v>26.681780933397999</v>
      </c>
      <c r="I98" s="18">
        <v>1.8626141004999999E-2</v>
      </c>
      <c r="J98" s="18">
        <v>2.0236581669000001E-2</v>
      </c>
      <c r="K98" s="18">
        <v>1.5825561573999999E-2</v>
      </c>
      <c r="L98" s="18">
        <v>1.7436002238999999E-2</v>
      </c>
      <c r="M98" s="78"/>
    </row>
    <row r="99" spans="1:13">
      <c r="A99" s="16" t="s">
        <v>31</v>
      </c>
      <c r="B99" s="14">
        <v>24</v>
      </c>
      <c r="C99" s="17">
        <v>32973.76953125</v>
      </c>
      <c r="D99" s="17">
        <v>2609</v>
      </c>
      <c r="E99" s="17">
        <v>2531.8000000000002</v>
      </c>
      <c r="F99" s="17">
        <v>2075.3944996564001</v>
      </c>
      <c r="G99" s="17">
        <v>2102.87385037472</v>
      </c>
      <c r="H99" s="17">
        <v>27.479350718321999</v>
      </c>
      <c r="I99" s="18">
        <v>3.0548415597E-2</v>
      </c>
      <c r="J99" s="18">
        <v>3.2206995432999999E-2</v>
      </c>
      <c r="K99" s="18">
        <v>2.5888830856000002E-2</v>
      </c>
      <c r="L99" s="18">
        <v>2.7547410691000002E-2</v>
      </c>
      <c r="M99" s="78"/>
    </row>
    <row r="100" spans="1:13">
      <c r="A100" s="16" t="s">
        <v>32</v>
      </c>
      <c r="B100" s="14">
        <v>1</v>
      </c>
      <c r="C100" s="17">
        <v>30045.52734375</v>
      </c>
      <c r="D100" s="17">
        <v>3858.9</v>
      </c>
      <c r="E100" s="17">
        <v>3678.3</v>
      </c>
      <c r="F100" s="17">
        <v>2607.6375655739198</v>
      </c>
      <c r="G100" s="17">
        <v>2635.8670119180301</v>
      </c>
      <c r="H100" s="17">
        <v>28.229446344109999</v>
      </c>
      <c r="I100" s="18">
        <v>7.3818987692000002E-2</v>
      </c>
      <c r="J100" s="18">
        <v>7.5522841285000003E-2</v>
      </c>
      <c r="K100" s="18">
        <v>6.2918456546999998E-2</v>
      </c>
      <c r="L100" s="18">
        <v>6.4622310141000006E-2</v>
      </c>
      <c r="M100" s="78"/>
    </row>
    <row r="101" spans="1:13">
      <c r="A101" s="16" t="s">
        <v>32</v>
      </c>
      <c r="B101" s="14">
        <v>2</v>
      </c>
      <c r="C101" s="17">
        <v>28268.724609375</v>
      </c>
      <c r="D101" s="17">
        <v>4164.8999999999996</v>
      </c>
      <c r="E101" s="17">
        <v>3921.2</v>
      </c>
      <c r="F101" s="17">
        <v>3400.2076785770801</v>
      </c>
      <c r="G101" s="17">
        <v>3450.11341579382</v>
      </c>
      <c r="H101" s="17">
        <v>49.905737216737002</v>
      </c>
      <c r="I101" s="18">
        <v>4.3142599238999997E-2</v>
      </c>
      <c r="J101" s="18">
        <v>4.6154775555999998E-2</v>
      </c>
      <c r="K101" s="18">
        <v>2.8433521499000001E-2</v>
      </c>
      <c r="L101" s="18">
        <v>3.1445697815999998E-2</v>
      </c>
      <c r="M101" s="78"/>
    </row>
    <row r="102" spans="1:13">
      <c r="A102" s="16" t="s">
        <v>32</v>
      </c>
      <c r="B102" s="14">
        <v>3</v>
      </c>
      <c r="C102" s="17">
        <v>27208.796875</v>
      </c>
      <c r="D102" s="17">
        <v>4111.7</v>
      </c>
      <c r="E102" s="17">
        <v>3924.6</v>
      </c>
      <c r="F102" s="17">
        <v>4065.6319600423499</v>
      </c>
      <c r="G102" s="17">
        <v>4109.72474130714</v>
      </c>
      <c r="H102" s="17">
        <v>44.092781264781003</v>
      </c>
      <c r="I102" s="18">
        <v>1.1922131100000001E-4</v>
      </c>
      <c r="J102" s="18">
        <v>2.7805432129999999E-3</v>
      </c>
      <c r="K102" s="18">
        <v>1.1173632382E-2</v>
      </c>
      <c r="L102" s="18">
        <v>8.5123104800000002E-3</v>
      </c>
      <c r="M102" s="78"/>
    </row>
    <row r="103" spans="1:13">
      <c r="A103" s="16" t="s">
        <v>32</v>
      </c>
      <c r="B103" s="14">
        <v>4</v>
      </c>
      <c r="C103" s="17">
        <v>26679.8359375</v>
      </c>
      <c r="D103" s="17">
        <v>4495.3999999999996</v>
      </c>
      <c r="E103" s="17">
        <v>4296</v>
      </c>
      <c r="F103" s="17">
        <v>4471.56735407209</v>
      </c>
      <c r="G103" s="17">
        <v>4501.1271640916902</v>
      </c>
      <c r="H103" s="17">
        <v>29.559810019598999</v>
      </c>
      <c r="I103" s="18">
        <v>3.4567624799999999E-4</v>
      </c>
      <c r="J103" s="18">
        <v>1.438474524E-3</v>
      </c>
      <c r="K103" s="18">
        <v>1.2380924921E-2</v>
      </c>
      <c r="L103" s="18">
        <v>1.0596774147E-2</v>
      </c>
      <c r="M103" s="78"/>
    </row>
    <row r="104" spans="1:13">
      <c r="A104" s="16" t="s">
        <v>32</v>
      </c>
      <c r="B104" s="14">
        <v>5</v>
      </c>
      <c r="C104" s="17">
        <v>26870.09375</v>
      </c>
      <c r="D104" s="17">
        <v>4190.7</v>
      </c>
      <c r="E104" s="17">
        <v>4009.3</v>
      </c>
      <c r="F104" s="17">
        <v>4001.45770774827</v>
      </c>
      <c r="G104" s="17">
        <v>4029.6226779099202</v>
      </c>
      <c r="H104" s="17">
        <v>28.164970161648998</v>
      </c>
      <c r="I104" s="18">
        <v>9.7221947179999997E-3</v>
      </c>
      <c r="J104" s="18">
        <v>1.1422156702000001E-2</v>
      </c>
      <c r="K104" s="18">
        <v>1.2266222780000001E-3</v>
      </c>
      <c r="L104" s="18">
        <v>4.7333970599999997E-4</v>
      </c>
      <c r="M104" s="78"/>
    </row>
    <row r="105" spans="1:13">
      <c r="A105" s="16" t="s">
        <v>32</v>
      </c>
      <c r="B105" s="14">
        <v>6</v>
      </c>
      <c r="C105" s="17">
        <v>28468.53515625</v>
      </c>
      <c r="D105" s="17">
        <v>3745.1</v>
      </c>
      <c r="E105" s="17">
        <v>3598.9</v>
      </c>
      <c r="F105" s="17">
        <v>3455.5724802826398</v>
      </c>
      <c r="G105" s="17">
        <v>3505.80143929838</v>
      </c>
      <c r="H105" s="17">
        <v>50.228959015737999</v>
      </c>
      <c r="I105" s="18">
        <v>1.444341868E-2</v>
      </c>
      <c r="J105" s="18">
        <v>1.7475103796999999E-2</v>
      </c>
      <c r="K105" s="18">
        <v>5.6191791820000003E-3</v>
      </c>
      <c r="L105" s="18">
        <v>8.6508642989999995E-3</v>
      </c>
      <c r="M105" s="78"/>
    </row>
    <row r="106" spans="1:13">
      <c r="A106" s="16" t="s">
        <v>32</v>
      </c>
      <c r="B106" s="14">
        <v>7</v>
      </c>
      <c r="C106" s="17">
        <v>31461.451171875</v>
      </c>
      <c r="D106" s="17">
        <v>3537.4</v>
      </c>
      <c r="E106" s="17">
        <v>3396.1</v>
      </c>
      <c r="F106" s="17">
        <v>2690.9213364132402</v>
      </c>
      <c r="G106" s="17">
        <v>2789.6665511860001</v>
      </c>
      <c r="H106" s="17">
        <v>98.745214772753997</v>
      </c>
      <c r="I106" s="18">
        <v>4.5131183535000001E-2</v>
      </c>
      <c r="J106" s="18">
        <v>5.1091179597999997E-2</v>
      </c>
      <c r="K106" s="18">
        <v>3.6602694881999999E-2</v>
      </c>
      <c r="L106" s="18">
        <v>4.2562690945000002E-2</v>
      </c>
      <c r="M106" s="78"/>
    </row>
    <row r="107" spans="1:13">
      <c r="A107" s="16" t="s">
        <v>32</v>
      </c>
      <c r="B107" s="14">
        <v>8</v>
      </c>
      <c r="C107" s="17">
        <v>32621.4453125</v>
      </c>
      <c r="D107" s="17">
        <v>2976.2</v>
      </c>
      <c r="E107" s="17">
        <v>2811.9</v>
      </c>
      <c r="F107" s="17">
        <v>2186.4784818647199</v>
      </c>
      <c r="G107" s="17">
        <v>2250.8655157357398</v>
      </c>
      <c r="H107" s="17">
        <v>64.387033871015007</v>
      </c>
      <c r="I107" s="18">
        <v>4.3779242168999997E-2</v>
      </c>
      <c r="J107" s="18">
        <v>4.7665470674000003E-2</v>
      </c>
      <c r="K107" s="18">
        <v>3.3862535264000002E-2</v>
      </c>
      <c r="L107" s="18">
        <v>3.7748763769E-2</v>
      </c>
      <c r="M107" s="78"/>
    </row>
    <row r="108" spans="1:13">
      <c r="A108" s="16" t="s">
        <v>32</v>
      </c>
      <c r="B108" s="14">
        <v>9</v>
      </c>
      <c r="C108" s="17">
        <v>33653.359375</v>
      </c>
      <c r="D108" s="17">
        <v>2321.6</v>
      </c>
      <c r="E108" s="17">
        <v>2208.5</v>
      </c>
      <c r="F108" s="17">
        <v>1369.84621268107</v>
      </c>
      <c r="G108" s="17">
        <v>1397.9448672257799</v>
      </c>
      <c r="H108" s="17">
        <v>28.098654544708001</v>
      </c>
      <c r="I108" s="18">
        <v>5.5749344083000002E-2</v>
      </c>
      <c r="J108" s="18">
        <v>5.7445303434999997E-2</v>
      </c>
      <c r="K108" s="18">
        <v>4.8922931721999997E-2</v>
      </c>
      <c r="L108" s="18">
        <v>5.0618891074E-2</v>
      </c>
      <c r="M108" s="78"/>
    </row>
    <row r="109" spans="1:13">
      <c r="A109" s="16" t="s">
        <v>32</v>
      </c>
      <c r="B109" s="14">
        <v>10</v>
      </c>
      <c r="C109" s="17">
        <v>35299.27734375</v>
      </c>
      <c r="D109" s="17">
        <v>1643.8</v>
      </c>
      <c r="E109" s="17">
        <v>1600.3</v>
      </c>
      <c r="F109" s="17">
        <v>536.13139102868899</v>
      </c>
      <c r="G109" s="17">
        <v>563.44417327202802</v>
      </c>
      <c r="H109" s="17">
        <v>27.312782243339001</v>
      </c>
      <c r="I109" s="18">
        <v>6.5207377277000003E-2</v>
      </c>
      <c r="J109" s="18">
        <v>6.6855903485999998E-2</v>
      </c>
      <c r="K109" s="18">
        <v>6.2581834061E-2</v>
      </c>
      <c r="L109" s="18">
        <v>6.4230360271E-2</v>
      </c>
      <c r="M109" s="78"/>
    </row>
    <row r="110" spans="1:13">
      <c r="A110" s="16" t="s">
        <v>32</v>
      </c>
      <c r="B110" s="14">
        <v>11</v>
      </c>
      <c r="C110" s="17">
        <v>36972.828125</v>
      </c>
      <c r="D110" s="17">
        <v>1526.3</v>
      </c>
      <c r="E110" s="17">
        <v>1478.3</v>
      </c>
      <c r="F110" s="17">
        <v>642.36492166511198</v>
      </c>
      <c r="G110" s="17">
        <v>669.50587136235299</v>
      </c>
      <c r="H110" s="17">
        <v>27.140949697240998</v>
      </c>
      <c r="I110" s="18">
        <v>5.1713793374999997E-2</v>
      </c>
      <c r="J110" s="18">
        <v>5.3351948232999998E-2</v>
      </c>
      <c r="K110" s="18">
        <v>4.8816642239999999E-2</v>
      </c>
      <c r="L110" s="18">
        <v>5.0454797098E-2</v>
      </c>
      <c r="M110" s="78"/>
    </row>
    <row r="111" spans="1:13">
      <c r="A111" s="16" t="s">
        <v>32</v>
      </c>
      <c r="B111" s="14">
        <v>12</v>
      </c>
      <c r="C111" s="17">
        <v>38644.84765625</v>
      </c>
      <c r="D111" s="17">
        <v>1480.2</v>
      </c>
      <c r="E111" s="17">
        <v>1430.1</v>
      </c>
      <c r="F111" s="17">
        <v>885.55466113314696</v>
      </c>
      <c r="G111" s="17">
        <v>910.06875348492895</v>
      </c>
      <c r="H111" s="17">
        <v>24.514092351782001</v>
      </c>
      <c r="I111" s="18">
        <v>3.4411591412000002E-2</v>
      </c>
      <c r="J111" s="18">
        <v>3.5891196213E-2</v>
      </c>
      <c r="K111" s="18">
        <v>3.1387689915000003E-2</v>
      </c>
      <c r="L111" s="18">
        <v>3.2867294716000001E-2</v>
      </c>
      <c r="M111" s="78"/>
    </row>
    <row r="112" spans="1:13">
      <c r="A112" s="16" t="s">
        <v>32</v>
      </c>
      <c r="B112" s="14">
        <v>13</v>
      </c>
      <c r="C112" s="17">
        <v>40391.3046875</v>
      </c>
      <c r="D112" s="17">
        <v>1487</v>
      </c>
      <c r="E112" s="17">
        <v>1429.9</v>
      </c>
      <c r="F112" s="17">
        <v>835.40881115298498</v>
      </c>
      <c r="G112" s="17">
        <v>856.66750826479199</v>
      </c>
      <c r="H112" s="17">
        <v>21.258697111806001</v>
      </c>
      <c r="I112" s="18">
        <v>3.8045176951000001E-2</v>
      </c>
      <c r="J112" s="18">
        <v>3.9328294835999998E-2</v>
      </c>
      <c r="K112" s="18">
        <v>3.4598774247000003E-2</v>
      </c>
      <c r="L112" s="18">
        <v>3.5881892132E-2</v>
      </c>
      <c r="M112" s="78"/>
    </row>
    <row r="113" spans="1:13">
      <c r="A113" s="16" t="s">
        <v>32</v>
      </c>
      <c r="B113" s="14">
        <v>14</v>
      </c>
      <c r="C113" s="17">
        <v>42344.39453125</v>
      </c>
      <c r="D113" s="17">
        <v>1338.1</v>
      </c>
      <c r="E113" s="17">
        <v>1308.7</v>
      </c>
      <c r="F113" s="17">
        <v>724.10395320240696</v>
      </c>
      <c r="G113" s="17">
        <v>744.24099138217196</v>
      </c>
      <c r="H113" s="17">
        <v>20.137038179765</v>
      </c>
      <c r="I113" s="18">
        <v>3.5843735430000002E-2</v>
      </c>
      <c r="J113" s="18">
        <v>3.7059152993E-2</v>
      </c>
      <c r="K113" s="18">
        <v>3.4069230360000001E-2</v>
      </c>
      <c r="L113" s="18">
        <v>3.5284647922999998E-2</v>
      </c>
      <c r="M113" s="78"/>
    </row>
    <row r="114" spans="1:13">
      <c r="A114" s="16" t="s">
        <v>32</v>
      </c>
      <c r="B114" s="14">
        <v>15</v>
      </c>
      <c r="C114" s="17">
        <v>44125.65625</v>
      </c>
      <c r="D114" s="17">
        <v>1223</v>
      </c>
      <c r="E114" s="17">
        <v>1222.9000000000001</v>
      </c>
      <c r="F114" s="17">
        <v>791.65829358575104</v>
      </c>
      <c r="G114" s="17">
        <v>814.62573545641999</v>
      </c>
      <c r="H114" s="17">
        <v>22.967441870668999</v>
      </c>
      <c r="I114" s="18">
        <v>2.4648374248E-2</v>
      </c>
      <c r="J114" s="18">
        <v>2.6034627378000001E-2</v>
      </c>
      <c r="K114" s="18">
        <v>2.4642338515999999E-2</v>
      </c>
      <c r="L114" s="18">
        <v>2.6028591646999999E-2</v>
      </c>
      <c r="M114" s="78"/>
    </row>
    <row r="115" spans="1:13">
      <c r="A115" s="16" t="s">
        <v>32</v>
      </c>
      <c r="B115" s="14">
        <v>16</v>
      </c>
      <c r="C115" s="17">
        <v>45782.734375</v>
      </c>
      <c r="D115" s="17">
        <v>1248.5</v>
      </c>
      <c r="E115" s="17">
        <v>1262.5999999999999</v>
      </c>
      <c r="F115" s="17">
        <v>961.44877923326203</v>
      </c>
      <c r="G115" s="17">
        <v>982.60529930078201</v>
      </c>
      <c r="H115" s="17">
        <v>21.156520067519001</v>
      </c>
      <c r="I115" s="18">
        <v>1.6048690288E-2</v>
      </c>
      <c r="J115" s="18">
        <v>1.7325641039999999E-2</v>
      </c>
      <c r="K115" s="18">
        <v>1.6899728433999998E-2</v>
      </c>
      <c r="L115" s="18">
        <v>1.8176679186000001E-2</v>
      </c>
      <c r="M115" s="78"/>
    </row>
    <row r="116" spans="1:13">
      <c r="A116" s="16" t="s">
        <v>32</v>
      </c>
      <c r="B116" s="14">
        <v>17</v>
      </c>
      <c r="C116" s="17">
        <v>46993.609375</v>
      </c>
      <c r="D116" s="17">
        <v>1543.9</v>
      </c>
      <c r="E116" s="17">
        <v>1545.5</v>
      </c>
      <c r="F116" s="17">
        <v>1276.0316848380701</v>
      </c>
      <c r="G116" s="17">
        <v>1297.3887441652901</v>
      </c>
      <c r="H116" s="17">
        <v>21.357059327215001</v>
      </c>
      <c r="I116" s="18">
        <v>1.4878757595E-2</v>
      </c>
      <c r="J116" s="18">
        <v>1.6167812358000001E-2</v>
      </c>
      <c r="K116" s="18">
        <v>1.4975329298999999E-2</v>
      </c>
      <c r="L116" s="18">
        <v>1.6264384063000001E-2</v>
      </c>
      <c r="M116" s="78"/>
    </row>
    <row r="117" spans="1:13">
      <c r="A117" s="16" t="s">
        <v>32</v>
      </c>
      <c r="B117" s="14">
        <v>18</v>
      </c>
      <c r="C117" s="17">
        <v>47049.24609375</v>
      </c>
      <c r="D117" s="17">
        <v>1949.5</v>
      </c>
      <c r="E117" s="17">
        <v>1918.9</v>
      </c>
      <c r="F117" s="17">
        <v>1699.7639399146699</v>
      </c>
      <c r="G117" s="17">
        <v>1721.5340891134799</v>
      </c>
      <c r="H117" s="17">
        <v>21.770149198803001</v>
      </c>
      <c r="I117" s="18">
        <v>1.3759410362000001E-2</v>
      </c>
      <c r="J117" s="18">
        <v>1.5073398122E-2</v>
      </c>
      <c r="K117" s="18">
        <v>1.1912476514000001E-2</v>
      </c>
      <c r="L117" s="18">
        <v>1.3226464273E-2</v>
      </c>
      <c r="M117" s="78"/>
    </row>
    <row r="118" spans="1:13">
      <c r="A118" s="16" t="s">
        <v>32</v>
      </c>
      <c r="B118" s="14">
        <v>19</v>
      </c>
      <c r="C118" s="17">
        <v>45815.46875</v>
      </c>
      <c r="D118" s="17">
        <v>2533.1999999999998</v>
      </c>
      <c r="E118" s="17">
        <v>2444.8000000000002</v>
      </c>
      <c r="F118" s="17">
        <v>2355.3860065745998</v>
      </c>
      <c r="G118" s="17">
        <v>2379.1567139582598</v>
      </c>
      <c r="H118" s="17">
        <v>23.77070738366</v>
      </c>
      <c r="I118" s="18">
        <v>9.297639186E-3</v>
      </c>
      <c r="J118" s="18">
        <v>1.0732375267000001E-2</v>
      </c>
      <c r="K118" s="18">
        <v>3.9620525129999999E-3</v>
      </c>
      <c r="L118" s="18">
        <v>5.3967885939999998E-3</v>
      </c>
      <c r="M118" s="78"/>
    </row>
    <row r="119" spans="1:13">
      <c r="A119" s="16" t="s">
        <v>32</v>
      </c>
      <c r="B119" s="14">
        <v>20</v>
      </c>
      <c r="C119" s="17">
        <v>43789.703125</v>
      </c>
      <c r="D119" s="17">
        <v>3881.3</v>
      </c>
      <c r="E119" s="17">
        <v>3700.5</v>
      </c>
      <c r="F119" s="17">
        <v>3368.8450202915701</v>
      </c>
      <c r="G119" s="17">
        <v>3394.5744880438101</v>
      </c>
      <c r="H119" s="17">
        <v>25.729467752243998</v>
      </c>
      <c r="I119" s="18">
        <v>2.9377445192000001E-2</v>
      </c>
      <c r="J119" s="18">
        <v>3.093040679E-2</v>
      </c>
      <c r="K119" s="18">
        <v>1.8464842584999999E-2</v>
      </c>
      <c r="L119" s="18">
        <v>2.0017804183000001E-2</v>
      </c>
      <c r="M119" s="78"/>
    </row>
    <row r="120" spans="1:13">
      <c r="A120" s="16" t="s">
        <v>32</v>
      </c>
      <c r="B120" s="14">
        <v>21</v>
      </c>
      <c r="C120" s="17">
        <v>43037.79296875</v>
      </c>
      <c r="D120" s="17">
        <v>5670</v>
      </c>
      <c r="E120" s="17">
        <v>5373.1</v>
      </c>
      <c r="F120" s="17">
        <v>4923.9396302286304</v>
      </c>
      <c r="G120" s="17">
        <v>4941.0811152055103</v>
      </c>
      <c r="H120" s="17">
        <v>17.141484976874999</v>
      </c>
      <c r="I120" s="18">
        <v>4.3995586961999997E-2</v>
      </c>
      <c r="J120" s="18">
        <v>4.5030200976000002E-2</v>
      </c>
      <c r="K120" s="18">
        <v>2.6075500046999999E-2</v>
      </c>
      <c r="L120" s="18">
        <v>2.7110114061000001E-2</v>
      </c>
      <c r="M120" s="78"/>
    </row>
    <row r="121" spans="1:13">
      <c r="A121" s="16" t="s">
        <v>32</v>
      </c>
      <c r="B121" s="14">
        <v>22</v>
      </c>
      <c r="C121" s="17">
        <v>41322.05078125</v>
      </c>
      <c r="D121" s="17">
        <v>7596.9</v>
      </c>
      <c r="E121" s="17">
        <v>7218.8</v>
      </c>
      <c r="F121" s="17">
        <v>6641.1170252790898</v>
      </c>
      <c r="G121" s="17">
        <v>6694.73631376718</v>
      </c>
      <c r="H121" s="17">
        <v>53.619288488096998</v>
      </c>
      <c r="I121" s="18">
        <v>5.4452178067999998E-2</v>
      </c>
      <c r="J121" s="18">
        <v>5.7688494368999997E-2</v>
      </c>
      <c r="K121" s="18">
        <v>3.1631077149999999E-2</v>
      </c>
      <c r="L121" s="18">
        <v>3.4867393452000003E-2</v>
      </c>
      <c r="M121" s="78"/>
    </row>
    <row r="122" spans="1:13">
      <c r="A122" s="16" t="s">
        <v>32</v>
      </c>
      <c r="B122" s="14">
        <v>23</v>
      </c>
      <c r="C122" s="17">
        <v>37711.359375</v>
      </c>
      <c r="D122" s="17">
        <v>8158.8</v>
      </c>
      <c r="E122" s="17">
        <v>7764.1</v>
      </c>
      <c r="F122" s="17">
        <v>7824.1729240980503</v>
      </c>
      <c r="G122" s="17">
        <v>7939.8193671070203</v>
      </c>
      <c r="H122" s="17">
        <v>115.64644300897</v>
      </c>
      <c r="I122" s="18">
        <v>1.3217083104999999E-2</v>
      </c>
      <c r="J122" s="18">
        <v>2.019719193E-2</v>
      </c>
      <c r="K122" s="18">
        <v>1.0605949244999999E-2</v>
      </c>
      <c r="L122" s="18">
        <v>3.625840421E-3</v>
      </c>
      <c r="M122" s="78"/>
    </row>
    <row r="123" spans="1:13">
      <c r="A123" s="16" t="s">
        <v>32</v>
      </c>
      <c r="B123" s="14">
        <v>24</v>
      </c>
      <c r="C123" s="17">
        <v>33698.98828125</v>
      </c>
      <c r="D123" s="17">
        <v>8687.7000000000007</v>
      </c>
      <c r="E123" s="17">
        <v>8288</v>
      </c>
      <c r="F123" s="17">
        <v>8843.6866930330507</v>
      </c>
      <c r="G123" s="17">
        <v>8965.1441041255002</v>
      </c>
      <c r="H123" s="17">
        <v>121.457411092451</v>
      </c>
      <c r="I123" s="18">
        <v>1.6745781272E-2</v>
      </c>
      <c r="J123" s="18">
        <v>9.4149380150000007E-3</v>
      </c>
      <c r="K123" s="18">
        <v>4.0870600200000003E-2</v>
      </c>
      <c r="L123" s="18">
        <v>3.3539756943000001E-2</v>
      </c>
      <c r="M123" s="78"/>
    </row>
    <row r="124" spans="1:13">
      <c r="A124" s="16" t="s">
        <v>33</v>
      </c>
      <c r="B124" s="14">
        <v>1</v>
      </c>
      <c r="C124" s="17">
        <v>30749.310546875</v>
      </c>
      <c r="D124" s="17">
        <v>9648.1</v>
      </c>
      <c r="E124" s="17">
        <v>9383.2999999999993</v>
      </c>
      <c r="F124" s="17">
        <v>9387.9068141562893</v>
      </c>
      <c r="G124" s="17">
        <v>9452.4037215008902</v>
      </c>
      <c r="H124" s="17">
        <v>64.496907344597005</v>
      </c>
      <c r="I124" s="18">
        <v>1.1811701985000001E-2</v>
      </c>
      <c r="J124" s="18">
        <v>1.5704562158E-2</v>
      </c>
      <c r="K124" s="18">
        <v>4.1709151069999999E-3</v>
      </c>
      <c r="L124" s="18">
        <v>2.7805493400000003E-4</v>
      </c>
      <c r="M124" s="78"/>
    </row>
    <row r="125" spans="1:13">
      <c r="A125" s="16" t="s">
        <v>33</v>
      </c>
      <c r="B125" s="14">
        <v>2</v>
      </c>
      <c r="C125" s="17">
        <v>28887.87890625</v>
      </c>
      <c r="D125" s="17">
        <v>9717.2999999999993</v>
      </c>
      <c r="E125" s="17">
        <v>9393.7000000000007</v>
      </c>
      <c r="F125" s="17">
        <v>9466.5325497397007</v>
      </c>
      <c r="G125" s="17">
        <v>9502.5269973588092</v>
      </c>
      <c r="H125" s="17">
        <v>35.994447619119001</v>
      </c>
      <c r="I125" s="18">
        <v>1.2963121839000001E-2</v>
      </c>
      <c r="J125" s="18">
        <v>1.5135650063E-2</v>
      </c>
      <c r="K125" s="18">
        <v>6.5685053930000003E-3</v>
      </c>
      <c r="L125" s="18">
        <v>4.3959771690000003E-3</v>
      </c>
      <c r="M125" s="78"/>
    </row>
    <row r="126" spans="1:13">
      <c r="A126" s="16" t="s">
        <v>33</v>
      </c>
      <c r="B126" s="14">
        <v>3</v>
      </c>
      <c r="C126" s="17">
        <v>27771.26953125</v>
      </c>
      <c r="D126" s="17">
        <v>9060.1</v>
      </c>
      <c r="E126" s="17">
        <v>8831.4</v>
      </c>
      <c r="F126" s="17">
        <v>9313.5095020389199</v>
      </c>
      <c r="G126" s="17">
        <v>9356.1982094626601</v>
      </c>
      <c r="H126" s="17">
        <v>42.688707423738002</v>
      </c>
      <c r="I126" s="18">
        <v>1.787169299E-2</v>
      </c>
      <c r="J126" s="18">
        <v>1.5295117216E-2</v>
      </c>
      <c r="K126" s="18">
        <v>3.1675411000000001E-2</v>
      </c>
      <c r="L126" s="18">
        <v>2.9098835226E-2</v>
      </c>
      <c r="M126" s="78"/>
    </row>
    <row r="127" spans="1:13">
      <c r="A127" s="16" t="s">
        <v>33</v>
      </c>
      <c r="B127" s="14">
        <v>4</v>
      </c>
      <c r="C127" s="17">
        <v>27114.142578125</v>
      </c>
      <c r="D127" s="17">
        <v>9051.5</v>
      </c>
      <c r="E127" s="17">
        <v>8823.7999999999993</v>
      </c>
      <c r="F127" s="17">
        <v>9190.2126100121695</v>
      </c>
      <c r="G127" s="17">
        <v>9240.2319293091205</v>
      </c>
      <c r="H127" s="17">
        <v>50.019319296943003</v>
      </c>
      <c r="I127" s="18">
        <v>1.1391352565E-2</v>
      </c>
      <c r="J127" s="18">
        <v>8.3723207389999992E-3</v>
      </c>
      <c r="K127" s="18">
        <v>2.5134713260999999E-2</v>
      </c>
      <c r="L127" s="18">
        <v>2.2115681434000001E-2</v>
      </c>
      <c r="M127" s="78"/>
    </row>
    <row r="128" spans="1:13">
      <c r="A128" s="16" t="s">
        <v>33</v>
      </c>
      <c r="B128" s="14">
        <v>5</v>
      </c>
      <c r="C128" s="17">
        <v>27196.73828125</v>
      </c>
      <c r="D128" s="17">
        <v>8637.4</v>
      </c>
      <c r="E128" s="17">
        <v>8387.7000000000007</v>
      </c>
      <c r="F128" s="17">
        <v>9421.9721986699096</v>
      </c>
      <c r="G128" s="17">
        <v>9537.2700458527906</v>
      </c>
      <c r="H128" s="17">
        <v>115.297847182883</v>
      </c>
      <c r="I128" s="18">
        <v>5.4313740091999997E-2</v>
      </c>
      <c r="J128" s="18">
        <v>4.7354671575E-2</v>
      </c>
      <c r="K128" s="18">
        <v>6.9384961723999994E-2</v>
      </c>
      <c r="L128" s="18">
        <v>6.2425893206999997E-2</v>
      </c>
      <c r="M128" s="78"/>
    </row>
    <row r="129" spans="1:13">
      <c r="A129" s="16" t="s">
        <v>33</v>
      </c>
      <c r="B129" s="14">
        <v>6</v>
      </c>
      <c r="C129" s="17">
        <v>28611.869140625</v>
      </c>
      <c r="D129" s="17">
        <v>7973.6</v>
      </c>
      <c r="E129" s="17">
        <v>7788.1</v>
      </c>
      <c r="F129" s="17">
        <v>9056.5581439619491</v>
      </c>
      <c r="G129" s="17">
        <v>9191.9150184787595</v>
      </c>
      <c r="H129" s="17">
        <v>135.35687451680701</v>
      </c>
      <c r="I129" s="18">
        <v>7.3534223713000002E-2</v>
      </c>
      <c r="J129" s="18">
        <v>6.5364446157999995E-2</v>
      </c>
      <c r="K129" s="18">
        <v>8.4730505701999997E-2</v>
      </c>
      <c r="L129" s="18">
        <v>7.6560728147999996E-2</v>
      </c>
      <c r="M129" s="78"/>
    </row>
    <row r="130" spans="1:13">
      <c r="A130" s="16" t="s">
        <v>33</v>
      </c>
      <c r="B130" s="14">
        <v>7</v>
      </c>
      <c r="C130" s="17">
        <v>31493.998046875</v>
      </c>
      <c r="D130" s="17">
        <v>7579.8</v>
      </c>
      <c r="E130" s="17">
        <v>7423.6</v>
      </c>
      <c r="F130" s="17">
        <v>8459.8602192891994</v>
      </c>
      <c r="G130" s="17">
        <v>8580.7674439740204</v>
      </c>
      <c r="H130" s="17">
        <v>120.90722468482301</v>
      </c>
      <c r="I130" s="18">
        <v>6.0415707627E-2</v>
      </c>
      <c r="J130" s="18">
        <v>5.3118072144000002E-2</v>
      </c>
      <c r="K130" s="18">
        <v>6.9843520278000004E-2</v>
      </c>
      <c r="L130" s="18">
        <v>6.2545884795000006E-2</v>
      </c>
      <c r="M130" s="78"/>
    </row>
    <row r="131" spans="1:13">
      <c r="A131" s="16" t="s">
        <v>33</v>
      </c>
      <c r="B131" s="14">
        <v>8</v>
      </c>
      <c r="C131" s="17">
        <v>32564.3828125</v>
      </c>
      <c r="D131" s="17">
        <v>6865</v>
      </c>
      <c r="E131" s="17">
        <v>6734.1</v>
      </c>
      <c r="F131" s="17">
        <v>7986.6304408331398</v>
      </c>
      <c r="G131" s="17">
        <v>8067.2254642469297</v>
      </c>
      <c r="H131" s="17">
        <v>80.595023413798003</v>
      </c>
      <c r="I131" s="18">
        <v>7.2563101414999998E-2</v>
      </c>
      <c r="J131" s="18">
        <v>6.7698602174000005E-2</v>
      </c>
      <c r="K131" s="18">
        <v>8.0463873988000006E-2</v>
      </c>
      <c r="L131" s="18">
        <v>7.5599374748000006E-2</v>
      </c>
      <c r="M131" s="78"/>
    </row>
    <row r="132" spans="1:13">
      <c r="A132" s="16" t="s">
        <v>33</v>
      </c>
      <c r="B132" s="14">
        <v>9</v>
      </c>
      <c r="C132" s="17">
        <v>33564.44140625</v>
      </c>
      <c r="D132" s="17">
        <v>6102.2</v>
      </c>
      <c r="E132" s="17">
        <v>5999.4</v>
      </c>
      <c r="F132" s="17">
        <v>6612.3220261310398</v>
      </c>
      <c r="G132" s="17">
        <v>6631.2561208514599</v>
      </c>
      <c r="H132" s="17">
        <v>18.934094720415999</v>
      </c>
      <c r="I132" s="18">
        <v>3.1932407101000003E-2</v>
      </c>
      <c r="J132" s="18">
        <v>3.0789595975999999E-2</v>
      </c>
      <c r="K132" s="18">
        <v>3.8137139113999997E-2</v>
      </c>
      <c r="L132" s="18">
        <v>3.6994327989E-2</v>
      </c>
      <c r="M132" s="78"/>
    </row>
    <row r="133" spans="1:13">
      <c r="A133" s="16" t="s">
        <v>33</v>
      </c>
      <c r="B133" s="14">
        <v>10</v>
      </c>
      <c r="C133" s="17">
        <v>35448.9609375</v>
      </c>
      <c r="D133" s="17">
        <v>5682</v>
      </c>
      <c r="E133" s="17">
        <v>5555.9</v>
      </c>
      <c r="F133" s="17">
        <v>6353.1174114556698</v>
      </c>
      <c r="G133" s="17">
        <v>6370.95021487351</v>
      </c>
      <c r="H133" s="17">
        <v>17.832803417840999</v>
      </c>
      <c r="I133" s="18">
        <v>4.1583185348999997E-2</v>
      </c>
      <c r="J133" s="18">
        <v>4.0506845210000003E-2</v>
      </c>
      <c r="K133" s="18">
        <v>4.9194242808999998E-2</v>
      </c>
      <c r="L133" s="18">
        <v>4.8117902671000003E-2</v>
      </c>
      <c r="M133" s="78"/>
    </row>
    <row r="134" spans="1:13">
      <c r="A134" s="16" t="s">
        <v>33</v>
      </c>
      <c r="B134" s="14">
        <v>11</v>
      </c>
      <c r="C134" s="17">
        <v>37355.2109375</v>
      </c>
      <c r="D134" s="17">
        <v>6076</v>
      </c>
      <c r="E134" s="17">
        <v>5910.2</v>
      </c>
      <c r="F134" s="17">
        <v>7336.5108394182998</v>
      </c>
      <c r="G134" s="17">
        <v>7423.0770960137097</v>
      </c>
      <c r="H134" s="17">
        <v>86.566256595409996</v>
      </c>
      <c r="I134" s="18">
        <v>8.1305957026000006E-2</v>
      </c>
      <c r="J134" s="18">
        <v>7.6081050181999996E-2</v>
      </c>
      <c r="K134" s="18">
        <v>9.1313199903999998E-2</v>
      </c>
      <c r="L134" s="18">
        <v>8.6088293060000001E-2</v>
      </c>
      <c r="M134" s="78"/>
    </row>
    <row r="135" spans="1:13">
      <c r="A135" s="16" t="s">
        <v>33</v>
      </c>
      <c r="B135" s="14">
        <v>12</v>
      </c>
      <c r="C135" s="17">
        <v>38936.47265625</v>
      </c>
      <c r="D135" s="17">
        <v>6501.9</v>
      </c>
      <c r="E135" s="17">
        <v>6288.2</v>
      </c>
      <c r="F135" s="17">
        <v>7526.2051870374198</v>
      </c>
      <c r="G135" s="17">
        <v>7627.5828590169704</v>
      </c>
      <c r="H135" s="17">
        <v>101.377671979553</v>
      </c>
      <c r="I135" s="18">
        <v>6.7943195255999997E-2</v>
      </c>
      <c r="J135" s="18">
        <v>6.1824311143999999E-2</v>
      </c>
      <c r="K135" s="18">
        <v>8.0841553536999997E-2</v>
      </c>
      <c r="L135" s="18">
        <v>7.4722669424999999E-2</v>
      </c>
      <c r="M135" s="78"/>
    </row>
    <row r="136" spans="1:13">
      <c r="A136" s="16" t="s">
        <v>33</v>
      </c>
      <c r="B136" s="14">
        <v>13</v>
      </c>
      <c r="C136" s="17">
        <v>40599.30859375</v>
      </c>
      <c r="D136" s="17">
        <v>6926.8</v>
      </c>
      <c r="E136" s="17">
        <v>6677.5</v>
      </c>
      <c r="F136" s="17">
        <v>8165.57964517859</v>
      </c>
      <c r="G136" s="17">
        <v>8269.61634641198</v>
      </c>
      <c r="H136" s="17">
        <v>104.036701233389</v>
      </c>
      <c r="I136" s="18">
        <v>8.1048789619E-2</v>
      </c>
      <c r="J136" s="18">
        <v>7.4769413638999999E-2</v>
      </c>
      <c r="K136" s="18">
        <v>9.6095868325E-2</v>
      </c>
      <c r="L136" s="18">
        <v>8.9816492344999999E-2</v>
      </c>
      <c r="M136" s="78"/>
    </row>
    <row r="137" spans="1:13">
      <c r="A137" s="16" t="s">
        <v>33</v>
      </c>
      <c r="B137" s="14">
        <v>14</v>
      </c>
      <c r="C137" s="17">
        <v>42611.3359375</v>
      </c>
      <c r="D137" s="17">
        <v>7216.5</v>
      </c>
      <c r="E137" s="17">
        <v>6955.9</v>
      </c>
      <c r="F137" s="17">
        <v>8344.4297578729493</v>
      </c>
      <c r="G137" s="17">
        <v>8449.0369087399395</v>
      </c>
      <c r="H137" s="17">
        <v>104.60715086698499</v>
      </c>
      <c r="I137" s="18">
        <v>7.4392618827000004E-2</v>
      </c>
      <c r="J137" s="18">
        <v>6.8078812039E-2</v>
      </c>
      <c r="K137" s="18">
        <v>9.0121735196000002E-2</v>
      </c>
      <c r="L137" s="18">
        <v>8.3807928407999999E-2</v>
      </c>
      <c r="M137" s="78"/>
    </row>
    <row r="138" spans="1:13">
      <c r="A138" s="16" t="s">
        <v>33</v>
      </c>
      <c r="B138" s="14">
        <v>15</v>
      </c>
      <c r="C138" s="17">
        <v>44408.48046875</v>
      </c>
      <c r="D138" s="17">
        <v>7484.4</v>
      </c>
      <c r="E138" s="17">
        <v>7222.5</v>
      </c>
      <c r="F138" s="17">
        <v>8734.8838253294507</v>
      </c>
      <c r="G138" s="17">
        <v>8823.4730210344405</v>
      </c>
      <c r="H138" s="17">
        <v>88.589195704988995</v>
      </c>
      <c r="I138" s="18">
        <v>8.0822852548999999E-2</v>
      </c>
      <c r="J138" s="18">
        <v>7.5475846530999993E-2</v>
      </c>
      <c r="K138" s="18">
        <v>9.6630433427000006E-2</v>
      </c>
      <c r="L138" s="18">
        <v>9.1283427410000006E-2</v>
      </c>
      <c r="M138" s="78"/>
    </row>
    <row r="139" spans="1:13">
      <c r="A139" s="16" t="s">
        <v>33</v>
      </c>
      <c r="B139" s="14">
        <v>16</v>
      </c>
      <c r="C139" s="17">
        <v>46076.6796875</v>
      </c>
      <c r="D139" s="17">
        <v>7817.9</v>
      </c>
      <c r="E139" s="17">
        <v>7542.7</v>
      </c>
      <c r="F139" s="17">
        <v>9110.9647699781708</v>
      </c>
      <c r="G139" s="17">
        <v>9168.6321756754096</v>
      </c>
      <c r="H139" s="17">
        <v>57.667405697238003</v>
      </c>
      <c r="I139" s="18">
        <v>8.1526567822000004E-2</v>
      </c>
      <c r="J139" s="18">
        <v>7.8045918032999997E-2</v>
      </c>
      <c r="K139" s="18">
        <v>9.8136900994000006E-2</v>
      </c>
      <c r="L139" s="18">
        <v>9.4656251205E-2</v>
      </c>
      <c r="M139" s="78"/>
    </row>
    <row r="140" spans="1:13">
      <c r="A140" s="16" t="s">
        <v>33</v>
      </c>
      <c r="B140" s="14">
        <v>17</v>
      </c>
      <c r="C140" s="17">
        <v>47273.59375</v>
      </c>
      <c r="D140" s="17">
        <v>8263.5</v>
      </c>
      <c r="E140" s="17">
        <v>7981.8</v>
      </c>
      <c r="F140" s="17">
        <v>9513.8248857674207</v>
      </c>
      <c r="G140" s="17">
        <v>9597.1297323694507</v>
      </c>
      <c r="H140" s="17">
        <v>83.304846602029997</v>
      </c>
      <c r="I140" s="18">
        <v>8.0494310257999996E-2</v>
      </c>
      <c r="J140" s="18">
        <v>7.5466253364999999E-2</v>
      </c>
      <c r="K140" s="18">
        <v>9.7496965980000003E-2</v>
      </c>
      <c r="L140" s="18">
        <v>9.2468909087000006E-2</v>
      </c>
      <c r="M140" s="78"/>
    </row>
    <row r="141" spans="1:13">
      <c r="A141" s="16" t="s">
        <v>33</v>
      </c>
      <c r="B141" s="14">
        <v>18</v>
      </c>
      <c r="C141" s="17">
        <v>47432.53515625</v>
      </c>
      <c r="D141" s="17">
        <v>8746.7999999999993</v>
      </c>
      <c r="E141" s="17">
        <v>8466.6</v>
      </c>
      <c r="F141" s="17">
        <v>9979.4511125942809</v>
      </c>
      <c r="G141" s="17">
        <v>10396.375819131799</v>
      </c>
      <c r="H141" s="17">
        <v>416.92470653752599</v>
      </c>
      <c r="I141" s="18">
        <v>9.9563967837E-2</v>
      </c>
      <c r="J141" s="18">
        <v>7.4399511865000004E-2</v>
      </c>
      <c r="K141" s="18">
        <v>0.116476087586</v>
      </c>
      <c r="L141" s="18">
        <v>9.1311631613999994E-2</v>
      </c>
      <c r="M141" s="78"/>
    </row>
    <row r="142" spans="1:13">
      <c r="A142" s="16" t="s">
        <v>33</v>
      </c>
      <c r="B142" s="14">
        <v>19</v>
      </c>
      <c r="C142" s="17">
        <v>46175.0546875</v>
      </c>
      <c r="D142" s="17">
        <v>9234.1</v>
      </c>
      <c r="E142" s="17">
        <v>8958.1</v>
      </c>
      <c r="F142" s="17">
        <v>10698.1103090611</v>
      </c>
      <c r="G142" s="17">
        <v>11045.5952966817</v>
      </c>
      <c r="H142" s="17">
        <v>347.484987620634</v>
      </c>
      <c r="I142" s="18">
        <v>0.10933699279799999</v>
      </c>
      <c r="J142" s="18">
        <v>8.8363731836000006E-2</v>
      </c>
      <c r="K142" s="18">
        <v>0.125995611822</v>
      </c>
      <c r="L142" s="18">
        <v>0.10502235086</v>
      </c>
      <c r="M142" s="78"/>
    </row>
    <row r="143" spans="1:13">
      <c r="A143" s="16" t="s">
        <v>33</v>
      </c>
      <c r="B143" s="14">
        <v>20</v>
      </c>
      <c r="C143" s="17">
        <v>43782.95703125</v>
      </c>
      <c r="D143" s="17">
        <v>9844.6</v>
      </c>
      <c r="E143" s="17">
        <v>9576.5</v>
      </c>
      <c r="F143" s="17">
        <v>11018.195278053299</v>
      </c>
      <c r="G143" s="17">
        <v>11031.2777004157</v>
      </c>
      <c r="H143" s="17">
        <v>13.082422362431</v>
      </c>
      <c r="I143" s="18">
        <v>7.1624680130999999E-2</v>
      </c>
      <c r="J143" s="18">
        <v>7.0835060239000006E-2</v>
      </c>
      <c r="K143" s="18">
        <v>8.7806476364999997E-2</v>
      </c>
      <c r="L143" s="18">
        <v>8.7016856473000004E-2</v>
      </c>
      <c r="M143" s="78"/>
    </row>
    <row r="144" spans="1:13">
      <c r="A144" s="16" t="s">
        <v>33</v>
      </c>
      <c r="B144" s="14">
        <v>21</v>
      </c>
      <c r="C144" s="17">
        <v>42275.453125</v>
      </c>
      <c r="D144" s="17">
        <v>10457.9</v>
      </c>
      <c r="E144" s="17">
        <v>10201.9</v>
      </c>
      <c r="F144" s="17">
        <v>10317.610501540599</v>
      </c>
      <c r="G144" s="17">
        <v>10350.081005602</v>
      </c>
      <c r="H144" s="17">
        <v>32.470504061379998</v>
      </c>
      <c r="I144" s="18">
        <v>6.50766504E-3</v>
      </c>
      <c r="J144" s="18">
        <v>8.4674974920000007E-3</v>
      </c>
      <c r="K144" s="18">
        <v>8.9438076769999993E-3</v>
      </c>
      <c r="L144" s="18">
        <v>6.9839752250000003E-3</v>
      </c>
      <c r="M144" s="78"/>
    </row>
    <row r="145" spans="1:13">
      <c r="A145" s="16" t="s">
        <v>33</v>
      </c>
      <c r="B145" s="14">
        <v>22</v>
      </c>
      <c r="C145" s="17">
        <v>40616.91796875</v>
      </c>
      <c r="D145" s="17">
        <v>11087.6</v>
      </c>
      <c r="E145" s="17">
        <v>10839.4</v>
      </c>
      <c r="F145" s="17">
        <v>10885.6979584977</v>
      </c>
      <c r="G145" s="17">
        <v>10908.1000441284</v>
      </c>
      <c r="H145" s="17">
        <v>22.402085630632001</v>
      </c>
      <c r="I145" s="18">
        <v>1.0834135434000001E-2</v>
      </c>
      <c r="J145" s="18">
        <v>1.2186265179999999E-2</v>
      </c>
      <c r="K145" s="18">
        <v>4.1465502250000001E-3</v>
      </c>
      <c r="L145" s="18">
        <v>2.794420479E-3</v>
      </c>
      <c r="M145" s="78"/>
    </row>
    <row r="146" spans="1:13">
      <c r="A146" s="16" t="s">
        <v>33</v>
      </c>
      <c r="B146" s="14">
        <v>23</v>
      </c>
      <c r="C146" s="17">
        <v>37924.25</v>
      </c>
      <c r="D146" s="17">
        <v>11395.1</v>
      </c>
      <c r="E146" s="17">
        <v>11115.5</v>
      </c>
      <c r="F146" s="17">
        <v>11725.2829149914</v>
      </c>
      <c r="G146" s="17">
        <v>11784.1215295823</v>
      </c>
      <c r="H146" s="17">
        <v>58.838614590962003</v>
      </c>
      <c r="I146" s="18">
        <v>2.3480295121999999E-2</v>
      </c>
      <c r="J146" s="18">
        <v>1.9928954307999999E-2</v>
      </c>
      <c r="K146" s="18">
        <v>4.0356200480999999E-2</v>
      </c>
      <c r="L146" s="18">
        <v>3.6804859667999998E-2</v>
      </c>
      <c r="M146" s="78"/>
    </row>
    <row r="147" spans="1:13">
      <c r="A147" s="16" t="s">
        <v>33</v>
      </c>
      <c r="B147" s="14">
        <v>24</v>
      </c>
      <c r="C147" s="17">
        <v>34678.19140625</v>
      </c>
      <c r="D147" s="17">
        <v>11521.2</v>
      </c>
      <c r="E147" s="17">
        <v>11227.5</v>
      </c>
      <c r="F147" s="17">
        <v>11624.7694537999</v>
      </c>
      <c r="G147" s="17">
        <v>12469.094364517299</v>
      </c>
      <c r="H147" s="17">
        <v>844.32491071744698</v>
      </c>
      <c r="I147" s="18">
        <v>5.7212359035999999E-2</v>
      </c>
      <c r="J147" s="18">
        <v>6.2511741789999997E-3</v>
      </c>
      <c r="K147" s="18">
        <v>7.4939302542E-2</v>
      </c>
      <c r="L147" s="18">
        <v>2.3978117683999999E-2</v>
      </c>
      <c r="M147" s="78"/>
    </row>
    <row r="148" spans="1:13">
      <c r="A148" s="16" t="s">
        <v>34</v>
      </c>
      <c r="B148" s="14">
        <v>1</v>
      </c>
      <c r="C148" s="17">
        <v>31856.01171875</v>
      </c>
      <c r="D148" s="17">
        <v>11683.3</v>
      </c>
      <c r="E148" s="17">
        <v>11141.2</v>
      </c>
      <c r="F148" s="17">
        <v>11916.8211284806</v>
      </c>
      <c r="G148" s="17">
        <v>12643.2040915383</v>
      </c>
      <c r="H148" s="17">
        <v>726.38296305764402</v>
      </c>
      <c r="I148" s="18">
        <v>5.7937233917000001E-2</v>
      </c>
      <c r="J148" s="18">
        <v>1.4094708382E-2</v>
      </c>
      <c r="K148" s="18">
        <v>9.0656934544000006E-2</v>
      </c>
      <c r="L148" s="18">
        <v>4.6814409010000002E-2</v>
      </c>
      <c r="M148" s="78"/>
    </row>
    <row r="149" spans="1:13">
      <c r="A149" s="16" t="s">
        <v>34</v>
      </c>
      <c r="B149" s="14">
        <v>2</v>
      </c>
      <c r="C149" s="17">
        <v>29742.38671875</v>
      </c>
      <c r="D149" s="17">
        <v>11584.5</v>
      </c>
      <c r="E149" s="17">
        <v>11024.1</v>
      </c>
      <c r="F149" s="17">
        <v>11297.4616515869</v>
      </c>
      <c r="G149" s="17">
        <v>12319.3684164317</v>
      </c>
      <c r="H149" s="17">
        <v>1021.90676484481</v>
      </c>
      <c r="I149" s="18">
        <v>4.4354684718999997E-2</v>
      </c>
      <c r="J149" s="18">
        <v>1.73248641E-2</v>
      </c>
      <c r="K149" s="18">
        <v>7.8178924216999998E-2</v>
      </c>
      <c r="L149" s="18">
        <v>1.6499375396999999E-2</v>
      </c>
      <c r="M149" s="78"/>
    </row>
    <row r="150" spans="1:13">
      <c r="A150" s="16" t="s">
        <v>34</v>
      </c>
      <c r="B150" s="14">
        <v>3</v>
      </c>
      <c r="C150" s="17">
        <v>28297.66015625</v>
      </c>
      <c r="D150" s="17">
        <v>10882.8</v>
      </c>
      <c r="E150" s="17">
        <v>10375.6</v>
      </c>
      <c r="F150" s="17">
        <v>10723.3778507556</v>
      </c>
      <c r="G150" s="17">
        <v>11856.766121488101</v>
      </c>
      <c r="H150" s="17">
        <v>1133.3882707325799</v>
      </c>
      <c r="I150" s="18">
        <v>5.8785980292000002E-2</v>
      </c>
      <c r="J150" s="18">
        <v>9.6222929280000008E-3</v>
      </c>
      <c r="K150" s="18">
        <v>8.9399210615999994E-2</v>
      </c>
      <c r="L150" s="18">
        <v>2.0990937394E-2</v>
      </c>
      <c r="M150" s="78"/>
    </row>
    <row r="151" spans="1:13">
      <c r="A151" s="16" t="s">
        <v>34</v>
      </c>
      <c r="B151" s="14">
        <v>4</v>
      </c>
      <c r="C151" s="17">
        <v>27439.701171875</v>
      </c>
      <c r="D151" s="17">
        <v>10652.6</v>
      </c>
      <c r="E151" s="17">
        <v>10146.799999999999</v>
      </c>
      <c r="F151" s="17">
        <v>10432.726170338001</v>
      </c>
      <c r="G151" s="17">
        <v>11839.8674434882</v>
      </c>
      <c r="H151" s="17">
        <v>1407.1412731502</v>
      </c>
      <c r="I151" s="18">
        <v>7.1660275438999999E-2</v>
      </c>
      <c r="J151" s="18">
        <v>1.3270994063999999E-2</v>
      </c>
      <c r="K151" s="18">
        <v>0.10218900552100001</v>
      </c>
      <c r="L151" s="18">
        <v>1.7257736017000001E-2</v>
      </c>
      <c r="M151" s="78"/>
    </row>
    <row r="152" spans="1:13">
      <c r="A152" s="16" t="s">
        <v>34</v>
      </c>
      <c r="B152" s="14">
        <v>5</v>
      </c>
      <c r="C152" s="17">
        <v>27007.8125</v>
      </c>
      <c r="D152" s="17">
        <v>10622.2</v>
      </c>
      <c r="E152" s="17">
        <v>10091.5</v>
      </c>
      <c r="F152" s="17">
        <v>10162.1261062662</v>
      </c>
      <c r="G152" s="17">
        <v>11854.017780629099</v>
      </c>
      <c r="H152" s="17">
        <v>1691.8916743628599</v>
      </c>
      <c r="I152" s="18">
        <v>7.4349214184999998E-2</v>
      </c>
      <c r="J152" s="18">
        <v>2.7768825067999998E-2</v>
      </c>
      <c r="K152" s="18">
        <v>0.106380841418</v>
      </c>
      <c r="L152" s="18">
        <v>4.2628021639999998E-3</v>
      </c>
      <c r="M152" s="78"/>
    </row>
    <row r="153" spans="1:13">
      <c r="A153" s="16" t="s">
        <v>34</v>
      </c>
      <c r="B153" s="14">
        <v>6</v>
      </c>
      <c r="C153" s="17">
        <v>27394.41796875</v>
      </c>
      <c r="D153" s="17">
        <v>10407.1</v>
      </c>
      <c r="E153" s="17">
        <v>9923.4</v>
      </c>
      <c r="F153" s="17">
        <v>10460.6417081007</v>
      </c>
      <c r="G153" s="17">
        <v>11980.3558691785</v>
      </c>
      <c r="H153" s="17">
        <v>1519.7141610778301</v>
      </c>
      <c r="I153" s="18">
        <v>9.4957500552999993E-2</v>
      </c>
      <c r="J153" s="18">
        <v>3.2316337569999998E-3</v>
      </c>
      <c r="K153" s="18">
        <v>0.124152333967</v>
      </c>
      <c r="L153" s="18">
        <v>3.2426467170999999E-2</v>
      </c>
      <c r="M153" s="78"/>
    </row>
    <row r="154" spans="1:13">
      <c r="A154" s="16" t="s">
        <v>34</v>
      </c>
      <c r="B154" s="14">
        <v>7</v>
      </c>
      <c r="C154" s="17">
        <v>28125.240234375</v>
      </c>
      <c r="D154" s="17">
        <v>10312.9</v>
      </c>
      <c r="E154" s="17">
        <v>9846.6</v>
      </c>
      <c r="F154" s="17">
        <v>10540.717091379</v>
      </c>
      <c r="G154" s="17">
        <v>12401.106529675701</v>
      </c>
      <c r="H154" s="17">
        <v>1860.3894382967401</v>
      </c>
      <c r="I154" s="18">
        <v>0.126038539936</v>
      </c>
      <c r="J154" s="18">
        <v>1.3750428016E-2</v>
      </c>
      <c r="K154" s="18">
        <v>0.15418315606399999</v>
      </c>
      <c r="L154" s="18">
        <v>4.1895044143999999E-2</v>
      </c>
      <c r="M154" s="78"/>
    </row>
    <row r="155" spans="1:13">
      <c r="A155" s="16" t="s">
        <v>34</v>
      </c>
      <c r="B155" s="14">
        <v>8</v>
      </c>
      <c r="C155" s="17">
        <v>29045.830078125</v>
      </c>
      <c r="D155" s="17">
        <v>10394.1</v>
      </c>
      <c r="E155" s="17">
        <v>9905.6</v>
      </c>
      <c r="F155" s="17">
        <v>10812.9606163137</v>
      </c>
      <c r="G155" s="17">
        <v>12354.5505425225</v>
      </c>
      <c r="H155" s="17">
        <v>1541.5899262087401</v>
      </c>
      <c r="I155" s="18">
        <v>0.11832753153800001</v>
      </c>
      <c r="J155" s="18">
        <v>2.5281302288000001E-2</v>
      </c>
      <c r="K155" s="18">
        <v>0.14781208006499999</v>
      </c>
      <c r="L155" s="18">
        <v>5.4765850815000003E-2</v>
      </c>
      <c r="M155" s="78"/>
    </row>
    <row r="156" spans="1:13">
      <c r="A156" s="16" t="s">
        <v>34</v>
      </c>
      <c r="B156" s="14">
        <v>9</v>
      </c>
      <c r="C156" s="17">
        <v>31373.791015625</v>
      </c>
      <c r="D156" s="17">
        <v>10690.2</v>
      </c>
      <c r="E156" s="17">
        <v>10165.799999999999</v>
      </c>
      <c r="F156" s="17">
        <v>11266.3785674827</v>
      </c>
      <c r="G156" s="17">
        <v>11837.5749712374</v>
      </c>
      <c r="H156" s="17">
        <v>571.19640375473</v>
      </c>
      <c r="I156" s="18">
        <v>6.9252472913000004E-2</v>
      </c>
      <c r="J156" s="18">
        <v>3.477659147E-2</v>
      </c>
      <c r="K156" s="18">
        <v>0.10090384905999999</v>
      </c>
      <c r="L156" s="18">
        <v>6.6427967616999997E-2</v>
      </c>
      <c r="M156" s="78"/>
    </row>
    <row r="157" spans="1:13">
      <c r="A157" s="16" t="s">
        <v>34</v>
      </c>
      <c r="B157" s="14">
        <v>10</v>
      </c>
      <c r="C157" s="17">
        <v>34043.79296875</v>
      </c>
      <c r="D157" s="17">
        <v>10793.4</v>
      </c>
      <c r="E157" s="17">
        <v>10279.299999999999</v>
      </c>
      <c r="F157" s="17">
        <v>12305.3914922401</v>
      </c>
      <c r="G157" s="17">
        <v>12569.5063158639</v>
      </c>
      <c r="H157" s="17">
        <v>264.11482362381298</v>
      </c>
      <c r="I157" s="18">
        <v>0.107201008924</v>
      </c>
      <c r="J157" s="18">
        <v>9.1259747237999997E-2</v>
      </c>
      <c r="K157" s="18">
        <v>0.138230704723</v>
      </c>
      <c r="L157" s="18">
        <v>0.122289443037</v>
      </c>
      <c r="M157" s="78"/>
    </row>
    <row r="158" spans="1:13">
      <c r="A158" s="16" t="s">
        <v>34</v>
      </c>
      <c r="B158" s="14">
        <v>11</v>
      </c>
      <c r="C158" s="17">
        <v>36278.76171875</v>
      </c>
      <c r="D158" s="17">
        <v>10875.3</v>
      </c>
      <c r="E158" s="17">
        <v>10381.799999999999</v>
      </c>
      <c r="F158" s="17">
        <v>12799.020873646699</v>
      </c>
      <c r="G158" s="17">
        <v>12842.432399719601</v>
      </c>
      <c r="H158" s="17">
        <v>43.411526072819001</v>
      </c>
      <c r="I158" s="18">
        <v>0.118730830499</v>
      </c>
      <c r="J158" s="18">
        <v>0.116110627332</v>
      </c>
      <c r="K158" s="18">
        <v>0.14851716560299999</v>
      </c>
      <c r="L158" s="18">
        <v>0.14589696243600001</v>
      </c>
      <c r="M158" s="78"/>
    </row>
    <row r="159" spans="1:13">
      <c r="A159" s="16" t="s">
        <v>34</v>
      </c>
      <c r="B159" s="14">
        <v>12</v>
      </c>
      <c r="C159" s="17">
        <v>38091.4375</v>
      </c>
      <c r="D159" s="17">
        <v>10973.6</v>
      </c>
      <c r="E159" s="17">
        <v>10503.6</v>
      </c>
      <c r="F159" s="17">
        <v>12724.530272722701</v>
      </c>
      <c r="G159" s="17">
        <v>12832.197531489501</v>
      </c>
      <c r="H159" s="17">
        <v>107.667258766834</v>
      </c>
      <c r="I159" s="18">
        <v>0.11217995723599999</v>
      </c>
      <c r="J159" s="18">
        <v>0.10568145055</v>
      </c>
      <c r="K159" s="18">
        <v>0.14054789543000001</v>
      </c>
      <c r="L159" s="18">
        <v>0.13404938874399999</v>
      </c>
      <c r="M159" s="78"/>
    </row>
    <row r="160" spans="1:13">
      <c r="A160" s="16" t="s">
        <v>34</v>
      </c>
      <c r="B160" s="14">
        <v>13</v>
      </c>
      <c r="C160" s="17">
        <v>39745.78515625</v>
      </c>
      <c r="D160" s="17">
        <v>11092.5</v>
      </c>
      <c r="E160" s="17">
        <v>10625</v>
      </c>
      <c r="F160" s="17">
        <v>12517.6460638014</v>
      </c>
      <c r="G160" s="17">
        <v>12826.5258184052</v>
      </c>
      <c r="H160" s="17">
        <v>308.87975460377999</v>
      </c>
      <c r="I160" s="18">
        <v>0.104661143071</v>
      </c>
      <c r="J160" s="18">
        <v>8.6017990330000002E-2</v>
      </c>
      <c r="K160" s="18">
        <v>0.13287818797699999</v>
      </c>
      <c r="L160" s="18">
        <v>0.114235035236</v>
      </c>
      <c r="M160" s="78"/>
    </row>
    <row r="161" spans="1:13">
      <c r="A161" s="16" t="s">
        <v>34</v>
      </c>
      <c r="B161" s="14">
        <v>14</v>
      </c>
      <c r="C161" s="17">
        <v>41204.921875</v>
      </c>
      <c r="D161" s="17">
        <v>11321.7</v>
      </c>
      <c r="E161" s="17">
        <v>10833.4</v>
      </c>
      <c r="F161" s="17">
        <v>12830.442842302</v>
      </c>
      <c r="G161" s="17">
        <v>13175.2911801267</v>
      </c>
      <c r="H161" s="17">
        <v>344.84833782467598</v>
      </c>
      <c r="I161" s="18">
        <v>0.11187778730800001</v>
      </c>
      <c r="J161" s="18">
        <v>9.1063667449000005E-2</v>
      </c>
      <c r="K161" s="18">
        <v>0.14135026437199999</v>
      </c>
      <c r="L161" s="18">
        <v>0.120536144513</v>
      </c>
      <c r="M161" s="78"/>
    </row>
    <row r="162" spans="1:13">
      <c r="A162" s="16" t="s">
        <v>34</v>
      </c>
      <c r="B162" s="14">
        <v>15</v>
      </c>
      <c r="C162" s="17">
        <v>42450.609375</v>
      </c>
      <c r="D162" s="17">
        <v>11440.5</v>
      </c>
      <c r="E162" s="17">
        <v>10935.3</v>
      </c>
      <c r="F162" s="17">
        <v>12245.5740341238</v>
      </c>
      <c r="G162" s="17">
        <v>13331.0104694161</v>
      </c>
      <c r="H162" s="17">
        <v>1085.4364352923201</v>
      </c>
      <c r="I162" s="18">
        <v>0.114106136493</v>
      </c>
      <c r="J162" s="18">
        <v>4.8592107321999999E-2</v>
      </c>
      <c r="K162" s="18">
        <v>0.14459865218500001</v>
      </c>
      <c r="L162" s="18">
        <v>7.9084623014999994E-2</v>
      </c>
      <c r="M162" s="78"/>
    </row>
    <row r="163" spans="1:13">
      <c r="A163" s="16" t="s">
        <v>34</v>
      </c>
      <c r="B163" s="14">
        <v>16</v>
      </c>
      <c r="C163" s="17">
        <v>43594.4765625</v>
      </c>
      <c r="D163" s="17">
        <v>11560.9</v>
      </c>
      <c r="E163" s="17">
        <v>11045.7</v>
      </c>
      <c r="F163" s="17">
        <v>11477.780272185701</v>
      </c>
      <c r="G163" s="17">
        <v>13342.2483059429</v>
      </c>
      <c r="H163" s="17">
        <v>1864.4680337572599</v>
      </c>
      <c r="I163" s="18">
        <v>0.107517401372</v>
      </c>
      <c r="J163" s="18">
        <v>5.0168836190000003E-3</v>
      </c>
      <c r="K163" s="18">
        <v>0.13861349021800001</v>
      </c>
      <c r="L163" s="18">
        <v>2.6079205226000001E-2</v>
      </c>
      <c r="M163" s="78"/>
    </row>
    <row r="164" spans="1:13">
      <c r="A164" s="16" t="s">
        <v>34</v>
      </c>
      <c r="B164" s="14">
        <v>17</v>
      </c>
      <c r="C164" s="17">
        <v>44395.4609375</v>
      </c>
      <c r="D164" s="17">
        <v>11773.7</v>
      </c>
      <c r="E164" s="17">
        <v>11269.5</v>
      </c>
      <c r="F164" s="17">
        <v>11087.236864348301</v>
      </c>
      <c r="G164" s="17">
        <v>13496.970262540501</v>
      </c>
      <c r="H164" s="17">
        <v>2409.7333981922902</v>
      </c>
      <c r="I164" s="18">
        <v>0.104011966594</v>
      </c>
      <c r="J164" s="18">
        <v>4.1433071924000003E-2</v>
      </c>
      <c r="K164" s="18">
        <v>0.13444412497200001</v>
      </c>
      <c r="L164" s="18">
        <v>1.1000913547E-2</v>
      </c>
      <c r="M164" s="78"/>
    </row>
    <row r="165" spans="1:13">
      <c r="A165" s="16" t="s">
        <v>34</v>
      </c>
      <c r="B165" s="14">
        <v>18</v>
      </c>
      <c r="C165" s="17">
        <v>44289.67578125</v>
      </c>
      <c r="D165" s="17">
        <v>11886.4</v>
      </c>
      <c r="E165" s="17">
        <v>11419.9</v>
      </c>
      <c r="F165" s="17">
        <v>11039.037992768999</v>
      </c>
      <c r="G165" s="17">
        <v>13422.6592623412</v>
      </c>
      <c r="H165" s="17">
        <v>2383.6212695722402</v>
      </c>
      <c r="I165" s="18">
        <v>9.2724484689000006E-2</v>
      </c>
      <c r="J165" s="18">
        <v>5.1144495849E-2</v>
      </c>
      <c r="K165" s="18">
        <v>0.12088117228</v>
      </c>
      <c r="L165" s="18">
        <v>2.2987808257999998E-2</v>
      </c>
      <c r="M165" s="78"/>
    </row>
    <row r="166" spans="1:13">
      <c r="A166" s="16" t="s">
        <v>34</v>
      </c>
      <c r="B166" s="14">
        <v>19</v>
      </c>
      <c r="C166" s="17">
        <v>43150.08984375</v>
      </c>
      <c r="D166" s="17">
        <v>11893.9</v>
      </c>
      <c r="E166" s="17">
        <v>11450.4</v>
      </c>
      <c r="F166" s="17">
        <v>12112.012407898599</v>
      </c>
      <c r="G166" s="17">
        <v>13580.5478280968</v>
      </c>
      <c r="H166" s="17">
        <v>1468.53542019821</v>
      </c>
      <c r="I166" s="18">
        <v>0.101801534771</v>
      </c>
      <c r="J166" s="18">
        <v>1.3164679375E-2</v>
      </c>
      <c r="K166" s="18">
        <v>0.12857000411</v>
      </c>
      <c r="L166" s="18">
        <v>3.9933148714E-2</v>
      </c>
      <c r="M166" s="78"/>
    </row>
    <row r="167" spans="1:13">
      <c r="A167" s="16" t="s">
        <v>34</v>
      </c>
      <c r="B167" s="14">
        <v>20</v>
      </c>
      <c r="C167" s="17">
        <v>41312.56640625</v>
      </c>
      <c r="D167" s="17">
        <v>11904.9</v>
      </c>
      <c r="E167" s="17">
        <v>11514.4</v>
      </c>
      <c r="F167" s="17">
        <v>12531.348718056901</v>
      </c>
      <c r="G167" s="17">
        <v>13507.731433401599</v>
      </c>
      <c r="H167" s="17">
        <v>976.38271534477099</v>
      </c>
      <c r="I167" s="18">
        <v>9.6742602208999995E-2</v>
      </c>
      <c r="J167" s="18">
        <v>3.7810762799000003E-2</v>
      </c>
      <c r="K167" s="18">
        <v>0.12031213383599999</v>
      </c>
      <c r="L167" s="18">
        <v>6.1380294426000001E-2</v>
      </c>
      <c r="M167" s="78"/>
    </row>
    <row r="168" spans="1:13">
      <c r="A168" s="16" t="s">
        <v>34</v>
      </c>
      <c r="B168" s="14">
        <v>21</v>
      </c>
      <c r="C168" s="17">
        <v>40574.2421875</v>
      </c>
      <c r="D168" s="17">
        <v>11875</v>
      </c>
      <c r="E168" s="17">
        <v>11530.7</v>
      </c>
      <c r="F168" s="17">
        <v>12756.0519798019</v>
      </c>
      <c r="G168" s="17">
        <v>12835.271783226301</v>
      </c>
      <c r="H168" s="17">
        <v>79.219803424410003</v>
      </c>
      <c r="I168" s="18">
        <v>5.7959426799999998E-2</v>
      </c>
      <c r="J168" s="18">
        <v>5.3177932146000001E-2</v>
      </c>
      <c r="K168" s="18">
        <v>7.874045046E-2</v>
      </c>
      <c r="L168" s="18">
        <v>7.3958955805999996E-2</v>
      </c>
      <c r="M168" s="78"/>
    </row>
    <row r="169" spans="1:13">
      <c r="A169" s="16" t="s">
        <v>34</v>
      </c>
      <c r="B169" s="14">
        <v>22</v>
      </c>
      <c r="C169" s="17">
        <v>39583.28125</v>
      </c>
      <c r="D169" s="17">
        <v>11854.9</v>
      </c>
      <c r="E169" s="17">
        <v>11560.6</v>
      </c>
      <c r="F169" s="17">
        <v>13034.0918284318</v>
      </c>
      <c r="G169" s="17">
        <v>13075.258653471999</v>
      </c>
      <c r="H169" s="17">
        <v>41.166825040178999</v>
      </c>
      <c r="I169" s="18">
        <v>7.3657572034000002E-2</v>
      </c>
      <c r="J169" s="18">
        <v>7.1172852994999994E-2</v>
      </c>
      <c r="K169" s="18">
        <v>9.1420729928999994E-2</v>
      </c>
      <c r="L169" s="18">
        <v>8.893601089E-2</v>
      </c>
      <c r="M169" s="78"/>
    </row>
    <row r="170" spans="1:13">
      <c r="A170" s="16" t="s">
        <v>34</v>
      </c>
      <c r="B170" s="14">
        <v>23</v>
      </c>
      <c r="C170" s="17">
        <v>37399.51171875</v>
      </c>
      <c r="D170" s="17">
        <v>11667.2</v>
      </c>
      <c r="E170" s="17">
        <v>11321.9</v>
      </c>
      <c r="F170" s="17">
        <v>13082.746158690999</v>
      </c>
      <c r="G170" s="17">
        <v>13110.408424298999</v>
      </c>
      <c r="H170" s="17">
        <v>27.662265608049001</v>
      </c>
      <c r="I170" s="18">
        <v>8.7108185918E-2</v>
      </c>
      <c r="J170" s="18">
        <v>8.5438565830999999E-2</v>
      </c>
      <c r="K170" s="18">
        <v>0.107949566893</v>
      </c>
      <c r="L170" s="18">
        <v>0.106279946806</v>
      </c>
      <c r="M170" s="78"/>
    </row>
    <row r="171" spans="1:13">
      <c r="A171" s="16" t="s">
        <v>34</v>
      </c>
      <c r="B171" s="14">
        <v>24</v>
      </c>
      <c r="C171" s="17">
        <v>34785.75</v>
      </c>
      <c r="D171" s="17">
        <v>11353.4</v>
      </c>
      <c r="E171" s="17">
        <v>10943.1</v>
      </c>
      <c r="F171" s="17">
        <v>12678.779939554801</v>
      </c>
      <c r="G171" s="17">
        <v>12960.677449074999</v>
      </c>
      <c r="H171" s="17">
        <v>281.89750952021097</v>
      </c>
      <c r="I171" s="18">
        <v>9.7010951779000001E-2</v>
      </c>
      <c r="J171" s="18">
        <v>7.9996374911999998E-2</v>
      </c>
      <c r="K171" s="18">
        <v>0.12177555824899999</v>
      </c>
      <c r="L171" s="18">
        <v>0.104760981383</v>
      </c>
      <c r="M171" s="78"/>
    </row>
    <row r="172" spans="1:13">
      <c r="A172" s="16" t="s">
        <v>35</v>
      </c>
      <c r="B172" s="14">
        <v>1</v>
      </c>
      <c r="C172" s="17">
        <v>32391.998046875</v>
      </c>
      <c r="D172" s="17">
        <v>12491.6</v>
      </c>
      <c r="E172" s="17">
        <v>12009.9</v>
      </c>
      <c r="F172" s="17">
        <v>12605.5695723919</v>
      </c>
      <c r="G172" s="17">
        <v>12805.1415961043</v>
      </c>
      <c r="H172" s="17">
        <v>199.57202371243099</v>
      </c>
      <c r="I172" s="18">
        <v>1.8924528977000001E-2</v>
      </c>
      <c r="J172" s="18">
        <v>6.8788974160000002E-3</v>
      </c>
      <c r="K172" s="18">
        <v>4.7998647760999998E-2</v>
      </c>
      <c r="L172" s="18">
        <v>3.5953016199000001E-2</v>
      </c>
      <c r="M172" s="78"/>
    </row>
    <row r="173" spans="1:13">
      <c r="A173" s="16" t="s">
        <v>35</v>
      </c>
      <c r="B173" s="14">
        <v>2</v>
      </c>
      <c r="C173" s="17">
        <v>30546.9375</v>
      </c>
      <c r="D173" s="17">
        <v>12351.6</v>
      </c>
      <c r="E173" s="17">
        <v>11770.1</v>
      </c>
      <c r="F173" s="17">
        <v>12395.137349574599</v>
      </c>
      <c r="G173" s="17">
        <v>12666.7659685037</v>
      </c>
      <c r="H173" s="17">
        <v>271.62861892912599</v>
      </c>
      <c r="I173" s="18">
        <v>1.9022571734000002E-2</v>
      </c>
      <c r="J173" s="18">
        <v>2.6277975349999999E-3</v>
      </c>
      <c r="K173" s="18">
        <v>5.4120350584999997E-2</v>
      </c>
      <c r="L173" s="18">
        <v>3.7725576386E-2</v>
      </c>
      <c r="M173" s="78"/>
    </row>
    <row r="174" spans="1:13">
      <c r="A174" s="16" t="s">
        <v>35</v>
      </c>
      <c r="B174" s="14">
        <v>3</v>
      </c>
      <c r="C174" s="17">
        <v>29240.111328125</v>
      </c>
      <c r="D174" s="17">
        <v>11285.7</v>
      </c>
      <c r="E174" s="17">
        <v>10810.8</v>
      </c>
      <c r="F174" s="17">
        <v>12153.8405332865</v>
      </c>
      <c r="G174" s="17">
        <v>12475.0362230638</v>
      </c>
      <c r="H174" s="17">
        <v>321.19568977732001</v>
      </c>
      <c r="I174" s="18">
        <v>7.1785141420999996E-2</v>
      </c>
      <c r="J174" s="18">
        <v>5.2398631898000002E-2</v>
      </c>
      <c r="K174" s="18">
        <v>0.10044883046</v>
      </c>
      <c r="L174" s="18">
        <v>8.1062320936999999E-2</v>
      </c>
      <c r="M174" s="78"/>
    </row>
    <row r="175" spans="1:13">
      <c r="A175" s="16" t="s">
        <v>35</v>
      </c>
      <c r="B175" s="14">
        <v>4</v>
      </c>
      <c r="C175" s="17">
        <v>28417.37890625</v>
      </c>
      <c r="D175" s="17">
        <v>10876.6</v>
      </c>
      <c r="E175" s="17">
        <v>10417.200000000001</v>
      </c>
      <c r="F175" s="17">
        <v>11786.202998214099</v>
      </c>
      <c r="G175" s="17">
        <v>12226.3304648058</v>
      </c>
      <c r="H175" s="17">
        <v>440.12746659169397</v>
      </c>
      <c r="I175" s="18">
        <v>8.1466107243000005E-2</v>
      </c>
      <c r="J175" s="18">
        <v>5.4901194967000001E-2</v>
      </c>
      <c r="K175" s="18">
        <v>0.10919425789499999</v>
      </c>
      <c r="L175" s="18">
        <v>8.2629345618000005E-2</v>
      </c>
      <c r="M175" s="78"/>
    </row>
    <row r="176" spans="1:13">
      <c r="A176" s="16" t="s">
        <v>35</v>
      </c>
      <c r="B176" s="14">
        <v>5</v>
      </c>
      <c r="C176" s="17">
        <v>27992.09375</v>
      </c>
      <c r="D176" s="17">
        <v>10640.8</v>
      </c>
      <c r="E176" s="17">
        <v>10186.1</v>
      </c>
      <c r="F176" s="17">
        <v>11622.8197248988</v>
      </c>
      <c r="G176" s="17">
        <v>11796.0930090245</v>
      </c>
      <c r="H176" s="17">
        <v>173.27328412575699</v>
      </c>
      <c r="I176" s="18">
        <v>6.9730384416999996E-2</v>
      </c>
      <c r="J176" s="18">
        <v>5.9272074172999997E-2</v>
      </c>
      <c r="K176" s="18">
        <v>9.7174855687000003E-2</v>
      </c>
      <c r="L176" s="18">
        <v>8.6716545441999998E-2</v>
      </c>
      <c r="M176" s="78"/>
    </row>
    <row r="177" spans="1:13">
      <c r="A177" s="16" t="s">
        <v>35</v>
      </c>
      <c r="B177" s="14">
        <v>6</v>
      </c>
      <c r="C177" s="17">
        <v>28066.9296875</v>
      </c>
      <c r="D177" s="17">
        <v>10423.799999999999</v>
      </c>
      <c r="E177" s="17">
        <v>10072.799999999999</v>
      </c>
      <c r="F177" s="17">
        <v>11419.6945452118</v>
      </c>
      <c r="G177" s="17">
        <v>11625.987862014499</v>
      </c>
      <c r="H177" s="17">
        <v>206.29331680267401</v>
      </c>
      <c r="I177" s="18">
        <v>7.2560831845000007E-2</v>
      </c>
      <c r="J177" s="18">
        <v>6.0109521077000003E-2</v>
      </c>
      <c r="K177" s="18">
        <v>9.3746249517999994E-2</v>
      </c>
      <c r="L177" s="18">
        <v>8.1294938750000004E-2</v>
      </c>
      <c r="M177" s="78"/>
    </row>
    <row r="178" spans="1:13">
      <c r="A178" s="16" t="s">
        <v>35</v>
      </c>
      <c r="B178" s="14">
        <v>7</v>
      </c>
      <c r="C178" s="17">
        <v>28474.201171875</v>
      </c>
      <c r="D178" s="17">
        <v>10303.799999999999</v>
      </c>
      <c r="E178" s="17">
        <v>10043.6</v>
      </c>
      <c r="F178" s="17">
        <v>11288.055866544501</v>
      </c>
      <c r="G178" s="17">
        <v>11474.012522143001</v>
      </c>
      <c r="H178" s="17">
        <v>185.95665559857301</v>
      </c>
      <c r="I178" s="18">
        <v>7.0630886173999999E-2</v>
      </c>
      <c r="J178" s="18">
        <v>5.9407041679000003E-2</v>
      </c>
      <c r="K178" s="18">
        <v>8.6335859616999994E-2</v>
      </c>
      <c r="L178" s="18">
        <v>7.5112015121999998E-2</v>
      </c>
      <c r="M178" s="78"/>
    </row>
    <row r="179" spans="1:13">
      <c r="A179" s="16" t="s">
        <v>35</v>
      </c>
      <c r="B179" s="14">
        <v>8</v>
      </c>
      <c r="C179" s="17">
        <v>28982.00390625</v>
      </c>
      <c r="D179" s="17">
        <v>10119.5</v>
      </c>
      <c r="E179" s="17">
        <v>9923.7000000000007</v>
      </c>
      <c r="F179" s="17">
        <v>10170.156215545199</v>
      </c>
      <c r="G179" s="17">
        <v>10209.248509822801</v>
      </c>
      <c r="H179" s="17">
        <v>39.092294277614002</v>
      </c>
      <c r="I179" s="18">
        <v>5.4169791049999997E-3</v>
      </c>
      <c r="J179" s="18">
        <v>3.057473173E-3</v>
      </c>
      <c r="K179" s="18">
        <v>1.7234941441999999E-2</v>
      </c>
      <c r="L179" s="18">
        <v>1.487543551E-2</v>
      </c>
      <c r="M179" s="78"/>
    </row>
    <row r="180" spans="1:13">
      <c r="A180" s="16" t="s">
        <v>35</v>
      </c>
      <c r="B180" s="14">
        <v>9</v>
      </c>
      <c r="C180" s="17">
        <v>30909.951171875</v>
      </c>
      <c r="D180" s="17">
        <v>10128.799999999999</v>
      </c>
      <c r="E180" s="17">
        <v>10008.5</v>
      </c>
      <c r="F180" s="17">
        <v>9002.5411640333205</v>
      </c>
      <c r="G180" s="17">
        <v>9113.02478977801</v>
      </c>
      <c r="H180" s="17">
        <v>110.483625744688</v>
      </c>
      <c r="I180" s="18">
        <v>6.1309464644E-2</v>
      </c>
      <c r="J180" s="18">
        <v>6.7977959679E-2</v>
      </c>
      <c r="K180" s="18">
        <v>5.4048479612000003E-2</v>
      </c>
      <c r="L180" s="18">
        <v>6.0716974647000002E-2</v>
      </c>
      <c r="M180" s="78"/>
    </row>
    <row r="181" spans="1:13">
      <c r="A181" s="16" t="s">
        <v>35</v>
      </c>
      <c r="B181" s="14">
        <v>10</v>
      </c>
      <c r="C181" s="17">
        <v>33083.7109375</v>
      </c>
      <c r="D181" s="17">
        <v>9980.2000000000007</v>
      </c>
      <c r="E181" s="17">
        <v>9854.7000000000007</v>
      </c>
      <c r="F181" s="17">
        <v>8874.2418149591504</v>
      </c>
      <c r="G181" s="17">
        <v>8922.5731755906709</v>
      </c>
      <c r="H181" s="17">
        <v>48.331360631519999</v>
      </c>
      <c r="I181" s="18">
        <v>6.3835515716999996E-2</v>
      </c>
      <c r="J181" s="18">
        <v>6.6752666890000006E-2</v>
      </c>
      <c r="K181" s="18">
        <v>5.6260672646000001E-2</v>
      </c>
      <c r="L181" s="18">
        <v>5.9177823818999997E-2</v>
      </c>
      <c r="M181" s="78"/>
    </row>
    <row r="182" spans="1:13">
      <c r="A182" s="16" t="s">
        <v>35</v>
      </c>
      <c r="B182" s="14">
        <v>11</v>
      </c>
      <c r="C182" s="17">
        <v>34521.1328125</v>
      </c>
      <c r="D182" s="17">
        <v>9945.1</v>
      </c>
      <c r="E182" s="17">
        <v>9754.2999999999993</v>
      </c>
      <c r="F182" s="17">
        <v>8509.8772023946894</v>
      </c>
      <c r="G182" s="17">
        <v>8608.1707759034798</v>
      </c>
      <c r="H182" s="17">
        <v>98.293573508791994</v>
      </c>
      <c r="I182" s="18">
        <v>8.0693458721000005E-2</v>
      </c>
      <c r="J182" s="18">
        <v>8.6626194929999997E-2</v>
      </c>
      <c r="K182" s="18">
        <v>6.9177282960000003E-2</v>
      </c>
      <c r="L182" s="18">
        <v>7.5110019168999995E-2</v>
      </c>
      <c r="M182" s="78"/>
    </row>
    <row r="183" spans="1:13">
      <c r="A183" s="16" t="s">
        <v>35</v>
      </c>
      <c r="B183" s="14">
        <v>12</v>
      </c>
      <c r="C183" s="17">
        <v>35320.5234375</v>
      </c>
      <c r="D183" s="17">
        <v>10099.6</v>
      </c>
      <c r="E183" s="17">
        <v>9828.2000000000007</v>
      </c>
      <c r="F183" s="17">
        <v>7548.8576809588803</v>
      </c>
      <c r="G183" s="17">
        <v>7725.3407438596496</v>
      </c>
      <c r="H183" s="17">
        <v>176.483062900768</v>
      </c>
      <c r="I183" s="18">
        <v>0.143303914542</v>
      </c>
      <c r="J183" s="18">
        <v>0.15395595841599999</v>
      </c>
      <c r="K183" s="18">
        <v>0.12692293916799999</v>
      </c>
      <c r="L183" s="18">
        <v>0.137574983042</v>
      </c>
      <c r="M183" s="78"/>
    </row>
    <row r="184" spans="1:13">
      <c r="A184" s="16" t="s">
        <v>35</v>
      </c>
      <c r="B184" s="14">
        <v>13</v>
      </c>
      <c r="C184" s="17">
        <v>35865.375</v>
      </c>
      <c r="D184" s="17">
        <v>10230.799999999999</v>
      </c>
      <c r="E184" s="17">
        <v>9895.9</v>
      </c>
      <c r="F184" s="17">
        <v>8059.6894472435897</v>
      </c>
      <c r="G184" s="17">
        <v>8125.7680776093803</v>
      </c>
      <c r="H184" s="17">
        <v>66.078630365793998</v>
      </c>
      <c r="I184" s="18">
        <v>0.12705407547</v>
      </c>
      <c r="J184" s="18">
        <v>0.13104240419800001</v>
      </c>
      <c r="K184" s="18">
        <v>0.106840410574</v>
      </c>
      <c r="L184" s="18">
        <v>0.110828739302</v>
      </c>
      <c r="M184" s="78"/>
    </row>
    <row r="185" spans="1:13">
      <c r="A185" s="16" t="s">
        <v>35</v>
      </c>
      <c r="B185" s="14">
        <v>14</v>
      </c>
      <c r="C185" s="17">
        <v>36143.2421875</v>
      </c>
      <c r="D185" s="17">
        <v>10792.4</v>
      </c>
      <c r="E185" s="17">
        <v>10387.9</v>
      </c>
      <c r="F185" s="17">
        <v>9037.2518238153898</v>
      </c>
      <c r="G185" s="17">
        <v>9083.3621691684093</v>
      </c>
      <c r="H185" s="17">
        <v>46.110345353021003</v>
      </c>
      <c r="I185" s="18">
        <v>0.103152935226</v>
      </c>
      <c r="J185" s="18">
        <v>0.105936031879</v>
      </c>
      <c r="K185" s="18">
        <v>7.8738401183999995E-2</v>
      </c>
      <c r="L185" s="18">
        <v>8.1521497838000001E-2</v>
      </c>
      <c r="M185" s="78"/>
    </row>
    <row r="186" spans="1:13">
      <c r="A186" s="16" t="s">
        <v>35</v>
      </c>
      <c r="B186" s="14">
        <v>15</v>
      </c>
      <c r="C186" s="17">
        <v>36565.77734375</v>
      </c>
      <c r="D186" s="17">
        <v>11229.4</v>
      </c>
      <c r="E186" s="17">
        <v>10758.1</v>
      </c>
      <c r="F186" s="17">
        <v>9552.0675148570499</v>
      </c>
      <c r="G186" s="17">
        <v>9678.7518079733909</v>
      </c>
      <c r="H186" s="17">
        <v>126.684293116341</v>
      </c>
      <c r="I186" s="18">
        <v>9.3592961855000004E-2</v>
      </c>
      <c r="J186" s="18">
        <v>0.10123928567899999</v>
      </c>
      <c r="K186" s="18">
        <v>6.5146559150999997E-2</v>
      </c>
      <c r="L186" s="18">
        <v>7.2792882975000001E-2</v>
      </c>
      <c r="M186" s="78"/>
    </row>
    <row r="187" spans="1:13">
      <c r="A187" s="16" t="s">
        <v>35</v>
      </c>
      <c r="B187" s="14">
        <v>16</v>
      </c>
      <c r="C187" s="17">
        <v>36702.3203125</v>
      </c>
      <c r="D187" s="17">
        <v>11534.7</v>
      </c>
      <c r="E187" s="17">
        <v>11000.8</v>
      </c>
      <c r="F187" s="17">
        <v>9904.6965881801007</v>
      </c>
      <c r="G187" s="17">
        <v>10028.591580844701</v>
      </c>
      <c r="H187" s="17">
        <v>123.894992664622</v>
      </c>
      <c r="I187" s="18">
        <v>9.0904660740000004E-2</v>
      </c>
      <c r="J187" s="18">
        <v>9.8382629878000005E-2</v>
      </c>
      <c r="K187" s="18">
        <v>5.8679890098000002E-2</v>
      </c>
      <c r="L187" s="18">
        <v>6.6157859235000005E-2</v>
      </c>
      <c r="M187" s="78"/>
    </row>
    <row r="188" spans="1:13">
      <c r="A188" s="16" t="s">
        <v>35</v>
      </c>
      <c r="B188" s="14">
        <v>17</v>
      </c>
      <c r="C188" s="17">
        <v>36708.18359375</v>
      </c>
      <c r="D188" s="17">
        <v>11411.9</v>
      </c>
      <c r="E188" s="17">
        <v>10827.8</v>
      </c>
      <c r="F188" s="17">
        <v>10876.381926317301</v>
      </c>
      <c r="G188" s="17">
        <v>11029.9872475702</v>
      </c>
      <c r="H188" s="17">
        <v>153.605321252875</v>
      </c>
      <c r="I188" s="18">
        <v>2.3051228417999999E-2</v>
      </c>
      <c r="J188" s="18">
        <v>3.2322433225000002E-2</v>
      </c>
      <c r="K188" s="18">
        <v>1.2203479452E-2</v>
      </c>
      <c r="L188" s="18">
        <v>2.9322746439999999E-3</v>
      </c>
      <c r="M188" s="78"/>
    </row>
    <row r="189" spans="1:13">
      <c r="A189" s="16" t="s">
        <v>35</v>
      </c>
      <c r="B189" s="14">
        <v>18</v>
      </c>
      <c r="C189" s="17">
        <v>36756.3046875</v>
      </c>
      <c r="D189" s="17">
        <v>11243.8</v>
      </c>
      <c r="E189" s="17">
        <v>10647.9</v>
      </c>
      <c r="F189" s="17">
        <v>11623.8221761439</v>
      </c>
      <c r="G189" s="17">
        <v>11702.334197776599</v>
      </c>
      <c r="H189" s="17">
        <v>78.512021632723005</v>
      </c>
      <c r="I189" s="18">
        <v>2.7675893154E-2</v>
      </c>
      <c r="J189" s="18">
        <v>2.2937118308999999E-2</v>
      </c>
      <c r="K189" s="18">
        <v>6.3642817345000005E-2</v>
      </c>
      <c r="L189" s="18">
        <v>5.8904042500000003E-2</v>
      </c>
      <c r="M189" s="78"/>
    </row>
    <row r="190" spans="1:13">
      <c r="A190" s="16" t="s">
        <v>35</v>
      </c>
      <c r="B190" s="14">
        <v>19</v>
      </c>
      <c r="C190" s="17">
        <v>36669.4296875</v>
      </c>
      <c r="D190" s="17">
        <v>11036.7</v>
      </c>
      <c r="E190" s="17">
        <v>10465.299999999999</v>
      </c>
      <c r="F190" s="17">
        <v>11675.7703790176</v>
      </c>
      <c r="G190" s="17">
        <v>11696.7945944615</v>
      </c>
      <c r="H190" s="17">
        <v>21.024215443928998</v>
      </c>
      <c r="I190" s="18">
        <v>3.9841537570000002E-2</v>
      </c>
      <c r="J190" s="18">
        <v>3.8572572368999997E-2</v>
      </c>
      <c r="K190" s="18">
        <v>7.4329707536000003E-2</v>
      </c>
      <c r="L190" s="18">
        <v>7.3060742334999998E-2</v>
      </c>
      <c r="M190" s="78"/>
    </row>
    <row r="191" spans="1:13">
      <c r="A191" s="16" t="s">
        <v>35</v>
      </c>
      <c r="B191" s="14">
        <v>20</v>
      </c>
      <c r="C191" s="17">
        <v>36825.0625</v>
      </c>
      <c r="D191" s="17">
        <v>11044.8</v>
      </c>
      <c r="E191" s="17">
        <v>10463.200000000001</v>
      </c>
      <c r="F191" s="17">
        <v>10957.0485179644</v>
      </c>
      <c r="G191" s="17">
        <v>11026.476026493599</v>
      </c>
      <c r="H191" s="17">
        <v>69.427508529199002</v>
      </c>
      <c r="I191" s="18">
        <v>1.105985846E-3</v>
      </c>
      <c r="J191" s="18">
        <v>5.2964438690000001E-3</v>
      </c>
      <c r="K191" s="18">
        <v>3.3997828734999999E-2</v>
      </c>
      <c r="L191" s="18">
        <v>2.9807370712E-2</v>
      </c>
      <c r="M191" s="78"/>
    </row>
    <row r="192" spans="1:13">
      <c r="A192" s="16" t="s">
        <v>35</v>
      </c>
      <c r="B192" s="14">
        <v>21</v>
      </c>
      <c r="C192" s="17">
        <v>38030.28515625</v>
      </c>
      <c r="D192" s="17">
        <v>11113.8</v>
      </c>
      <c r="E192" s="17">
        <v>10543.1</v>
      </c>
      <c r="F192" s="17">
        <v>10179.0700464569</v>
      </c>
      <c r="G192" s="17">
        <v>10213.296172377501</v>
      </c>
      <c r="H192" s="17">
        <v>34.226125920610997</v>
      </c>
      <c r="I192" s="18">
        <v>5.4351993458E-2</v>
      </c>
      <c r="J192" s="18">
        <v>5.6417790532000002E-2</v>
      </c>
      <c r="K192" s="18">
        <v>1.9906073613000001E-2</v>
      </c>
      <c r="L192" s="18">
        <v>2.1971870687E-2</v>
      </c>
      <c r="M192" s="78"/>
    </row>
    <row r="193" spans="1:13">
      <c r="A193" s="16" t="s">
        <v>35</v>
      </c>
      <c r="B193" s="14">
        <v>22</v>
      </c>
      <c r="C193" s="17">
        <v>37821.953125</v>
      </c>
      <c r="D193" s="17">
        <v>11105</v>
      </c>
      <c r="E193" s="17">
        <v>10600.5</v>
      </c>
      <c r="F193" s="17">
        <v>10387.019039876601</v>
      </c>
      <c r="G193" s="17">
        <v>10404.807640084</v>
      </c>
      <c r="H193" s="17">
        <v>17.788600207432999</v>
      </c>
      <c r="I193" s="18">
        <v>4.2261731041999998E-2</v>
      </c>
      <c r="J193" s="18">
        <v>4.3335403193999998E-2</v>
      </c>
      <c r="K193" s="18">
        <v>1.1811465469999999E-2</v>
      </c>
      <c r="L193" s="18">
        <v>1.2885137622E-2</v>
      </c>
      <c r="M193" s="78"/>
    </row>
    <row r="194" spans="1:13">
      <c r="A194" s="16" t="s">
        <v>35</v>
      </c>
      <c r="B194" s="14">
        <v>23</v>
      </c>
      <c r="C194" s="17">
        <v>35738.5078125</v>
      </c>
      <c r="D194" s="17">
        <v>11074.2</v>
      </c>
      <c r="E194" s="17">
        <v>10576</v>
      </c>
      <c r="F194" s="17">
        <v>10073.242054483</v>
      </c>
      <c r="G194" s="17">
        <v>10118.660015781599</v>
      </c>
      <c r="H194" s="17">
        <v>45.417961298624</v>
      </c>
      <c r="I194" s="18">
        <v>5.7673828114999999E-2</v>
      </c>
      <c r="J194" s="18">
        <v>6.0415134326E-2</v>
      </c>
      <c r="K194" s="18">
        <v>2.7603813628999999E-2</v>
      </c>
      <c r="L194" s="18">
        <v>3.034511984E-2</v>
      </c>
      <c r="M194" s="78"/>
    </row>
    <row r="195" spans="1:13">
      <c r="A195" s="16" t="s">
        <v>35</v>
      </c>
      <c r="B195" s="14">
        <v>24</v>
      </c>
      <c r="C195" s="17">
        <v>32782.203125</v>
      </c>
      <c r="D195" s="17">
        <v>11085.3</v>
      </c>
      <c r="E195" s="17">
        <v>10577.8</v>
      </c>
      <c r="F195" s="17">
        <v>9734.8755256156091</v>
      </c>
      <c r="G195" s="17">
        <v>9772.8882485401591</v>
      </c>
      <c r="H195" s="17">
        <v>38.012722924549998</v>
      </c>
      <c r="I195" s="18">
        <v>7.9213649893999996E-2</v>
      </c>
      <c r="J195" s="18">
        <v>8.1507995797999999E-2</v>
      </c>
      <c r="K195" s="18">
        <v>4.8582312375999998E-2</v>
      </c>
      <c r="L195" s="18">
        <v>5.0876658280000001E-2</v>
      </c>
      <c r="M195" s="78"/>
    </row>
    <row r="196" spans="1:13">
      <c r="A196" s="16" t="s">
        <v>36</v>
      </c>
      <c r="B196" s="14">
        <v>1</v>
      </c>
      <c r="C196" s="17">
        <v>30534.875</v>
      </c>
      <c r="D196" s="17">
        <v>10720.1</v>
      </c>
      <c r="E196" s="17">
        <v>10192.200000000001</v>
      </c>
      <c r="F196" s="17">
        <v>9667.3284857352191</v>
      </c>
      <c r="G196" s="17">
        <v>9687.6097157165295</v>
      </c>
      <c r="H196" s="17">
        <v>20.281229981315001</v>
      </c>
      <c r="I196" s="18">
        <v>6.2318341638999998E-2</v>
      </c>
      <c r="J196" s="18">
        <v>6.3542462231999997E-2</v>
      </c>
      <c r="K196" s="18">
        <v>3.0455714889E-2</v>
      </c>
      <c r="L196" s="18">
        <v>3.1679835481E-2</v>
      </c>
      <c r="M196" s="78"/>
    </row>
    <row r="197" spans="1:13">
      <c r="A197" s="16" t="s">
        <v>36</v>
      </c>
      <c r="B197" s="14">
        <v>2</v>
      </c>
      <c r="C197" s="17">
        <v>29220.5234375</v>
      </c>
      <c r="D197" s="17">
        <v>10256.700000000001</v>
      </c>
      <c r="E197" s="17">
        <v>9740.1</v>
      </c>
      <c r="F197" s="17">
        <v>8201.5384095150694</v>
      </c>
      <c r="G197" s="17">
        <v>8227.6170009004509</v>
      </c>
      <c r="H197" s="17">
        <v>26.078591385383</v>
      </c>
      <c r="I197" s="18">
        <v>0.122470002359</v>
      </c>
      <c r="J197" s="18">
        <v>0.124044036122</v>
      </c>
      <c r="K197" s="18">
        <v>9.1289413272000006E-2</v>
      </c>
      <c r="L197" s="18">
        <v>9.2863447035000005E-2</v>
      </c>
      <c r="M197" s="78"/>
    </row>
    <row r="198" spans="1:13">
      <c r="A198" s="16" t="s">
        <v>36</v>
      </c>
      <c r="B198" s="14">
        <v>3</v>
      </c>
      <c r="C198" s="17">
        <v>28409.810546875</v>
      </c>
      <c r="D198" s="17">
        <v>9541.7999999999993</v>
      </c>
      <c r="E198" s="17">
        <v>9086.7000000000007</v>
      </c>
      <c r="F198" s="17">
        <v>6940.6873667651598</v>
      </c>
      <c r="G198" s="17">
        <v>6969.2464321962498</v>
      </c>
      <c r="H198" s="17">
        <v>28.559065431089</v>
      </c>
      <c r="I198" s="18">
        <v>0.155272426835</v>
      </c>
      <c r="J198" s="18">
        <v>0.156996175352</v>
      </c>
      <c r="K198" s="18">
        <v>0.12780381263900001</v>
      </c>
      <c r="L198" s="18">
        <v>0.129527561156</v>
      </c>
      <c r="M198" s="78"/>
    </row>
    <row r="199" spans="1:13">
      <c r="A199" s="16" t="s">
        <v>36</v>
      </c>
      <c r="B199" s="14">
        <v>4</v>
      </c>
      <c r="C199" s="17">
        <v>28098.306640625</v>
      </c>
      <c r="D199" s="17">
        <v>9347.7999999999993</v>
      </c>
      <c r="E199" s="17">
        <v>8861.7999999999993</v>
      </c>
      <c r="F199" s="17">
        <v>5780.9984813445699</v>
      </c>
      <c r="G199" s="17">
        <v>5816.9602974754398</v>
      </c>
      <c r="H199" s="17">
        <v>35.961816130876997</v>
      </c>
      <c r="I199" s="18">
        <v>0.21311200522199999</v>
      </c>
      <c r="J199" s="18">
        <v>0.21528256389700001</v>
      </c>
      <c r="K199" s="18">
        <v>0.18377834998299999</v>
      </c>
      <c r="L199" s="18">
        <v>0.18594890865800001</v>
      </c>
      <c r="M199" s="78"/>
    </row>
    <row r="200" spans="1:13">
      <c r="A200" s="16" t="s">
        <v>36</v>
      </c>
      <c r="B200" s="14">
        <v>5</v>
      </c>
      <c r="C200" s="17">
        <v>28546.400390625</v>
      </c>
      <c r="D200" s="17">
        <v>9301.6</v>
      </c>
      <c r="E200" s="17">
        <v>8800.2000000000007</v>
      </c>
      <c r="F200" s="17">
        <v>6055.4756582734399</v>
      </c>
      <c r="G200" s="17">
        <v>6090.6750424107004</v>
      </c>
      <c r="H200" s="17">
        <v>35.199384137259003</v>
      </c>
      <c r="I200" s="18">
        <v>0.19380281009100001</v>
      </c>
      <c r="J200" s="18">
        <v>0.195927350418</v>
      </c>
      <c r="K200" s="18">
        <v>0.163539652196</v>
      </c>
      <c r="L200" s="18">
        <v>0.16566419252299999</v>
      </c>
      <c r="M200" s="78"/>
    </row>
    <row r="201" spans="1:13">
      <c r="A201" s="16" t="s">
        <v>36</v>
      </c>
      <c r="B201" s="14">
        <v>6</v>
      </c>
      <c r="C201" s="17">
        <v>30393.08984375</v>
      </c>
      <c r="D201" s="17">
        <v>9313</v>
      </c>
      <c r="E201" s="17">
        <v>8787.5</v>
      </c>
      <c r="F201" s="17">
        <v>6653.0277819384401</v>
      </c>
      <c r="G201" s="17">
        <v>6694.4338626776698</v>
      </c>
      <c r="H201" s="17">
        <v>41.406080739232998</v>
      </c>
      <c r="I201" s="18">
        <v>0.15804962200100001</v>
      </c>
      <c r="J201" s="18">
        <v>0.160548781872</v>
      </c>
      <c r="K201" s="18">
        <v>0.12633185280699999</v>
      </c>
      <c r="L201" s="18">
        <v>0.12883101267800001</v>
      </c>
      <c r="M201" s="78"/>
    </row>
    <row r="202" spans="1:13">
      <c r="A202" s="16" t="s">
        <v>36</v>
      </c>
      <c r="B202" s="14">
        <v>7</v>
      </c>
      <c r="C202" s="17">
        <v>33825.74609375</v>
      </c>
      <c r="D202" s="17">
        <v>9415.6</v>
      </c>
      <c r="E202" s="17">
        <v>8866</v>
      </c>
      <c r="F202" s="17">
        <v>7532.9592397697697</v>
      </c>
      <c r="G202" s="17">
        <v>7580.5374134707399</v>
      </c>
      <c r="H202" s="17">
        <v>47.578173700969003</v>
      </c>
      <c r="I202" s="18">
        <v>0.110759451142</v>
      </c>
      <c r="J202" s="18">
        <v>0.113631141974</v>
      </c>
      <c r="K202" s="18">
        <v>7.7587070650000006E-2</v>
      </c>
      <c r="L202" s="18">
        <v>8.0458761480999993E-2</v>
      </c>
      <c r="M202" s="78"/>
    </row>
    <row r="203" spans="1:13">
      <c r="A203" s="16" t="s">
        <v>36</v>
      </c>
      <c r="B203" s="14">
        <v>8</v>
      </c>
      <c r="C203" s="17">
        <v>35196.51953125</v>
      </c>
      <c r="D203" s="17">
        <v>9087.1</v>
      </c>
      <c r="E203" s="17">
        <v>8523.6</v>
      </c>
      <c r="F203" s="17">
        <v>7893.6967766006601</v>
      </c>
      <c r="G203" s="17">
        <v>7948.1091907869204</v>
      </c>
      <c r="H203" s="17">
        <v>54.412414186265998</v>
      </c>
      <c r="I203" s="18">
        <v>6.8746427402999993E-2</v>
      </c>
      <c r="J203" s="18">
        <v>7.2030614642000002E-2</v>
      </c>
      <c r="K203" s="18">
        <v>3.4735080226999997E-2</v>
      </c>
      <c r="L203" s="18">
        <v>3.8019267466999997E-2</v>
      </c>
      <c r="M203" s="78"/>
    </row>
    <row r="204" spans="1:13">
      <c r="A204" s="16" t="s">
        <v>36</v>
      </c>
      <c r="B204" s="14">
        <v>9</v>
      </c>
      <c r="C204" s="17">
        <v>35894.26171875</v>
      </c>
      <c r="D204" s="17">
        <v>8926.4</v>
      </c>
      <c r="E204" s="17">
        <v>8355.9</v>
      </c>
      <c r="F204" s="17">
        <v>7975.73796543353</v>
      </c>
      <c r="G204" s="17">
        <v>8005.0698289216198</v>
      </c>
      <c r="H204" s="17">
        <v>29.331863488092001</v>
      </c>
      <c r="I204" s="18">
        <v>5.5609015636999999E-2</v>
      </c>
      <c r="J204" s="18">
        <v>5.737940817E-2</v>
      </c>
      <c r="K204" s="18">
        <v>2.1175167254E-2</v>
      </c>
      <c r="L204" s="18">
        <v>2.2945559787000001E-2</v>
      </c>
      <c r="M204" s="78"/>
    </row>
    <row r="205" spans="1:13">
      <c r="A205" s="16" t="s">
        <v>36</v>
      </c>
      <c r="B205" s="14">
        <v>10</v>
      </c>
      <c r="C205" s="17">
        <v>37117.23828125</v>
      </c>
      <c r="D205" s="17">
        <v>8856.9</v>
      </c>
      <c r="E205" s="17">
        <v>8310.2000000000007</v>
      </c>
      <c r="F205" s="17">
        <v>8481.4787075070399</v>
      </c>
      <c r="G205" s="17">
        <v>8620.2543969401995</v>
      </c>
      <c r="H205" s="17">
        <v>138.77568943315799</v>
      </c>
      <c r="I205" s="18">
        <v>1.4283293278999999E-2</v>
      </c>
      <c r="J205" s="18">
        <v>2.2659421323000001E-2</v>
      </c>
      <c r="K205" s="18">
        <v>1.8714050998000002E-2</v>
      </c>
      <c r="L205" s="18">
        <v>1.0337922954E-2</v>
      </c>
      <c r="M205" s="78"/>
    </row>
    <row r="206" spans="1:13">
      <c r="A206" s="16" t="s">
        <v>36</v>
      </c>
      <c r="B206" s="14">
        <v>11</v>
      </c>
      <c r="C206" s="17">
        <v>38963.28125</v>
      </c>
      <c r="D206" s="17">
        <v>9018.1</v>
      </c>
      <c r="E206" s="17">
        <v>8460.6</v>
      </c>
      <c r="F206" s="17">
        <v>10019.3287470996</v>
      </c>
      <c r="G206" s="17">
        <v>10213.8457794855</v>
      </c>
      <c r="H206" s="17">
        <v>194.517032385931</v>
      </c>
      <c r="I206" s="18">
        <v>7.2172005038000003E-2</v>
      </c>
      <c r="J206" s="18">
        <v>6.0431479182000002E-2</v>
      </c>
      <c r="K206" s="18">
        <v>0.105821208322</v>
      </c>
      <c r="L206" s="18">
        <v>9.4080682466000001E-2</v>
      </c>
      <c r="M206" s="78"/>
    </row>
    <row r="207" spans="1:13">
      <c r="A207" s="16" t="s">
        <v>36</v>
      </c>
      <c r="B207" s="14">
        <v>12</v>
      </c>
      <c r="C207" s="17">
        <v>40620.91796875</v>
      </c>
      <c r="D207" s="17">
        <v>9316.2000000000007</v>
      </c>
      <c r="E207" s="17">
        <v>8748.4</v>
      </c>
      <c r="F207" s="17">
        <v>11162.777112616001</v>
      </c>
      <c r="G207" s="17">
        <v>11607.3937604084</v>
      </c>
      <c r="H207" s="17">
        <v>444.616647792469</v>
      </c>
      <c r="I207" s="18">
        <v>0.13829030422499999</v>
      </c>
      <c r="J207" s="18">
        <v>0.111454437024</v>
      </c>
      <c r="K207" s="18">
        <v>0.172561187856</v>
      </c>
      <c r="L207" s="18">
        <v>0.14572532065499999</v>
      </c>
      <c r="M207" s="78"/>
    </row>
    <row r="208" spans="1:13">
      <c r="A208" s="16" t="s">
        <v>36</v>
      </c>
      <c r="B208" s="14">
        <v>13</v>
      </c>
      <c r="C208" s="17">
        <v>42311.5</v>
      </c>
      <c r="D208" s="17">
        <v>9631.5</v>
      </c>
      <c r="E208" s="17">
        <v>9042</v>
      </c>
      <c r="F208" s="17">
        <v>12003.7706978112</v>
      </c>
      <c r="G208" s="17">
        <v>12175.233338632799</v>
      </c>
      <c r="H208" s="17">
        <v>171.462640821668</v>
      </c>
      <c r="I208" s="18">
        <v>0.15353291517500001</v>
      </c>
      <c r="J208" s="18">
        <v>0.14318389049999999</v>
      </c>
      <c r="K208" s="18">
        <v>0.189113552549</v>
      </c>
      <c r="L208" s="18">
        <v>0.17876452787300001</v>
      </c>
      <c r="M208" s="78"/>
    </row>
    <row r="209" spans="1:13">
      <c r="A209" s="16" t="s">
        <v>36</v>
      </c>
      <c r="B209" s="14">
        <v>14</v>
      </c>
      <c r="C209" s="17">
        <v>44049.453125</v>
      </c>
      <c r="D209" s="17">
        <v>9945.6</v>
      </c>
      <c r="E209" s="17">
        <v>9288.7000000000007</v>
      </c>
      <c r="F209" s="17">
        <v>12344.9509652096</v>
      </c>
      <c r="G209" s="17">
        <v>12512.6431421005</v>
      </c>
      <c r="H209" s="17">
        <v>167.69217689090101</v>
      </c>
      <c r="I209" s="18">
        <v>0.15493983233299999</v>
      </c>
      <c r="J209" s="18">
        <v>0.14481838273799999</v>
      </c>
      <c r="K209" s="18">
        <v>0.19458855275799999</v>
      </c>
      <c r="L209" s="18">
        <v>0.184467103163</v>
      </c>
      <c r="M209" s="78"/>
    </row>
    <row r="210" spans="1:13">
      <c r="A210" s="16" t="s">
        <v>36</v>
      </c>
      <c r="B210" s="14">
        <v>15</v>
      </c>
      <c r="C210" s="17">
        <v>45375.37890625</v>
      </c>
      <c r="D210" s="17">
        <v>10208.1</v>
      </c>
      <c r="E210" s="17">
        <v>9556.7999999999993</v>
      </c>
      <c r="F210" s="17">
        <v>12362.1477814966</v>
      </c>
      <c r="G210" s="17">
        <v>12531.771930115499</v>
      </c>
      <c r="H210" s="17">
        <v>169.62414861891</v>
      </c>
      <c r="I210" s="18">
        <v>0.14025059935500001</v>
      </c>
      <c r="J210" s="18">
        <v>0.13001254113300001</v>
      </c>
      <c r="K210" s="18">
        <v>0.179561318814</v>
      </c>
      <c r="L210" s="18">
        <v>0.16932326059200001</v>
      </c>
      <c r="M210" s="78"/>
    </row>
    <row r="211" spans="1:13">
      <c r="A211" s="16" t="s">
        <v>36</v>
      </c>
      <c r="B211" s="14">
        <v>16</v>
      </c>
      <c r="C211" s="17">
        <v>46868.91015625</v>
      </c>
      <c r="D211" s="17">
        <v>10417.5</v>
      </c>
      <c r="E211" s="17">
        <v>9776.2000000000007</v>
      </c>
      <c r="F211" s="17">
        <v>12206.216559373001</v>
      </c>
      <c r="G211" s="17">
        <v>12376.146571313</v>
      </c>
      <c r="H211" s="17">
        <v>169.93001194000001</v>
      </c>
      <c r="I211" s="18">
        <v>0.118218648678</v>
      </c>
      <c r="J211" s="18">
        <v>0.107962129368</v>
      </c>
      <c r="K211" s="18">
        <v>0.15692579498500001</v>
      </c>
      <c r="L211" s="18">
        <v>0.14666927567400001</v>
      </c>
      <c r="M211" s="78"/>
    </row>
    <row r="212" spans="1:13">
      <c r="A212" s="16" t="s">
        <v>36</v>
      </c>
      <c r="B212" s="14">
        <v>17</v>
      </c>
      <c r="C212" s="17">
        <v>48203.71484375</v>
      </c>
      <c r="D212" s="17">
        <v>10139.799999999999</v>
      </c>
      <c r="E212" s="17">
        <v>9526</v>
      </c>
      <c r="F212" s="17">
        <v>12152.251085174899</v>
      </c>
      <c r="G212" s="17">
        <v>12322.196539835901</v>
      </c>
      <c r="H212" s="17">
        <v>169.94545466104901</v>
      </c>
      <c r="I212" s="18">
        <v>0.13172359607799999</v>
      </c>
      <c r="J212" s="18">
        <v>0.121466144687</v>
      </c>
      <c r="K212" s="18">
        <v>0.16877091621400001</v>
      </c>
      <c r="L212" s="18">
        <v>0.15851346482199999</v>
      </c>
      <c r="M212" s="78"/>
    </row>
    <row r="213" spans="1:13">
      <c r="A213" s="16" t="s">
        <v>36</v>
      </c>
      <c r="B213" s="14">
        <v>18</v>
      </c>
      <c r="C213" s="17">
        <v>48838.7109375</v>
      </c>
      <c r="D213" s="17">
        <v>9691.9</v>
      </c>
      <c r="E213" s="17">
        <v>9130.2000000000007</v>
      </c>
      <c r="F213" s="17">
        <v>11751.5903471603</v>
      </c>
      <c r="G213" s="17">
        <v>11904.5529098242</v>
      </c>
      <c r="H213" s="17">
        <v>152.96256266395</v>
      </c>
      <c r="I213" s="18">
        <v>0.13354978934200001</v>
      </c>
      <c r="J213" s="18">
        <v>0.12431737971700001</v>
      </c>
      <c r="K213" s="18">
        <v>0.16745249335000001</v>
      </c>
      <c r="L213" s="18">
        <v>0.15822008372499999</v>
      </c>
      <c r="M213" s="78"/>
    </row>
    <row r="214" spans="1:13">
      <c r="A214" s="16" t="s">
        <v>36</v>
      </c>
      <c r="B214" s="14">
        <v>19</v>
      </c>
      <c r="C214" s="17">
        <v>48270.5859375</v>
      </c>
      <c r="D214" s="17">
        <v>9142.4</v>
      </c>
      <c r="E214" s="17">
        <v>8642</v>
      </c>
      <c r="F214" s="17">
        <v>10473.572815388499</v>
      </c>
      <c r="G214" s="17">
        <v>10612.131289021099</v>
      </c>
      <c r="H214" s="17">
        <v>138.55847363253301</v>
      </c>
      <c r="I214" s="18">
        <v>8.8709034827000002E-2</v>
      </c>
      <c r="J214" s="18">
        <v>8.0346017345000006E-2</v>
      </c>
      <c r="K214" s="18">
        <v>0.118911835406</v>
      </c>
      <c r="L214" s="18">
        <v>0.110548817925</v>
      </c>
      <c r="M214" s="78"/>
    </row>
    <row r="215" spans="1:13">
      <c r="A215" s="16" t="s">
        <v>36</v>
      </c>
      <c r="B215" s="14">
        <v>20</v>
      </c>
      <c r="C215" s="17">
        <v>46698.265625</v>
      </c>
      <c r="D215" s="17">
        <v>8817.6</v>
      </c>
      <c r="E215" s="17">
        <v>8451.2999999999993</v>
      </c>
      <c r="F215" s="17">
        <v>8513.1852890482205</v>
      </c>
      <c r="G215" s="17">
        <v>8642.8049058557008</v>
      </c>
      <c r="H215" s="17">
        <v>129.61961680747501</v>
      </c>
      <c r="I215" s="18">
        <v>1.0550162611000001E-2</v>
      </c>
      <c r="J215" s="18">
        <v>1.8373654691999999E-2</v>
      </c>
      <c r="K215" s="18">
        <v>1.1558721984999999E-2</v>
      </c>
      <c r="L215" s="18">
        <v>3.7352299029999999E-3</v>
      </c>
      <c r="M215" s="78"/>
    </row>
    <row r="216" spans="1:13">
      <c r="A216" s="16" t="s">
        <v>36</v>
      </c>
      <c r="B216" s="14">
        <v>21</v>
      </c>
      <c r="C216" s="17">
        <v>46114.83203125</v>
      </c>
      <c r="D216" s="17">
        <v>8839.2000000000007</v>
      </c>
      <c r="E216" s="17">
        <v>8586.5</v>
      </c>
      <c r="F216" s="17">
        <v>7688.7030341426898</v>
      </c>
      <c r="G216" s="17">
        <v>7741.4826678131603</v>
      </c>
      <c r="H216" s="17">
        <v>52.779633670471</v>
      </c>
      <c r="I216" s="18">
        <v>6.6255271135999994E-2</v>
      </c>
      <c r="J216" s="18">
        <v>6.9440908127000003E-2</v>
      </c>
      <c r="K216" s="18">
        <v>5.1002977557999998E-2</v>
      </c>
      <c r="L216" s="18">
        <v>5.4188614549000001E-2</v>
      </c>
      <c r="M216" s="78"/>
    </row>
    <row r="217" spans="1:13">
      <c r="A217" s="16" t="s">
        <v>36</v>
      </c>
      <c r="B217" s="14">
        <v>22</v>
      </c>
      <c r="C217" s="17">
        <v>44846.75390625</v>
      </c>
      <c r="D217" s="17">
        <v>9129.1</v>
      </c>
      <c r="E217" s="17">
        <v>8948.2000000000007</v>
      </c>
      <c r="F217" s="17">
        <v>8638.3506342709607</v>
      </c>
      <c r="G217" s="17">
        <v>8671.3057996695898</v>
      </c>
      <c r="H217" s="17">
        <v>32.955165398627003</v>
      </c>
      <c r="I217" s="18">
        <v>2.7631228894E-2</v>
      </c>
      <c r="J217" s="18">
        <v>2.9620314203000001E-2</v>
      </c>
      <c r="K217" s="18">
        <v>1.6712590555E-2</v>
      </c>
      <c r="L217" s="18">
        <v>1.8701675864000001E-2</v>
      </c>
      <c r="M217" s="78"/>
    </row>
    <row r="218" spans="1:13">
      <c r="A218" s="16" t="s">
        <v>36</v>
      </c>
      <c r="B218" s="14">
        <v>23</v>
      </c>
      <c r="C218" s="17">
        <v>41429.83984375</v>
      </c>
      <c r="D218" s="17">
        <v>9470.7000000000007</v>
      </c>
      <c r="E218" s="17">
        <v>9293.4</v>
      </c>
      <c r="F218" s="17">
        <v>9556.5041628402996</v>
      </c>
      <c r="G218" s="17">
        <v>9587.1673241616008</v>
      </c>
      <c r="H218" s="17">
        <v>30.663161321299</v>
      </c>
      <c r="I218" s="18">
        <v>7.0296550069999996E-3</v>
      </c>
      <c r="J218" s="18">
        <v>5.1789089109999997E-3</v>
      </c>
      <c r="K218" s="18">
        <v>1.7731007011E-2</v>
      </c>
      <c r="L218" s="18">
        <v>1.5880260915E-2</v>
      </c>
      <c r="M218" s="78"/>
    </row>
    <row r="219" spans="1:13">
      <c r="A219" s="16" t="s">
        <v>36</v>
      </c>
      <c r="B219" s="14">
        <v>24</v>
      </c>
      <c r="C219" s="17">
        <v>37656.21484375</v>
      </c>
      <c r="D219" s="17">
        <v>9742</v>
      </c>
      <c r="E219" s="17">
        <v>9517.7999999999993</v>
      </c>
      <c r="F219" s="17">
        <v>9779.1660421891993</v>
      </c>
      <c r="G219" s="17">
        <v>9814.5979025593406</v>
      </c>
      <c r="H219" s="17">
        <v>35.431860370145998</v>
      </c>
      <c r="I219" s="18">
        <v>4.3818144949999997E-3</v>
      </c>
      <c r="J219" s="18">
        <v>2.243242527E-3</v>
      </c>
      <c r="K219" s="18">
        <v>1.7913924586999998E-2</v>
      </c>
      <c r="L219" s="18">
        <v>1.5775352618000001E-2</v>
      </c>
      <c r="M219" s="78"/>
    </row>
    <row r="220" spans="1:13">
      <c r="A220" s="16" t="s">
        <v>37</v>
      </c>
      <c r="B220" s="14">
        <v>1</v>
      </c>
      <c r="C220" s="17">
        <v>34835.97265625</v>
      </c>
      <c r="D220" s="17">
        <v>10093.5</v>
      </c>
      <c r="E220" s="17">
        <v>9737.1</v>
      </c>
      <c r="F220" s="17">
        <v>9621.07153271479</v>
      </c>
      <c r="G220" s="17">
        <v>9663.3369828286395</v>
      </c>
      <c r="H220" s="17">
        <v>42.265450113847002</v>
      </c>
      <c r="I220" s="18">
        <v>2.596348486E-2</v>
      </c>
      <c r="J220" s="18">
        <v>2.8514513958999999E-2</v>
      </c>
      <c r="K220" s="18">
        <v>4.4521376850000004E-3</v>
      </c>
      <c r="L220" s="18">
        <v>7.0031667840000002E-3</v>
      </c>
      <c r="M220" s="78"/>
    </row>
    <row r="221" spans="1:13">
      <c r="A221" s="16" t="s">
        <v>37</v>
      </c>
      <c r="B221" s="14">
        <v>2</v>
      </c>
      <c r="C221" s="17">
        <v>33182.71875</v>
      </c>
      <c r="D221" s="17">
        <v>9881.6</v>
      </c>
      <c r="E221" s="17">
        <v>9542.9</v>
      </c>
      <c r="F221" s="17">
        <v>9146.9663001883491</v>
      </c>
      <c r="G221" s="17">
        <v>9218.73561173702</v>
      </c>
      <c r="H221" s="17">
        <v>71.769311548670004</v>
      </c>
      <c r="I221" s="18">
        <v>4.0008714887000002E-2</v>
      </c>
      <c r="J221" s="18">
        <v>4.4340517853999999E-2</v>
      </c>
      <c r="K221" s="18">
        <v>1.9565692193000001E-2</v>
      </c>
      <c r="L221" s="18">
        <v>2.3897495160000001E-2</v>
      </c>
      <c r="M221" s="78"/>
    </row>
    <row r="222" spans="1:13">
      <c r="A222" s="16" t="s">
        <v>37</v>
      </c>
      <c r="B222" s="14">
        <v>3</v>
      </c>
      <c r="C222" s="17">
        <v>31969.19921875</v>
      </c>
      <c r="D222" s="17">
        <v>9086.2000000000007</v>
      </c>
      <c r="E222" s="17">
        <v>8881.2999999999993</v>
      </c>
      <c r="F222" s="17">
        <v>8306.2117160432208</v>
      </c>
      <c r="G222" s="17">
        <v>8454.7615692308209</v>
      </c>
      <c r="H222" s="17">
        <v>148.54985318760001</v>
      </c>
      <c r="I222" s="18">
        <v>3.8111928461999997E-2</v>
      </c>
      <c r="J222" s="18">
        <v>4.7077998789999999E-2</v>
      </c>
      <c r="K222" s="18">
        <v>2.5744714556000001E-2</v>
      </c>
      <c r="L222" s="18">
        <v>3.4710784883000001E-2</v>
      </c>
      <c r="M222" s="78"/>
    </row>
    <row r="223" spans="1:13">
      <c r="A223" s="16" t="s">
        <v>37</v>
      </c>
      <c r="B223" s="14">
        <v>4</v>
      </c>
      <c r="C223" s="17">
        <v>31275.5</v>
      </c>
      <c r="D223" s="17">
        <v>8687.2000000000007</v>
      </c>
      <c r="E223" s="17">
        <v>8519.9</v>
      </c>
      <c r="F223" s="17">
        <v>7868.7741078662002</v>
      </c>
      <c r="G223" s="17">
        <v>8032.06144402071</v>
      </c>
      <c r="H223" s="17">
        <v>163.28733615451301</v>
      </c>
      <c r="I223" s="18">
        <v>3.9542404391999998E-2</v>
      </c>
      <c r="J223" s="18">
        <v>4.9397989625999998E-2</v>
      </c>
      <c r="K223" s="18">
        <v>2.9444625541E-2</v>
      </c>
      <c r="L223" s="18">
        <v>3.9300210774999997E-2</v>
      </c>
      <c r="M223" s="78"/>
    </row>
    <row r="224" spans="1:13">
      <c r="A224" s="16" t="s">
        <v>37</v>
      </c>
      <c r="B224" s="14">
        <v>5</v>
      </c>
      <c r="C224" s="17">
        <v>31419.412109375</v>
      </c>
      <c r="D224" s="17">
        <v>8300.1</v>
      </c>
      <c r="E224" s="17">
        <v>8136</v>
      </c>
      <c r="F224" s="17">
        <v>7890.7529246942204</v>
      </c>
      <c r="G224" s="17">
        <v>8063.6286477031599</v>
      </c>
      <c r="H224" s="17">
        <v>172.875723008942</v>
      </c>
      <c r="I224" s="18">
        <v>1.4272775971000001E-2</v>
      </c>
      <c r="J224" s="18">
        <v>2.4707090494000002E-2</v>
      </c>
      <c r="K224" s="18">
        <v>4.3681405289999996E-3</v>
      </c>
      <c r="L224" s="18">
        <v>1.4802455052000001E-2</v>
      </c>
      <c r="M224" s="78"/>
    </row>
    <row r="225" spans="1:13">
      <c r="A225" s="16" t="s">
        <v>37</v>
      </c>
      <c r="B225" s="14">
        <v>6</v>
      </c>
      <c r="C225" s="17">
        <v>33019.0390625</v>
      </c>
      <c r="D225" s="17">
        <v>7753.9</v>
      </c>
      <c r="E225" s="17">
        <v>7596.2</v>
      </c>
      <c r="F225" s="17">
        <v>7906.20382395865</v>
      </c>
      <c r="G225" s="17">
        <v>8082.7215317169603</v>
      </c>
      <c r="H225" s="17">
        <v>176.517707758314</v>
      </c>
      <c r="I225" s="18">
        <v>1.9846784869E-2</v>
      </c>
      <c r="J225" s="18">
        <v>9.1926499250000009E-3</v>
      </c>
      <c r="K225" s="18">
        <v>2.9365133493E-2</v>
      </c>
      <c r="L225" s="18">
        <v>1.8710998547999999E-2</v>
      </c>
      <c r="M225" s="78"/>
    </row>
    <row r="226" spans="1:13">
      <c r="A226" s="16" t="s">
        <v>37</v>
      </c>
      <c r="B226" s="14">
        <v>7</v>
      </c>
      <c r="C226" s="17">
        <v>36443.53515625</v>
      </c>
      <c r="D226" s="17">
        <v>7486.7</v>
      </c>
      <c r="E226" s="17">
        <v>7303.4</v>
      </c>
      <c r="F226" s="17">
        <v>7865.4387905490903</v>
      </c>
      <c r="G226" s="17">
        <v>8015.6926697971103</v>
      </c>
      <c r="H226" s="17">
        <v>150.25387924802101</v>
      </c>
      <c r="I226" s="18">
        <v>3.1928577365000002E-2</v>
      </c>
      <c r="J226" s="18">
        <v>2.28596566E-2</v>
      </c>
      <c r="K226" s="18">
        <v>4.2992073260999998E-2</v>
      </c>
      <c r="L226" s="18">
        <v>3.3923152494999997E-2</v>
      </c>
      <c r="M226" s="78"/>
    </row>
    <row r="227" spans="1:13">
      <c r="A227" s="16" t="s">
        <v>37</v>
      </c>
      <c r="B227" s="14">
        <v>8</v>
      </c>
      <c r="C227" s="17">
        <v>37773.0390625</v>
      </c>
      <c r="D227" s="17">
        <v>6610.5</v>
      </c>
      <c r="E227" s="17">
        <v>6438.1</v>
      </c>
      <c r="F227" s="17">
        <v>7495.69249370734</v>
      </c>
      <c r="G227" s="17">
        <v>7545.8872704397299</v>
      </c>
      <c r="H227" s="17">
        <v>50.194776732388</v>
      </c>
      <c r="I227" s="18">
        <v>5.6457464414999999E-2</v>
      </c>
      <c r="J227" s="18">
        <v>5.3427842449E-2</v>
      </c>
      <c r="K227" s="18">
        <v>6.6863065574E-2</v>
      </c>
      <c r="L227" s="18">
        <v>6.3833443608000001E-2</v>
      </c>
      <c r="M227" s="78"/>
    </row>
    <row r="228" spans="1:13">
      <c r="A228" s="16" t="s">
        <v>37</v>
      </c>
      <c r="B228" s="14">
        <v>9</v>
      </c>
      <c r="C228" s="17">
        <v>39050.0546875</v>
      </c>
      <c r="D228" s="17">
        <v>5509.4</v>
      </c>
      <c r="E228" s="17">
        <v>5368.8</v>
      </c>
      <c r="F228" s="17">
        <v>6071.3167636128501</v>
      </c>
      <c r="G228" s="17">
        <v>6099.7112441671497</v>
      </c>
      <c r="H228" s="17">
        <v>28.394480554297001</v>
      </c>
      <c r="I228" s="18">
        <v>3.5629601892999997E-2</v>
      </c>
      <c r="J228" s="18">
        <v>3.3915787277000002E-2</v>
      </c>
      <c r="K228" s="18">
        <v>4.4115840424999997E-2</v>
      </c>
      <c r="L228" s="18">
        <v>4.2402025809000002E-2</v>
      </c>
      <c r="M228" s="78"/>
    </row>
    <row r="229" spans="1:13">
      <c r="A229" s="16" t="s">
        <v>37</v>
      </c>
      <c r="B229" s="14">
        <v>10</v>
      </c>
      <c r="C229" s="17">
        <v>41346.828125</v>
      </c>
      <c r="D229" s="17">
        <v>4621.2</v>
      </c>
      <c r="E229" s="17">
        <v>4501</v>
      </c>
      <c r="F229" s="17">
        <v>5094.6169566485796</v>
      </c>
      <c r="G229" s="17">
        <v>5117.5346064984597</v>
      </c>
      <c r="H229" s="17">
        <v>22.917649849884999</v>
      </c>
      <c r="I229" s="18">
        <v>2.9957424342000001E-2</v>
      </c>
      <c r="J229" s="18">
        <v>2.8574176523000001E-2</v>
      </c>
      <c r="K229" s="18">
        <v>3.7212373641000003E-2</v>
      </c>
      <c r="L229" s="18">
        <v>3.5829125822999998E-2</v>
      </c>
      <c r="M229" s="78"/>
    </row>
    <row r="230" spans="1:13">
      <c r="A230" s="16" t="s">
        <v>37</v>
      </c>
      <c r="B230" s="14">
        <v>11</v>
      </c>
      <c r="C230" s="17">
        <v>44286.13671875</v>
      </c>
      <c r="D230" s="17">
        <v>4745.2</v>
      </c>
      <c r="E230" s="17">
        <v>4610.6000000000004</v>
      </c>
      <c r="F230" s="17">
        <v>4884.4732868274205</v>
      </c>
      <c r="G230" s="17">
        <v>4907.4697221541901</v>
      </c>
      <c r="H230" s="17">
        <v>22.996435326775</v>
      </c>
      <c r="I230" s="18">
        <v>9.7941647839999996E-3</v>
      </c>
      <c r="J230" s="18">
        <v>8.4061616860000004E-3</v>
      </c>
      <c r="K230" s="18">
        <v>1.7918259424999999E-2</v>
      </c>
      <c r="L230" s="18">
        <v>1.6530256327E-2</v>
      </c>
      <c r="M230" s="78"/>
    </row>
    <row r="231" spans="1:13">
      <c r="A231" s="16" t="s">
        <v>37</v>
      </c>
      <c r="B231" s="14">
        <v>12</v>
      </c>
      <c r="C231" s="17">
        <v>47143.36328125</v>
      </c>
      <c r="D231" s="17">
        <v>5145.2</v>
      </c>
      <c r="E231" s="17">
        <v>4949.8</v>
      </c>
      <c r="F231" s="17">
        <v>5768.1885775991304</v>
      </c>
      <c r="G231" s="17">
        <v>5794.1698476758502</v>
      </c>
      <c r="H231" s="17">
        <v>25.981270076716999</v>
      </c>
      <c r="I231" s="18">
        <v>3.9170077720000002E-2</v>
      </c>
      <c r="J231" s="18">
        <v>3.7601918009999999E-2</v>
      </c>
      <c r="K231" s="18">
        <v>5.0963897130999997E-2</v>
      </c>
      <c r="L231" s="18">
        <v>4.9395737421000001E-2</v>
      </c>
      <c r="M231" s="78"/>
    </row>
    <row r="232" spans="1:13">
      <c r="A232" s="16" t="s">
        <v>37</v>
      </c>
      <c r="B232" s="14">
        <v>13</v>
      </c>
      <c r="C232" s="17">
        <v>49786.47265625</v>
      </c>
      <c r="D232" s="17">
        <v>5720.4</v>
      </c>
      <c r="E232" s="17">
        <v>5450.8</v>
      </c>
      <c r="F232" s="17">
        <v>6619.6481978404299</v>
      </c>
      <c r="G232" s="17">
        <v>6639.9361858784796</v>
      </c>
      <c r="H232" s="17">
        <v>20.287988038049001</v>
      </c>
      <c r="I232" s="18">
        <v>5.5500735506000001E-2</v>
      </c>
      <c r="J232" s="18">
        <v>5.4276207015000001E-2</v>
      </c>
      <c r="K232" s="18">
        <v>7.1773067713000002E-2</v>
      </c>
      <c r="L232" s="18">
        <v>7.0548539221999995E-2</v>
      </c>
      <c r="M232" s="78"/>
    </row>
    <row r="233" spans="1:13">
      <c r="A233" s="16" t="s">
        <v>37</v>
      </c>
      <c r="B233" s="14">
        <v>14</v>
      </c>
      <c r="C233" s="17">
        <v>52408.8671875</v>
      </c>
      <c r="D233" s="17">
        <v>6231.2</v>
      </c>
      <c r="E233" s="17">
        <v>5933.3</v>
      </c>
      <c r="F233" s="17">
        <v>7470.0745495900501</v>
      </c>
      <c r="G233" s="17">
        <v>7506.9947755078501</v>
      </c>
      <c r="H233" s="17">
        <v>36.920225917802</v>
      </c>
      <c r="I233" s="18">
        <v>7.7003547530999999E-2</v>
      </c>
      <c r="J233" s="18">
        <v>7.4775141813999996E-2</v>
      </c>
      <c r="K233" s="18">
        <v>9.4983991761000003E-2</v>
      </c>
      <c r="L233" s="18">
        <v>9.2755586043999999E-2</v>
      </c>
      <c r="M233" s="78"/>
    </row>
    <row r="234" spans="1:13">
      <c r="A234" s="16" t="s">
        <v>37</v>
      </c>
      <c r="B234" s="14">
        <v>15</v>
      </c>
      <c r="C234" s="17">
        <v>54599.9140625</v>
      </c>
      <c r="D234" s="17">
        <v>6718.5</v>
      </c>
      <c r="E234" s="17">
        <v>6402.6</v>
      </c>
      <c r="F234" s="17">
        <v>7785.8092896272801</v>
      </c>
      <c r="G234" s="17">
        <v>7842.8250289548796</v>
      </c>
      <c r="H234" s="17">
        <v>57.015739327603001</v>
      </c>
      <c r="I234" s="18">
        <v>6.7861240279000007E-2</v>
      </c>
      <c r="J234" s="18">
        <v>6.4419923323000006E-2</v>
      </c>
      <c r="K234" s="18">
        <v>8.6928116185000001E-2</v>
      </c>
      <c r="L234" s="18">
        <v>8.3486799229E-2</v>
      </c>
      <c r="M234" s="78"/>
    </row>
    <row r="235" spans="1:13">
      <c r="A235" s="16" t="s">
        <v>37</v>
      </c>
      <c r="B235" s="14">
        <v>16</v>
      </c>
      <c r="C235" s="17">
        <v>56282.04296875</v>
      </c>
      <c r="D235" s="17">
        <v>7254.9</v>
      </c>
      <c r="E235" s="17">
        <v>6903.5</v>
      </c>
      <c r="F235" s="17">
        <v>8097.5230290411</v>
      </c>
      <c r="G235" s="17">
        <v>8162.2708325859103</v>
      </c>
      <c r="H235" s="17">
        <v>64.747803544812001</v>
      </c>
      <c r="I235" s="18">
        <v>5.4766467441999998E-2</v>
      </c>
      <c r="J235" s="18">
        <v>5.0858463848000003E-2</v>
      </c>
      <c r="K235" s="18">
        <v>7.5976028040999996E-2</v>
      </c>
      <c r="L235" s="18">
        <v>7.2068024447000001E-2</v>
      </c>
      <c r="M235" s="78"/>
    </row>
    <row r="236" spans="1:13">
      <c r="A236" s="16" t="s">
        <v>37</v>
      </c>
      <c r="B236" s="14">
        <v>17</v>
      </c>
      <c r="C236" s="17">
        <v>57223.0078125</v>
      </c>
      <c r="D236" s="17">
        <v>7175.9</v>
      </c>
      <c r="E236" s="17">
        <v>6824.9</v>
      </c>
      <c r="F236" s="17">
        <v>8014.4456151940303</v>
      </c>
      <c r="G236" s="17">
        <v>8121.5240630362796</v>
      </c>
      <c r="H236" s="17">
        <v>107.078447842242</v>
      </c>
      <c r="I236" s="18">
        <v>5.7075329734000001E-2</v>
      </c>
      <c r="J236" s="18">
        <v>5.0612362095000002E-2</v>
      </c>
      <c r="K236" s="18">
        <v>7.8260747406000003E-2</v>
      </c>
      <c r="L236" s="18">
        <v>7.1797779766999997E-2</v>
      </c>
      <c r="M236" s="78"/>
    </row>
    <row r="237" spans="1:13">
      <c r="A237" s="16" t="s">
        <v>37</v>
      </c>
      <c r="B237" s="14">
        <v>18</v>
      </c>
      <c r="C237" s="17">
        <v>56797.3125</v>
      </c>
      <c r="D237" s="17">
        <v>6969.2</v>
      </c>
      <c r="E237" s="17">
        <v>6623.4</v>
      </c>
      <c r="F237" s="17">
        <v>7671.7918342632101</v>
      </c>
      <c r="G237" s="17">
        <v>7800.8709967527802</v>
      </c>
      <c r="H237" s="17">
        <v>129.07916248957201</v>
      </c>
      <c r="I237" s="18">
        <v>5.0197428581999999E-2</v>
      </c>
      <c r="J237" s="18">
        <v>4.2406556871999998E-2</v>
      </c>
      <c r="K237" s="18">
        <v>7.1068988215000004E-2</v>
      </c>
      <c r="L237" s="18">
        <v>6.3278116504999996E-2</v>
      </c>
      <c r="M237" s="78"/>
    </row>
    <row r="238" spans="1:13">
      <c r="A238" s="16" t="s">
        <v>37</v>
      </c>
      <c r="B238" s="14">
        <v>19</v>
      </c>
      <c r="C238" s="17">
        <v>54694.88671875</v>
      </c>
      <c r="D238" s="17">
        <v>6801.8</v>
      </c>
      <c r="E238" s="17">
        <v>6442.2</v>
      </c>
      <c r="F238" s="17">
        <v>7368.7334106647604</v>
      </c>
      <c r="G238" s="17">
        <v>7525.6858864893502</v>
      </c>
      <c r="H238" s="17">
        <v>156.95247582458799</v>
      </c>
      <c r="I238" s="18">
        <v>4.3691808695999999E-2</v>
      </c>
      <c r="J238" s="18">
        <v>3.4218578625000003E-2</v>
      </c>
      <c r="K238" s="18">
        <v>6.5396299281000006E-2</v>
      </c>
      <c r="L238" s="18">
        <v>5.5923069208999997E-2</v>
      </c>
      <c r="M238" s="78"/>
    </row>
    <row r="239" spans="1:13">
      <c r="A239" s="16" t="s">
        <v>37</v>
      </c>
      <c r="B239" s="14">
        <v>20</v>
      </c>
      <c r="C239" s="17">
        <v>51957.91796875</v>
      </c>
      <c r="D239" s="17">
        <v>6899.8</v>
      </c>
      <c r="E239" s="17">
        <v>6558.6</v>
      </c>
      <c r="F239" s="17">
        <v>7325.5429237778499</v>
      </c>
      <c r="G239" s="17">
        <v>7512.2047710557299</v>
      </c>
      <c r="H239" s="17">
        <v>186.66184727788001</v>
      </c>
      <c r="I239" s="18">
        <v>3.6963107861000002E-2</v>
      </c>
      <c r="J239" s="18">
        <v>2.5696699890000001E-2</v>
      </c>
      <c r="K239" s="18">
        <v>5.7557023844000001E-2</v>
      </c>
      <c r="L239" s="18">
        <v>4.6290615872E-2</v>
      </c>
      <c r="M239" s="78"/>
    </row>
    <row r="240" spans="1:13">
      <c r="A240" s="16" t="s">
        <v>37</v>
      </c>
      <c r="B240" s="14">
        <v>21</v>
      </c>
      <c r="C240" s="17">
        <v>49882.6796875</v>
      </c>
      <c r="D240" s="17">
        <v>7321.4</v>
      </c>
      <c r="E240" s="17">
        <v>6983.4</v>
      </c>
      <c r="F240" s="17">
        <v>8513.9371389626394</v>
      </c>
      <c r="G240" s="17">
        <v>8579.4589761319694</v>
      </c>
      <c r="H240" s="17">
        <v>65.521837169329999</v>
      </c>
      <c r="I240" s="18">
        <v>7.5933062295999998E-2</v>
      </c>
      <c r="J240" s="18">
        <v>7.1978340111000003E-2</v>
      </c>
      <c r="K240" s="18">
        <v>9.6333834869999996E-2</v>
      </c>
      <c r="L240" s="18">
        <v>9.2379112683999995E-2</v>
      </c>
      <c r="M240" s="78"/>
    </row>
    <row r="241" spans="1:13">
      <c r="A241" s="16" t="s">
        <v>37</v>
      </c>
      <c r="B241" s="14">
        <v>22</v>
      </c>
      <c r="C241" s="17">
        <v>47453.578125</v>
      </c>
      <c r="D241" s="17">
        <v>7809.5</v>
      </c>
      <c r="E241" s="17">
        <v>7463.2</v>
      </c>
      <c r="F241" s="17">
        <v>9177.1822835528201</v>
      </c>
      <c r="G241" s="17">
        <v>9269.3032803961305</v>
      </c>
      <c r="H241" s="17">
        <v>92.120996843312</v>
      </c>
      <c r="I241" s="18">
        <v>8.8109806880000002E-2</v>
      </c>
      <c r="J241" s="18">
        <v>8.2549630826999995E-2</v>
      </c>
      <c r="K241" s="18">
        <v>0.10901154517099999</v>
      </c>
      <c r="L241" s="18">
        <v>0.103451369118</v>
      </c>
      <c r="M241" s="78"/>
    </row>
    <row r="242" spans="1:13">
      <c r="A242" s="16" t="s">
        <v>37</v>
      </c>
      <c r="B242" s="14">
        <v>23</v>
      </c>
      <c r="C242" s="17">
        <v>43393.046875</v>
      </c>
      <c r="D242" s="17">
        <v>8731.1</v>
      </c>
      <c r="E242" s="17">
        <v>8343.2999999999993</v>
      </c>
      <c r="F242" s="17">
        <v>9919.0250228807199</v>
      </c>
      <c r="G242" s="17">
        <v>10036.5134450978</v>
      </c>
      <c r="H242" s="17">
        <v>117.48842221705701</v>
      </c>
      <c r="I242" s="18">
        <v>7.8791250911000005E-2</v>
      </c>
      <c r="J242" s="18">
        <v>7.1699965165999996E-2</v>
      </c>
      <c r="K242" s="18">
        <v>0.102197817787</v>
      </c>
      <c r="L242" s="18">
        <v>9.5106532041999994E-2</v>
      </c>
      <c r="M242" s="78"/>
    </row>
    <row r="243" spans="1:13">
      <c r="A243" s="16" t="s">
        <v>37</v>
      </c>
      <c r="B243" s="14">
        <v>24</v>
      </c>
      <c r="C243" s="17">
        <v>39322.87109375</v>
      </c>
      <c r="D243" s="17">
        <v>9942</v>
      </c>
      <c r="E243" s="17">
        <v>9487</v>
      </c>
      <c r="F243" s="17">
        <v>10476.920329282601</v>
      </c>
      <c r="G243" s="17">
        <v>10721.9592011759</v>
      </c>
      <c r="H243" s="17">
        <v>245.03887189328799</v>
      </c>
      <c r="I243" s="18">
        <v>4.7076243431000003E-2</v>
      </c>
      <c r="J243" s="18">
        <v>3.2286354977999997E-2</v>
      </c>
      <c r="K243" s="18">
        <v>7.4538821896000002E-2</v>
      </c>
      <c r="L243" s="18">
        <v>5.9748933442000003E-2</v>
      </c>
      <c r="M243" s="78"/>
    </row>
    <row r="244" spans="1:13">
      <c r="A244" s="16" t="s">
        <v>38</v>
      </c>
      <c r="B244" s="14">
        <v>1</v>
      </c>
      <c r="C244" s="17">
        <v>35850.375</v>
      </c>
      <c r="D244" s="17">
        <v>10867.3</v>
      </c>
      <c r="E244" s="17">
        <v>10569.4</v>
      </c>
      <c r="F244" s="17">
        <v>9956.8682252824292</v>
      </c>
      <c r="G244" s="17">
        <v>10214.4267266813</v>
      </c>
      <c r="H244" s="17">
        <v>257.55850139882801</v>
      </c>
      <c r="I244" s="18">
        <v>3.9405678011999998E-2</v>
      </c>
      <c r="J244" s="18">
        <v>5.4951217690999997E-2</v>
      </c>
      <c r="K244" s="18">
        <v>2.1425233783E-2</v>
      </c>
      <c r="L244" s="18">
        <v>3.6970773461000001E-2</v>
      </c>
      <c r="M244" s="78"/>
    </row>
    <row r="245" spans="1:13">
      <c r="A245" s="16" t="s">
        <v>38</v>
      </c>
      <c r="B245" s="14">
        <v>2</v>
      </c>
      <c r="C245" s="17">
        <v>33844.33984375</v>
      </c>
      <c r="D245" s="17">
        <v>10276.6</v>
      </c>
      <c r="E245" s="17">
        <v>9998.2000000000007</v>
      </c>
      <c r="F245" s="17">
        <v>10373.7878774494</v>
      </c>
      <c r="G245" s="17">
        <v>10536.85887244</v>
      </c>
      <c r="H245" s="17">
        <v>163.07099499060101</v>
      </c>
      <c r="I245" s="18">
        <v>1.5708526824999999E-2</v>
      </c>
      <c r="J245" s="18">
        <v>5.8659993630000001E-3</v>
      </c>
      <c r="K245" s="18">
        <v>3.2512003406000002E-2</v>
      </c>
      <c r="L245" s="18">
        <v>2.2669475944000001E-2</v>
      </c>
      <c r="M245" s="78"/>
    </row>
    <row r="246" spans="1:13">
      <c r="A246" s="16" t="s">
        <v>38</v>
      </c>
      <c r="B246" s="14">
        <v>3</v>
      </c>
      <c r="C246" s="17">
        <v>32446.6796875</v>
      </c>
      <c r="D246" s="17">
        <v>9467.7999999999993</v>
      </c>
      <c r="E246" s="17">
        <v>9280</v>
      </c>
      <c r="F246" s="17">
        <v>10703.827966925001</v>
      </c>
      <c r="G246" s="17">
        <v>11165.2558554196</v>
      </c>
      <c r="H246" s="17">
        <v>461.42788849468502</v>
      </c>
      <c r="I246" s="18">
        <v>0.102453878284</v>
      </c>
      <c r="J246" s="18">
        <v>7.4603329726999998E-2</v>
      </c>
      <c r="K246" s="18">
        <v>0.113788982099</v>
      </c>
      <c r="L246" s="18">
        <v>8.5938433541999995E-2</v>
      </c>
      <c r="M246" s="78"/>
    </row>
    <row r="247" spans="1:13">
      <c r="A247" s="16" t="s">
        <v>38</v>
      </c>
      <c r="B247" s="14">
        <v>4</v>
      </c>
      <c r="C247" s="17">
        <v>31577.30859375</v>
      </c>
      <c r="D247" s="17">
        <v>9443.2999999999993</v>
      </c>
      <c r="E247" s="17">
        <v>9296.7999999999993</v>
      </c>
      <c r="F247" s="17">
        <v>10484.764876688199</v>
      </c>
      <c r="G247" s="17">
        <v>10994.877355283499</v>
      </c>
      <c r="H247" s="17">
        <v>510.11247859532699</v>
      </c>
      <c r="I247" s="18">
        <v>9.3649043655E-2</v>
      </c>
      <c r="J247" s="18">
        <v>6.2860023942999999E-2</v>
      </c>
      <c r="K247" s="18">
        <v>0.102491390347</v>
      </c>
      <c r="L247" s="18">
        <v>7.1702370634999998E-2</v>
      </c>
      <c r="M247" s="78"/>
    </row>
    <row r="248" spans="1:13">
      <c r="A248" s="16" t="s">
        <v>38</v>
      </c>
      <c r="B248" s="14">
        <v>5</v>
      </c>
      <c r="C248" s="17">
        <v>31375.798828125</v>
      </c>
      <c r="D248" s="17">
        <v>8910.2000000000007</v>
      </c>
      <c r="E248" s="17">
        <v>8728.1</v>
      </c>
      <c r="F248" s="17">
        <v>10274.808052083001</v>
      </c>
      <c r="G248" s="17">
        <v>10520.463694955</v>
      </c>
      <c r="H248" s="17">
        <v>245.65564287208699</v>
      </c>
      <c r="I248" s="18">
        <v>9.7191193563000003E-2</v>
      </c>
      <c r="J248" s="18">
        <v>8.2364078468999999E-2</v>
      </c>
      <c r="K248" s="18">
        <v>0.10818226068</v>
      </c>
      <c r="L248" s="18">
        <v>9.3355145585999999E-2</v>
      </c>
      <c r="M248" s="78"/>
    </row>
    <row r="249" spans="1:13">
      <c r="A249" s="16" t="s">
        <v>38</v>
      </c>
      <c r="B249" s="14">
        <v>6</v>
      </c>
      <c r="C249" s="17">
        <v>32758.16796875</v>
      </c>
      <c r="D249" s="17">
        <v>8332.2000000000007</v>
      </c>
      <c r="E249" s="17">
        <v>8141.2</v>
      </c>
      <c r="F249" s="17">
        <v>10474.3973234431</v>
      </c>
      <c r="G249" s="17">
        <v>10631.2895689299</v>
      </c>
      <c r="H249" s="17">
        <v>156.89224548681</v>
      </c>
      <c r="I249" s="18">
        <v>0.13876687402999999</v>
      </c>
      <c r="J249" s="18">
        <v>0.12929727930000001</v>
      </c>
      <c r="K249" s="18">
        <v>0.15029512125300001</v>
      </c>
      <c r="L249" s="18">
        <v>0.14082552652300001</v>
      </c>
      <c r="M249" s="78"/>
    </row>
    <row r="250" spans="1:13">
      <c r="A250" s="16" t="s">
        <v>38</v>
      </c>
      <c r="B250" s="14">
        <v>7</v>
      </c>
      <c r="C250" s="17">
        <v>35699.23046875</v>
      </c>
      <c r="D250" s="17">
        <v>8171.8</v>
      </c>
      <c r="E250" s="17">
        <v>7948.3</v>
      </c>
      <c r="F250" s="17">
        <v>10567.629797059501</v>
      </c>
      <c r="G250" s="17">
        <v>10665.7382169621</v>
      </c>
      <c r="H250" s="17">
        <v>98.108419902587997</v>
      </c>
      <c r="I250" s="18">
        <v>0.150527415316</v>
      </c>
      <c r="J250" s="18">
        <v>0.144605854482</v>
      </c>
      <c r="K250" s="18">
        <v>0.164017275287</v>
      </c>
      <c r="L250" s="18">
        <v>0.158095714453</v>
      </c>
      <c r="M250" s="78"/>
    </row>
    <row r="251" spans="1:13">
      <c r="A251" s="16" t="s">
        <v>38</v>
      </c>
      <c r="B251" s="14">
        <v>8</v>
      </c>
      <c r="C251" s="17">
        <v>36724.99609375</v>
      </c>
      <c r="D251" s="17">
        <v>7612.3</v>
      </c>
      <c r="E251" s="17">
        <v>7427.4</v>
      </c>
      <c r="F251" s="17">
        <v>10134.0788825788</v>
      </c>
      <c r="G251" s="17">
        <v>10176.2696933673</v>
      </c>
      <c r="H251" s="17">
        <v>42.190810788522001</v>
      </c>
      <c r="I251" s="18">
        <v>0.15475432721900001</v>
      </c>
      <c r="J251" s="18">
        <v>0.15220780314900001</v>
      </c>
      <c r="K251" s="18">
        <v>0.165914394819</v>
      </c>
      <c r="L251" s="18">
        <v>0.163367870749</v>
      </c>
      <c r="M251" s="78"/>
    </row>
    <row r="252" spans="1:13">
      <c r="A252" s="16" t="s">
        <v>38</v>
      </c>
      <c r="B252" s="14">
        <v>9</v>
      </c>
      <c r="C252" s="17">
        <v>37795.78125</v>
      </c>
      <c r="D252" s="17">
        <v>6910.1</v>
      </c>
      <c r="E252" s="17">
        <v>6786</v>
      </c>
      <c r="F252" s="17">
        <v>9765.4447655235399</v>
      </c>
      <c r="G252" s="17">
        <v>9765.5947410458994</v>
      </c>
      <c r="H252" s="17">
        <v>0.14997552235700001</v>
      </c>
      <c r="I252" s="18">
        <v>0.17234999644099999</v>
      </c>
      <c r="J252" s="18">
        <v>0.172340944321</v>
      </c>
      <c r="K252" s="18">
        <v>0.17984033927099999</v>
      </c>
      <c r="L252" s="18">
        <v>0.179831287151</v>
      </c>
      <c r="M252" s="78"/>
    </row>
    <row r="253" spans="1:13">
      <c r="A253" s="16" t="s">
        <v>38</v>
      </c>
      <c r="B253" s="14">
        <v>10</v>
      </c>
      <c r="C253" s="17">
        <v>39614.17578125</v>
      </c>
      <c r="D253" s="17">
        <v>6292.6</v>
      </c>
      <c r="E253" s="17">
        <v>6212.1</v>
      </c>
      <c r="F253" s="17">
        <v>9687.4474635814295</v>
      </c>
      <c r="G253" s="17">
        <v>9688.2408500026304</v>
      </c>
      <c r="H253" s="17">
        <v>0.79338642120400005</v>
      </c>
      <c r="I253" s="18">
        <v>0.204951765451</v>
      </c>
      <c r="J253" s="18">
        <v>0.204903878777</v>
      </c>
      <c r="K253" s="18">
        <v>0.20981052933300001</v>
      </c>
      <c r="L253" s="18">
        <v>0.20976264265899999</v>
      </c>
      <c r="M253" s="78"/>
    </row>
    <row r="254" spans="1:13">
      <c r="A254" s="16" t="s">
        <v>38</v>
      </c>
      <c r="B254" s="14">
        <v>11</v>
      </c>
      <c r="C254" s="17">
        <v>41952.93359375</v>
      </c>
      <c r="D254" s="17">
        <v>5564.2</v>
      </c>
      <c r="E254" s="17">
        <v>5508.9</v>
      </c>
      <c r="F254" s="17">
        <v>9168.7280411202701</v>
      </c>
      <c r="G254" s="17">
        <v>9168.5465500275295</v>
      </c>
      <c r="H254" s="17">
        <v>-0.181491092736</v>
      </c>
      <c r="I254" s="18">
        <v>0.217548681194</v>
      </c>
      <c r="J254" s="18">
        <v>0.21755963550900001</v>
      </c>
      <c r="K254" s="18">
        <v>0.22088644072999999</v>
      </c>
      <c r="L254" s="18">
        <v>0.220897395045</v>
      </c>
      <c r="M254" s="78"/>
    </row>
    <row r="255" spans="1:13">
      <c r="A255" s="16" t="s">
        <v>38</v>
      </c>
      <c r="B255" s="14">
        <v>12</v>
      </c>
      <c r="C255" s="17">
        <v>44341.74609375</v>
      </c>
      <c r="D255" s="17">
        <v>5006.2</v>
      </c>
      <c r="E255" s="17">
        <v>4960.3999999999996</v>
      </c>
      <c r="F255" s="17">
        <v>8214.2373302038504</v>
      </c>
      <c r="G255" s="17">
        <v>8232.2296985840803</v>
      </c>
      <c r="H255" s="17">
        <v>17.992368380228001</v>
      </c>
      <c r="I255" s="18">
        <v>0.19471449170499999</v>
      </c>
      <c r="J255" s="18">
        <v>0.19362852065399999</v>
      </c>
      <c r="K255" s="18">
        <v>0.19747885674599999</v>
      </c>
      <c r="L255" s="18">
        <v>0.19639288569499999</v>
      </c>
      <c r="M255" s="78"/>
    </row>
    <row r="256" spans="1:13">
      <c r="A256" s="16" t="s">
        <v>38</v>
      </c>
      <c r="B256" s="14">
        <v>13</v>
      </c>
      <c r="C256" s="17">
        <v>46772.0703125</v>
      </c>
      <c r="D256" s="17">
        <v>4546.8999999999996</v>
      </c>
      <c r="E256" s="17">
        <v>4513.3999999999996</v>
      </c>
      <c r="F256" s="17">
        <v>6483.0573295739396</v>
      </c>
      <c r="G256" s="17">
        <v>6520.3508185606997</v>
      </c>
      <c r="H256" s="17">
        <v>37.293488986759002</v>
      </c>
      <c r="I256" s="18">
        <v>0.119112193297</v>
      </c>
      <c r="J256" s="18">
        <v>0.116861258424</v>
      </c>
      <c r="K256" s="18">
        <v>0.12113416336000001</v>
      </c>
      <c r="L256" s="18">
        <v>0.118883228487</v>
      </c>
      <c r="M256" s="78"/>
    </row>
    <row r="257" spans="1:13">
      <c r="A257" s="16" t="s">
        <v>38</v>
      </c>
      <c r="B257" s="14">
        <v>14</v>
      </c>
      <c r="C257" s="17">
        <v>49186.10546875</v>
      </c>
      <c r="D257" s="17">
        <v>4163.5</v>
      </c>
      <c r="E257" s="17">
        <v>4151.3</v>
      </c>
      <c r="F257" s="17">
        <v>4570.6628279070601</v>
      </c>
      <c r="G257" s="17">
        <v>4608.2421544879498</v>
      </c>
      <c r="H257" s="17">
        <v>37.579326580893998</v>
      </c>
      <c r="I257" s="18">
        <v>2.6843442448E-2</v>
      </c>
      <c r="J257" s="18">
        <v>2.4575255184999999E-2</v>
      </c>
      <c r="K257" s="18">
        <v>2.7579801695E-2</v>
      </c>
      <c r="L257" s="18">
        <v>2.5311614430999999E-2</v>
      </c>
      <c r="M257" s="78"/>
    </row>
    <row r="258" spans="1:13">
      <c r="A258" s="16" t="s">
        <v>38</v>
      </c>
      <c r="B258" s="14">
        <v>15</v>
      </c>
      <c r="C258" s="17">
        <v>51274.9375</v>
      </c>
      <c r="D258" s="17">
        <v>3934.7</v>
      </c>
      <c r="E258" s="17">
        <v>3935.8</v>
      </c>
      <c r="F258" s="17">
        <v>3044.97338964658</v>
      </c>
      <c r="G258" s="17">
        <v>3070.23434688816</v>
      </c>
      <c r="H258" s="17">
        <v>25.260957241587001</v>
      </c>
      <c r="I258" s="18">
        <v>5.2176825996000001E-2</v>
      </c>
      <c r="J258" s="18">
        <v>5.3701509557000003E-2</v>
      </c>
      <c r="K258" s="18">
        <v>5.2243219043E-2</v>
      </c>
      <c r="L258" s="18">
        <v>5.3767902604000002E-2</v>
      </c>
      <c r="M258" s="78"/>
    </row>
    <row r="259" spans="1:13">
      <c r="A259" s="16" t="s">
        <v>38</v>
      </c>
      <c r="B259" s="14">
        <v>16</v>
      </c>
      <c r="C259" s="17">
        <v>52921.609375</v>
      </c>
      <c r="D259" s="17">
        <v>3811.7</v>
      </c>
      <c r="E259" s="17">
        <v>3814.7</v>
      </c>
      <c r="F259" s="17">
        <v>2337.7595995291599</v>
      </c>
      <c r="G259" s="17">
        <v>2364.1900507424998</v>
      </c>
      <c r="H259" s="17">
        <v>26.430451213344</v>
      </c>
      <c r="I259" s="18">
        <v>8.7367814416E-2</v>
      </c>
      <c r="J259" s="18">
        <v>8.8963085494000005E-2</v>
      </c>
      <c r="K259" s="18">
        <v>8.7548886362000006E-2</v>
      </c>
      <c r="L259" s="18">
        <v>8.9144157439999996E-2</v>
      </c>
      <c r="M259" s="78"/>
    </row>
    <row r="260" spans="1:13">
      <c r="A260" s="16" t="s">
        <v>38</v>
      </c>
      <c r="B260" s="14">
        <v>17</v>
      </c>
      <c r="C260" s="17">
        <v>53801.58203125</v>
      </c>
      <c r="D260" s="17">
        <v>3896</v>
      </c>
      <c r="E260" s="17">
        <v>3899.3</v>
      </c>
      <c r="F260" s="17">
        <v>2266.58684766437</v>
      </c>
      <c r="G260" s="17">
        <v>2289.6834416091401</v>
      </c>
      <c r="H260" s="17">
        <v>23.096593944761</v>
      </c>
      <c r="I260" s="18">
        <v>9.6952954997000004E-2</v>
      </c>
      <c r="J260" s="18">
        <v>9.8347003399999994E-2</v>
      </c>
      <c r="K260" s="18">
        <v>9.7152134136999996E-2</v>
      </c>
      <c r="L260" s="18">
        <v>9.8546182539999999E-2</v>
      </c>
      <c r="M260" s="78"/>
    </row>
    <row r="261" spans="1:13">
      <c r="A261" s="16" t="s">
        <v>38</v>
      </c>
      <c r="B261" s="14">
        <v>18</v>
      </c>
      <c r="C261" s="17">
        <v>53880.33203125</v>
      </c>
      <c r="D261" s="17">
        <v>4069.2</v>
      </c>
      <c r="E261" s="17">
        <v>4067.6</v>
      </c>
      <c r="F261" s="17">
        <v>3031.49277030229</v>
      </c>
      <c r="G261" s="17">
        <v>3057.70460543134</v>
      </c>
      <c r="H261" s="17">
        <v>26.211835129053</v>
      </c>
      <c r="I261" s="18">
        <v>6.1051146461000003E-2</v>
      </c>
      <c r="J261" s="18">
        <v>6.2633222458000001E-2</v>
      </c>
      <c r="K261" s="18">
        <v>6.0954574756000003E-2</v>
      </c>
      <c r="L261" s="18">
        <v>6.2536650754000001E-2</v>
      </c>
      <c r="M261" s="78"/>
    </row>
    <row r="262" spans="1:13">
      <c r="A262" s="16" t="s">
        <v>38</v>
      </c>
      <c r="B262" s="14">
        <v>19</v>
      </c>
      <c r="C262" s="17">
        <v>52451.2890625</v>
      </c>
      <c r="D262" s="17">
        <v>4342.5</v>
      </c>
      <c r="E262" s="17">
        <v>4328.3</v>
      </c>
      <c r="F262" s="17">
        <v>3788.7865994413401</v>
      </c>
      <c r="G262" s="17">
        <v>3815.78981199288</v>
      </c>
      <c r="H262" s="17">
        <v>27.003212551539999</v>
      </c>
      <c r="I262" s="18">
        <v>3.1790812892000003E-2</v>
      </c>
      <c r="J262" s="18">
        <v>3.3420654307000003E-2</v>
      </c>
      <c r="K262" s="18">
        <v>3.0933739015E-2</v>
      </c>
      <c r="L262" s="18">
        <v>3.2563580428999997E-2</v>
      </c>
      <c r="M262" s="78"/>
    </row>
    <row r="263" spans="1:13">
      <c r="A263" s="16" t="s">
        <v>38</v>
      </c>
      <c r="B263" s="14">
        <v>20</v>
      </c>
      <c r="C263" s="17">
        <v>50294.890625</v>
      </c>
      <c r="D263" s="17">
        <v>5056.6000000000004</v>
      </c>
      <c r="E263" s="17">
        <v>5047</v>
      </c>
      <c r="F263" s="17">
        <v>4788.4511564071099</v>
      </c>
      <c r="G263" s="17">
        <v>4818.3446704257003</v>
      </c>
      <c r="H263" s="17">
        <v>29.893514018588</v>
      </c>
      <c r="I263" s="18">
        <v>1.4380452050000001E-2</v>
      </c>
      <c r="J263" s="18">
        <v>1.6184744301E-2</v>
      </c>
      <c r="K263" s="18">
        <v>1.3801021823E-2</v>
      </c>
      <c r="L263" s="18">
        <v>1.5605314073999999E-2</v>
      </c>
      <c r="M263" s="78"/>
    </row>
    <row r="264" spans="1:13">
      <c r="A264" s="16" t="s">
        <v>38</v>
      </c>
      <c r="B264" s="14">
        <v>21</v>
      </c>
      <c r="C264" s="17">
        <v>49606.9609375</v>
      </c>
      <c r="D264" s="17">
        <v>6384</v>
      </c>
      <c r="E264" s="17">
        <v>6345</v>
      </c>
      <c r="F264" s="17">
        <v>5410.4657372326801</v>
      </c>
      <c r="G264" s="17">
        <v>5438.4335294501398</v>
      </c>
      <c r="H264" s="17">
        <v>27.967792217465998</v>
      </c>
      <c r="I264" s="18">
        <v>5.7071853605999999E-2</v>
      </c>
      <c r="J264" s="18">
        <v>5.8759914459000001E-2</v>
      </c>
      <c r="K264" s="18">
        <v>5.4717918308999997E-2</v>
      </c>
      <c r="L264" s="18">
        <v>5.6405979161999999E-2</v>
      </c>
      <c r="M264" s="78"/>
    </row>
    <row r="265" spans="1:13">
      <c r="A265" s="16" t="s">
        <v>38</v>
      </c>
      <c r="B265" s="14">
        <v>22</v>
      </c>
      <c r="C265" s="17">
        <v>47865.5078125</v>
      </c>
      <c r="D265" s="17">
        <v>7982.1</v>
      </c>
      <c r="E265" s="17">
        <v>7873.7</v>
      </c>
      <c r="F265" s="17">
        <v>6697.0475597915902</v>
      </c>
      <c r="G265" s="17">
        <v>6739.3934351247299</v>
      </c>
      <c r="H265" s="17">
        <v>42.345875333148001</v>
      </c>
      <c r="I265" s="18">
        <v>7.5006431969000004E-2</v>
      </c>
      <c r="J265" s="18">
        <v>7.7562315319E-2</v>
      </c>
      <c r="K265" s="18">
        <v>6.8463698990000002E-2</v>
      </c>
      <c r="L265" s="18">
        <v>7.1019582339000006E-2</v>
      </c>
      <c r="M265" s="78"/>
    </row>
    <row r="266" spans="1:13">
      <c r="A266" s="16" t="s">
        <v>38</v>
      </c>
      <c r="B266" s="14">
        <v>23</v>
      </c>
      <c r="C266" s="17">
        <v>44094.3984375</v>
      </c>
      <c r="D266" s="17">
        <v>8411.4</v>
      </c>
      <c r="E266" s="17">
        <v>8264.2999999999993</v>
      </c>
      <c r="F266" s="17">
        <v>7094.6502694652199</v>
      </c>
      <c r="G266" s="17">
        <v>7156.1573861670804</v>
      </c>
      <c r="H266" s="17">
        <v>61.507116701868</v>
      </c>
      <c r="I266" s="18">
        <v>7.5763074228999999E-2</v>
      </c>
      <c r="J266" s="18">
        <v>7.9475478665000002E-2</v>
      </c>
      <c r="K266" s="18">
        <v>6.6884513147000002E-2</v>
      </c>
      <c r="L266" s="18">
        <v>7.0596917583999996E-2</v>
      </c>
      <c r="M266" s="78"/>
    </row>
    <row r="267" spans="1:13">
      <c r="A267" s="16" t="s">
        <v>38</v>
      </c>
      <c r="B267" s="14">
        <v>24</v>
      </c>
      <c r="C267" s="17">
        <v>39396.22265625</v>
      </c>
      <c r="D267" s="17">
        <v>8828</v>
      </c>
      <c r="E267" s="17">
        <v>8642.6</v>
      </c>
      <c r="F267" s="17">
        <v>7291.2681898665396</v>
      </c>
      <c r="G267" s="17">
        <v>7297.37276776817</v>
      </c>
      <c r="H267" s="17">
        <v>6.1045779016279997</v>
      </c>
      <c r="I267" s="18">
        <v>9.2384550472000004E-2</v>
      </c>
      <c r="J267" s="18">
        <v>9.2753006405000005E-2</v>
      </c>
      <c r="K267" s="18">
        <v>8.1194304213999993E-2</v>
      </c>
      <c r="L267" s="18">
        <v>8.1562760147999999E-2</v>
      </c>
      <c r="M267" s="78"/>
    </row>
    <row r="268" spans="1:13">
      <c r="A268" s="16" t="s">
        <v>39</v>
      </c>
      <c r="B268" s="14">
        <v>1</v>
      </c>
      <c r="C268" s="17">
        <v>35837.796875</v>
      </c>
      <c r="D268" s="17">
        <v>8149.3</v>
      </c>
      <c r="E268" s="17">
        <v>7956.3</v>
      </c>
      <c r="F268" s="17">
        <v>7777.8912859275697</v>
      </c>
      <c r="G268" s="17">
        <v>7786.3006898538897</v>
      </c>
      <c r="H268" s="17">
        <v>8.4094039263130007</v>
      </c>
      <c r="I268" s="18">
        <v>2.1909663818E-2</v>
      </c>
      <c r="J268" s="18">
        <v>2.2417232862000001E-2</v>
      </c>
      <c r="K268" s="18">
        <v>1.0260701964E-2</v>
      </c>
      <c r="L268" s="18">
        <v>1.0768271007999999E-2</v>
      </c>
      <c r="M268" s="78"/>
    </row>
    <row r="269" spans="1:13">
      <c r="A269" s="16" t="s">
        <v>39</v>
      </c>
      <c r="B269" s="14">
        <v>2</v>
      </c>
      <c r="C269" s="17">
        <v>33789.26953125</v>
      </c>
      <c r="D269" s="17">
        <v>7660</v>
      </c>
      <c r="E269" s="17">
        <v>7329.6</v>
      </c>
      <c r="F269" s="17">
        <v>7486.0716425336896</v>
      </c>
      <c r="G269" s="17">
        <v>7538.9366390391997</v>
      </c>
      <c r="H269" s="17">
        <v>52.864996505511002</v>
      </c>
      <c r="I269" s="18">
        <v>7.3070594489999998E-3</v>
      </c>
      <c r="J269" s="18">
        <v>1.0497848711999999E-2</v>
      </c>
      <c r="K269" s="18">
        <v>1.2634997526999999E-2</v>
      </c>
      <c r="L269" s="18">
        <v>9.4442082639999998E-3</v>
      </c>
      <c r="M269" s="78"/>
    </row>
    <row r="270" spans="1:13">
      <c r="A270" s="16" t="s">
        <v>39</v>
      </c>
      <c r="B270" s="14">
        <v>3</v>
      </c>
      <c r="C270" s="17">
        <v>32357.1328125</v>
      </c>
      <c r="D270" s="17">
        <v>6805</v>
      </c>
      <c r="E270" s="17">
        <v>6681.5</v>
      </c>
      <c r="F270" s="17">
        <v>6819.0314141748304</v>
      </c>
      <c r="G270" s="17">
        <v>6856.0286484153303</v>
      </c>
      <c r="H270" s="17">
        <v>36.997234240493</v>
      </c>
      <c r="I270" s="18">
        <v>3.0799522219999999E-3</v>
      </c>
      <c r="J270" s="18">
        <v>8.4689848900000001E-4</v>
      </c>
      <c r="K270" s="18">
        <v>1.0534080661999999E-2</v>
      </c>
      <c r="L270" s="18">
        <v>8.3010269289999997E-3</v>
      </c>
      <c r="M270" s="78"/>
    </row>
    <row r="271" spans="1:13">
      <c r="A271" s="16" t="s">
        <v>39</v>
      </c>
      <c r="B271" s="14">
        <v>4</v>
      </c>
      <c r="C271" s="17">
        <v>31553.490234375</v>
      </c>
      <c r="D271" s="17">
        <v>6651.1</v>
      </c>
      <c r="E271" s="17">
        <v>6530.2</v>
      </c>
      <c r="F271" s="17">
        <v>6549.2111545656899</v>
      </c>
      <c r="G271" s="17">
        <v>6651.7317844733798</v>
      </c>
      <c r="H271" s="17">
        <v>102.52062990768999</v>
      </c>
      <c r="I271" s="18">
        <v>3.8132814665582803E-5</v>
      </c>
      <c r="J271" s="18">
        <v>6.1497371699999999E-3</v>
      </c>
      <c r="K271" s="18">
        <v>7.3353322350000003E-3</v>
      </c>
      <c r="L271" s="18">
        <v>1.14746225E-3</v>
      </c>
      <c r="M271" s="78"/>
    </row>
    <row r="272" spans="1:13">
      <c r="A272" s="16" t="s">
        <v>39</v>
      </c>
      <c r="B272" s="14">
        <v>5</v>
      </c>
      <c r="C272" s="17">
        <v>31547.115234375</v>
      </c>
      <c r="D272" s="17">
        <v>5558.5</v>
      </c>
      <c r="E272" s="17">
        <v>5345.5</v>
      </c>
      <c r="F272" s="17">
        <v>6727.5180741772601</v>
      </c>
      <c r="G272" s="17">
        <v>6831.8935171801704</v>
      </c>
      <c r="H272" s="17">
        <v>104.37544300291199</v>
      </c>
      <c r="I272" s="18">
        <v>7.6858614024999994E-2</v>
      </c>
      <c r="J272" s="18">
        <v>7.0558792502000006E-2</v>
      </c>
      <c r="K272" s="18">
        <v>8.9714722186000004E-2</v>
      </c>
      <c r="L272" s="18">
        <v>8.3414900661999997E-2</v>
      </c>
      <c r="M272" s="78"/>
    </row>
    <row r="273" spans="1:13">
      <c r="A273" s="16" t="s">
        <v>39</v>
      </c>
      <c r="B273" s="14">
        <v>6</v>
      </c>
      <c r="C273" s="17">
        <v>33214.3203125</v>
      </c>
      <c r="D273" s="17">
        <v>4952.2</v>
      </c>
      <c r="E273" s="17">
        <v>4769.3999999999996</v>
      </c>
      <c r="F273" s="17">
        <v>7373.3947367342998</v>
      </c>
      <c r="G273" s="17">
        <v>7460.7828332461904</v>
      </c>
      <c r="H273" s="17">
        <v>87.388096511891007</v>
      </c>
      <c r="I273" s="18">
        <v>0.15141132503900001</v>
      </c>
      <c r="J273" s="18">
        <v>0.146136814143</v>
      </c>
      <c r="K273" s="18">
        <v>0.16244464227700001</v>
      </c>
      <c r="L273" s="18">
        <v>0.157170131381</v>
      </c>
      <c r="M273" s="78"/>
    </row>
    <row r="274" spans="1:13">
      <c r="A274" s="16" t="s">
        <v>39</v>
      </c>
      <c r="B274" s="14">
        <v>7</v>
      </c>
      <c r="C274" s="17">
        <v>36236.4375</v>
      </c>
      <c r="D274" s="17">
        <v>5080.3999999999996</v>
      </c>
      <c r="E274" s="17">
        <v>4953.2</v>
      </c>
      <c r="F274" s="17">
        <v>6664.9316560851603</v>
      </c>
      <c r="G274" s="17">
        <v>6692.4559353023496</v>
      </c>
      <c r="H274" s="17">
        <v>27.524279217189001</v>
      </c>
      <c r="I274" s="18">
        <v>9.7299368378000003E-2</v>
      </c>
      <c r="J274" s="18">
        <v>9.5638076779000006E-2</v>
      </c>
      <c r="K274" s="18">
        <v>0.104976818885</v>
      </c>
      <c r="L274" s="18">
        <v>0.10331552728600001</v>
      </c>
      <c r="M274" s="78"/>
    </row>
    <row r="275" spans="1:13">
      <c r="A275" s="16" t="s">
        <v>39</v>
      </c>
      <c r="B275" s="14">
        <v>8</v>
      </c>
      <c r="C275" s="17">
        <v>37310.23828125</v>
      </c>
      <c r="D275" s="17">
        <v>4774.3</v>
      </c>
      <c r="E275" s="17">
        <v>4732</v>
      </c>
      <c r="F275" s="17">
        <v>5672.5352936112204</v>
      </c>
      <c r="G275" s="17">
        <v>5696.6661458590897</v>
      </c>
      <c r="H275" s="17">
        <v>24.130852247873001</v>
      </c>
      <c r="I275" s="18">
        <v>5.5671544293000003E-2</v>
      </c>
      <c r="J275" s="18">
        <v>5.4215070836000002E-2</v>
      </c>
      <c r="K275" s="18">
        <v>5.8224658731000002E-2</v>
      </c>
      <c r="L275" s="18">
        <v>5.6768185273000003E-2</v>
      </c>
      <c r="M275" s="78"/>
    </row>
    <row r="276" spans="1:13">
      <c r="A276" s="16" t="s">
        <v>39</v>
      </c>
      <c r="B276" s="14">
        <v>9</v>
      </c>
      <c r="C276" s="17">
        <v>38275.0625</v>
      </c>
      <c r="D276" s="17">
        <v>4752.7</v>
      </c>
      <c r="E276" s="17">
        <v>4751.1000000000004</v>
      </c>
      <c r="F276" s="17">
        <v>4970.0934313385796</v>
      </c>
      <c r="G276" s="17">
        <v>5023.39093269769</v>
      </c>
      <c r="H276" s="17">
        <v>53.297501359102</v>
      </c>
      <c r="I276" s="18">
        <v>1.6338177975E-2</v>
      </c>
      <c r="J276" s="18">
        <v>1.3121283879999999E-2</v>
      </c>
      <c r="K276" s="18">
        <v>1.6434749679000001E-2</v>
      </c>
      <c r="L276" s="18">
        <v>1.3217855585E-2</v>
      </c>
      <c r="M276" s="78"/>
    </row>
    <row r="277" spans="1:13">
      <c r="A277" s="16" t="s">
        <v>39</v>
      </c>
      <c r="B277" s="14">
        <v>10</v>
      </c>
      <c r="C277" s="17">
        <v>39790.09765625</v>
      </c>
      <c r="D277" s="17">
        <v>5140.7</v>
      </c>
      <c r="E277" s="17">
        <v>5161.2</v>
      </c>
      <c r="F277" s="17">
        <v>4918.7490957671098</v>
      </c>
      <c r="G277" s="17">
        <v>5013.7871102140898</v>
      </c>
      <c r="H277" s="17">
        <v>95.038014446976007</v>
      </c>
      <c r="I277" s="18">
        <v>7.6601213049999999E-3</v>
      </c>
      <c r="J277" s="18">
        <v>1.3396360709000001E-2</v>
      </c>
      <c r="K277" s="18">
        <v>8.8974462689999992E-3</v>
      </c>
      <c r="L277" s="18">
        <v>1.4633685673E-2</v>
      </c>
      <c r="M277" s="78"/>
    </row>
    <row r="278" spans="1:13">
      <c r="A278" s="16" t="s">
        <v>39</v>
      </c>
      <c r="B278" s="14">
        <v>11</v>
      </c>
      <c r="C278" s="17">
        <v>41665.6171875</v>
      </c>
      <c r="D278" s="17">
        <v>4885.8</v>
      </c>
      <c r="E278" s="17">
        <v>4912.8</v>
      </c>
      <c r="F278" s="17">
        <v>4673.2205008535402</v>
      </c>
      <c r="G278" s="17">
        <v>4785.23876939192</v>
      </c>
      <c r="H278" s="17">
        <v>112.018268538382</v>
      </c>
      <c r="I278" s="18">
        <v>6.0696059029999999E-3</v>
      </c>
      <c r="J278" s="18">
        <v>1.2830727857000001E-2</v>
      </c>
      <c r="K278" s="18">
        <v>7.6992534159999997E-3</v>
      </c>
      <c r="L278" s="18">
        <v>1.446037537E-2</v>
      </c>
      <c r="M278" s="78"/>
    </row>
    <row r="279" spans="1:13">
      <c r="A279" s="16" t="s">
        <v>39</v>
      </c>
      <c r="B279" s="14">
        <v>12</v>
      </c>
      <c r="C279" s="17">
        <v>43089.578125</v>
      </c>
      <c r="D279" s="17">
        <v>4560.5</v>
      </c>
      <c r="E279" s="17">
        <v>4586.8</v>
      </c>
      <c r="F279" s="17">
        <v>4269.3753233888001</v>
      </c>
      <c r="G279" s="17">
        <v>4340.4389688358997</v>
      </c>
      <c r="H279" s="17">
        <v>71.063645447094999</v>
      </c>
      <c r="I279" s="18">
        <v>1.3282293044E-2</v>
      </c>
      <c r="J279" s="18">
        <v>1.7571503899000002E-2</v>
      </c>
      <c r="K279" s="18">
        <v>1.4869690437E-2</v>
      </c>
      <c r="L279" s="18">
        <v>1.9158901292E-2</v>
      </c>
      <c r="M279" s="78"/>
    </row>
    <row r="280" spans="1:13">
      <c r="A280" s="16" t="s">
        <v>39</v>
      </c>
      <c r="B280" s="14">
        <v>13</v>
      </c>
      <c r="C280" s="17">
        <v>44398.6953125</v>
      </c>
      <c r="D280" s="17">
        <v>4495.8</v>
      </c>
      <c r="E280" s="17">
        <v>4552.5</v>
      </c>
      <c r="F280" s="17">
        <v>3778.8689450454099</v>
      </c>
      <c r="G280" s="17">
        <v>3816.0954809672298</v>
      </c>
      <c r="H280" s="17">
        <v>37.226535921824997</v>
      </c>
      <c r="I280" s="18">
        <v>4.1025139969999999E-2</v>
      </c>
      <c r="J280" s="18">
        <v>4.3272033735999998E-2</v>
      </c>
      <c r="K280" s="18">
        <v>4.4447399748000001E-2</v>
      </c>
      <c r="L280" s="18">
        <v>4.6694293514E-2</v>
      </c>
      <c r="M280" s="78"/>
    </row>
    <row r="281" spans="1:13">
      <c r="A281" s="16" t="s">
        <v>39</v>
      </c>
      <c r="B281" s="14">
        <v>14</v>
      </c>
      <c r="C281" s="17">
        <v>46204.38671875</v>
      </c>
      <c r="D281" s="17">
        <v>4027.9</v>
      </c>
      <c r="E281" s="17">
        <v>4071.1</v>
      </c>
      <c r="F281" s="17">
        <v>3453.2939759556202</v>
      </c>
      <c r="G281" s="17">
        <v>3483.6520780133701</v>
      </c>
      <c r="H281" s="17">
        <v>30.358102057754</v>
      </c>
      <c r="I281" s="18">
        <v>3.2849343432000001E-2</v>
      </c>
      <c r="J281" s="18">
        <v>3.4681676969999999E-2</v>
      </c>
      <c r="K281" s="18">
        <v>3.5456779452999999E-2</v>
      </c>
      <c r="L281" s="18">
        <v>3.7289112990999997E-2</v>
      </c>
      <c r="M281" s="78"/>
    </row>
    <row r="282" spans="1:13">
      <c r="A282" s="16" t="s">
        <v>39</v>
      </c>
      <c r="B282" s="14">
        <v>15</v>
      </c>
      <c r="C282" s="17">
        <v>47722.65625</v>
      </c>
      <c r="D282" s="17">
        <v>3664.9</v>
      </c>
      <c r="E282" s="17">
        <v>3691.4</v>
      </c>
      <c r="F282" s="17">
        <v>2900.8623933569402</v>
      </c>
      <c r="G282" s="17">
        <v>2930.9212373913902</v>
      </c>
      <c r="H282" s="17">
        <v>30.058844034450001</v>
      </c>
      <c r="I282" s="18">
        <v>4.4300987602999997E-2</v>
      </c>
      <c r="J282" s="18">
        <v>4.6115258729999997E-2</v>
      </c>
      <c r="K282" s="18">
        <v>4.5900456457999998E-2</v>
      </c>
      <c r="L282" s="18">
        <v>4.7714727584999998E-2</v>
      </c>
      <c r="M282" s="78"/>
    </row>
    <row r="283" spans="1:13">
      <c r="A283" s="16" t="s">
        <v>39</v>
      </c>
      <c r="B283" s="14">
        <v>16</v>
      </c>
      <c r="C283" s="17">
        <v>49179.67578125</v>
      </c>
      <c r="D283" s="17">
        <v>3485.6</v>
      </c>
      <c r="E283" s="17">
        <v>3504</v>
      </c>
      <c r="F283" s="17">
        <v>2703.2288411937702</v>
      </c>
      <c r="G283" s="17">
        <v>2730.81425207447</v>
      </c>
      <c r="H283" s="17">
        <v>27.585410880697999</v>
      </c>
      <c r="I283" s="18">
        <v>4.5556841376000003E-2</v>
      </c>
      <c r="J283" s="18">
        <v>4.7221822718000003E-2</v>
      </c>
      <c r="K283" s="18">
        <v>4.6667415977999997E-2</v>
      </c>
      <c r="L283" s="18">
        <v>4.8332397319999998E-2</v>
      </c>
      <c r="M283" s="78"/>
    </row>
    <row r="284" spans="1:13">
      <c r="A284" s="16" t="s">
        <v>39</v>
      </c>
      <c r="B284" s="14">
        <v>17</v>
      </c>
      <c r="C284" s="17">
        <v>50506.1171875</v>
      </c>
      <c r="D284" s="17">
        <v>3283.4</v>
      </c>
      <c r="E284" s="17">
        <v>3288.7</v>
      </c>
      <c r="F284" s="17">
        <v>2439.2540082468699</v>
      </c>
      <c r="G284" s="17">
        <v>2463.5101087276098</v>
      </c>
      <c r="H284" s="17">
        <v>24.256100480739001</v>
      </c>
      <c r="I284" s="18">
        <v>4.9486352684E-2</v>
      </c>
      <c r="J284" s="18">
        <v>5.0950385788999998E-2</v>
      </c>
      <c r="K284" s="18">
        <v>4.9806246455000001E-2</v>
      </c>
      <c r="L284" s="18">
        <v>5.127027956E-2</v>
      </c>
      <c r="M284" s="78"/>
    </row>
    <row r="285" spans="1:13">
      <c r="A285" s="16" t="s">
        <v>39</v>
      </c>
      <c r="B285" s="14">
        <v>18</v>
      </c>
      <c r="C285" s="17">
        <v>50797.15234375</v>
      </c>
      <c r="D285" s="17">
        <v>3176.3</v>
      </c>
      <c r="E285" s="17">
        <v>3166.1</v>
      </c>
      <c r="F285" s="17">
        <v>2303.9758110931798</v>
      </c>
      <c r="G285" s="17">
        <v>2329.3972814150502</v>
      </c>
      <c r="H285" s="17">
        <v>25.421470321876999</v>
      </c>
      <c r="I285" s="18">
        <v>5.1116774418999998E-2</v>
      </c>
      <c r="J285" s="18">
        <v>5.2651146119E-2</v>
      </c>
      <c r="K285" s="18">
        <v>5.0501129802999999E-2</v>
      </c>
      <c r="L285" s="18">
        <v>5.2035501503000001E-2</v>
      </c>
      <c r="M285" s="78"/>
    </row>
    <row r="286" spans="1:13">
      <c r="A286" s="16" t="s">
        <v>39</v>
      </c>
      <c r="B286" s="14">
        <v>19</v>
      </c>
      <c r="C286" s="17">
        <v>49488.9921875</v>
      </c>
      <c r="D286" s="17">
        <v>3161.4</v>
      </c>
      <c r="E286" s="17">
        <v>3130.7</v>
      </c>
      <c r="F286" s="17">
        <v>2257.8925609856801</v>
      </c>
      <c r="G286" s="17">
        <v>2286.3675883935498</v>
      </c>
      <c r="H286" s="17">
        <v>28.475027407867</v>
      </c>
      <c r="I286" s="18">
        <v>5.281460717E-2</v>
      </c>
      <c r="J286" s="18">
        <v>5.4533283378000001E-2</v>
      </c>
      <c r="K286" s="18">
        <v>5.0961637589999997E-2</v>
      </c>
      <c r="L286" s="18">
        <v>5.2680313797999999E-2</v>
      </c>
      <c r="M286" s="78"/>
    </row>
    <row r="287" spans="1:13">
      <c r="A287" s="16" t="s">
        <v>39</v>
      </c>
      <c r="B287" s="14">
        <v>20</v>
      </c>
      <c r="C287" s="17">
        <v>47649.40234375</v>
      </c>
      <c r="D287" s="17">
        <v>3270</v>
      </c>
      <c r="E287" s="17">
        <v>3218.7</v>
      </c>
      <c r="F287" s="17">
        <v>2070.3382553650099</v>
      </c>
      <c r="G287" s="17">
        <v>2131.4493867119299</v>
      </c>
      <c r="H287" s="17">
        <v>61.111131346915997</v>
      </c>
      <c r="I287" s="18">
        <v>6.8719858357999999E-2</v>
      </c>
      <c r="J287" s="18">
        <v>7.2408362182000002E-2</v>
      </c>
      <c r="K287" s="18">
        <v>6.5623528082999996E-2</v>
      </c>
      <c r="L287" s="18">
        <v>6.9312031905999993E-2</v>
      </c>
      <c r="M287" s="78"/>
    </row>
    <row r="288" spans="1:13">
      <c r="A288" s="16" t="s">
        <v>39</v>
      </c>
      <c r="B288" s="14">
        <v>21</v>
      </c>
      <c r="C288" s="17">
        <v>46915.46484375</v>
      </c>
      <c r="D288" s="17">
        <v>3556.4</v>
      </c>
      <c r="E288" s="17">
        <v>3480</v>
      </c>
      <c r="F288" s="17">
        <v>2145.4925136859201</v>
      </c>
      <c r="G288" s="17">
        <v>2179.0974995874299</v>
      </c>
      <c r="H288" s="17">
        <v>33.604985901513999</v>
      </c>
      <c r="I288" s="18">
        <v>8.3130281289000005E-2</v>
      </c>
      <c r="J288" s="18">
        <v>8.5158588019000003E-2</v>
      </c>
      <c r="K288" s="18">
        <v>7.8518982400000006E-2</v>
      </c>
      <c r="L288" s="18">
        <v>8.0547289130000005E-2</v>
      </c>
      <c r="M288" s="78"/>
    </row>
    <row r="289" spans="1:13">
      <c r="A289" s="16" t="s">
        <v>39</v>
      </c>
      <c r="B289" s="14">
        <v>22</v>
      </c>
      <c r="C289" s="17">
        <v>45153.78125</v>
      </c>
      <c r="D289" s="17">
        <v>3963.8</v>
      </c>
      <c r="E289" s="17">
        <v>3824.4</v>
      </c>
      <c r="F289" s="17">
        <v>2841.7935754712298</v>
      </c>
      <c r="G289" s="17">
        <v>2872.1972002283601</v>
      </c>
      <c r="H289" s="17">
        <v>30.40362475713</v>
      </c>
      <c r="I289" s="18">
        <v>6.5886214375000002E-2</v>
      </c>
      <c r="J289" s="18">
        <v>6.7721295540999996E-2</v>
      </c>
      <c r="K289" s="18">
        <v>5.7472404620999999E-2</v>
      </c>
      <c r="L289" s="18">
        <v>5.9307485787E-2</v>
      </c>
      <c r="M289" s="78"/>
    </row>
    <row r="290" spans="1:13">
      <c r="A290" s="16" t="s">
        <v>39</v>
      </c>
      <c r="B290" s="14">
        <v>23</v>
      </c>
      <c r="C290" s="17">
        <v>41560.30859375</v>
      </c>
      <c r="D290" s="17">
        <v>3979</v>
      </c>
      <c r="E290" s="17">
        <v>3780.6</v>
      </c>
      <c r="F290" s="17">
        <v>3790.3765735207398</v>
      </c>
      <c r="G290" s="17">
        <v>3820.7530107778698</v>
      </c>
      <c r="H290" s="17">
        <v>30.37643725713</v>
      </c>
      <c r="I290" s="18">
        <v>9.5513634240000003E-3</v>
      </c>
      <c r="J290" s="18">
        <v>1.1384803626000001E-2</v>
      </c>
      <c r="K290" s="18">
        <v>2.4235279320000002E-3</v>
      </c>
      <c r="L290" s="18">
        <v>5.9008773E-4</v>
      </c>
      <c r="M290" s="78"/>
    </row>
    <row r="291" spans="1:13">
      <c r="A291" s="16" t="s">
        <v>39</v>
      </c>
      <c r="B291" s="14">
        <v>24</v>
      </c>
      <c r="C291" s="17">
        <v>37530.21875</v>
      </c>
      <c r="D291" s="17">
        <v>3987.3</v>
      </c>
      <c r="E291" s="17">
        <v>3739.5</v>
      </c>
      <c r="F291" s="17">
        <v>4371.7174493304401</v>
      </c>
      <c r="G291" s="17">
        <v>4403.2973568876096</v>
      </c>
      <c r="H291" s="17">
        <v>31.579907557169001</v>
      </c>
      <c r="I291" s="18">
        <v>2.5108483636E-2</v>
      </c>
      <c r="J291" s="18">
        <v>2.3202405198000001E-2</v>
      </c>
      <c r="K291" s="18">
        <v>4.0065026369000001E-2</v>
      </c>
      <c r="L291" s="18">
        <v>3.8158947930999998E-2</v>
      </c>
      <c r="M291" s="78"/>
    </row>
    <row r="292" spans="1:13">
      <c r="A292" s="16" t="s">
        <v>40</v>
      </c>
      <c r="B292" s="14">
        <v>1</v>
      </c>
      <c r="C292" s="17">
        <v>34408.52734375</v>
      </c>
      <c r="D292" s="17">
        <v>5181.1000000000004</v>
      </c>
      <c r="E292" s="17">
        <v>4724.8</v>
      </c>
      <c r="F292" s="17">
        <v>4470.2190810299298</v>
      </c>
      <c r="G292" s="17">
        <v>4497.05257653028</v>
      </c>
      <c r="H292" s="17">
        <v>26.833495500352001</v>
      </c>
      <c r="I292" s="18">
        <v>4.1287266023000001E-2</v>
      </c>
      <c r="J292" s="18">
        <v>4.2906863771000003E-2</v>
      </c>
      <c r="K292" s="18">
        <v>1.3746223048E-2</v>
      </c>
      <c r="L292" s="18">
        <v>1.5365820797E-2</v>
      </c>
      <c r="M292" s="78"/>
    </row>
    <row r="293" spans="1:13">
      <c r="A293" s="16" t="s">
        <v>40</v>
      </c>
      <c r="B293" s="14">
        <v>2</v>
      </c>
      <c r="C293" s="17">
        <v>32327.568359375</v>
      </c>
      <c r="D293" s="17">
        <v>4914.7</v>
      </c>
      <c r="E293" s="17">
        <v>4410.3</v>
      </c>
      <c r="F293" s="17">
        <v>4423.56316838165</v>
      </c>
      <c r="G293" s="17">
        <v>4441.7946002282697</v>
      </c>
      <c r="H293" s="17">
        <v>18.231431846618001</v>
      </c>
      <c r="I293" s="18">
        <v>2.8543300324000001E-2</v>
      </c>
      <c r="J293" s="18">
        <v>2.9643700604000001E-2</v>
      </c>
      <c r="K293" s="18">
        <v>1.9009295160000001E-3</v>
      </c>
      <c r="L293" s="18">
        <v>8.0052923499999995E-4</v>
      </c>
      <c r="M293" s="78"/>
    </row>
    <row r="294" spans="1:13">
      <c r="A294" s="16" t="s">
        <v>40</v>
      </c>
      <c r="B294" s="14">
        <v>3</v>
      </c>
      <c r="C294" s="17">
        <v>30953.87109375</v>
      </c>
      <c r="D294" s="17">
        <v>4421.3999999999996</v>
      </c>
      <c r="E294" s="17">
        <v>3954.5</v>
      </c>
      <c r="F294" s="17">
        <v>4623.4926210587801</v>
      </c>
      <c r="G294" s="17">
        <v>4635.76775884988</v>
      </c>
      <c r="H294" s="17">
        <v>12.275137791103999</v>
      </c>
      <c r="I294" s="18">
        <v>1.2938662412E-2</v>
      </c>
      <c r="J294" s="18">
        <v>1.219776805E-2</v>
      </c>
      <c r="K294" s="18">
        <v>4.1119492929000002E-2</v>
      </c>
      <c r="L294" s="18">
        <v>4.0378598566999997E-2</v>
      </c>
      <c r="M294" s="78"/>
    </row>
    <row r="295" spans="1:13">
      <c r="A295" s="16" t="s">
        <v>40</v>
      </c>
      <c r="B295" s="14">
        <v>4</v>
      </c>
      <c r="C295" s="17">
        <v>30175.5859375</v>
      </c>
      <c r="D295" s="17">
        <v>4351.1000000000004</v>
      </c>
      <c r="E295" s="17">
        <v>3874</v>
      </c>
      <c r="F295" s="17">
        <v>4760.9297272374697</v>
      </c>
      <c r="G295" s="17">
        <v>4768.4274596373098</v>
      </c>
      <c r="H295" s="17">
        <v>7.4977323998349998</v>
      </c>
      <c r="I295" s="18">
        <v>2.5188765067000001E-2</v>
      </c>
      <c r="J295" s="18">
        <v>2.4736222068E-2</v>
      </c>
      <c r="K295" s="18">
        <v>5.39852402E-2</v>
      </c>
      <c r="L295" s="18">
        <v>5.3532697200999999E-2</v>
      </c>
      <c r="M295" s="78"/>
    </row>
    <row r="296" spans="1:13">
      <c r="A296" s="16" t="s">
        <v>40</v>
      </c>
      <c r="B296" s="14">
        <v>5</v>
      </c>
      <c r="C296" s="17">
        <v>30246.150390625</v>
      </c>
      <c r="D296" s="17">
        <v>4145</v>
      </c>
      <c r="E296" s="17">
        <v>3527.6</v>
      </c>
      <c r="F296" s="17">
        <v>4763.6192253263998</v>
      </c>
      <c r="G296" s="17">
        <v>4769.5293170105297</v>
      </c>
      <c r="H296" s="17">
        <v>5.910091684128</v>
      </c>
      <c r="I296" s="18">
        <v>3.7694912905000003E-2</v>
      </c>
      <c r="J296" s="18">
        <v>3.7338195636999999E-2</v>
      </c>
      <c r="K296" s="18">
        <v>7.4959519375000006E-2</v>
      </c>
      <c r="L296" s="18">
        <v>7.4602802107999994E-2</v>
      </c>
      <c r="M296" s="78"/>
    </row>
    <row r="297" spans="1:13">
      <c r="A297" s="16" t="s">
        <v>40</v>
      </c>
      <c r="B297" s="14">
        <v>6</v>
      </c>
      <c r="C297" s="17">
        <v>31608.541015625</v>
      </c>
      <c r="D297" s="17">
        <v>3642.8</v>
      </c>
      <c r="E297" s="17">
        <v>3137.9</v>
      </c>
      <c r="F297" s="17">
        <v>4720.6360767309698</v>
      </c>
      <c r="G297" s="17">
        <v>4739.5008828638202</v>
      </c>
      <c r="H297" s="17">
        <v>18.864806132845001</v>
      </c>
      <c r="I297" s="18">
        <v>6.6193920983999996E-2</v>
      </c>
      <c r="J297" s="18">
        <v>6.5055291932000006E-2</v>
      </c>
      <c r="K297" s="18">
        <v>9.6668329482000007E-2</v>
      </c>
      <c r="L297" s="18">
        <v>9.5529700430000003E-2</v>
      </c>
      <c r="M297" s="78"/>
    </row>
    <row r="298" spans="1:13">
      <c r="A298" s="16" t="s">
        <v>40</v>
      </c>
      <c r="B298" s="14">
        <v>7</v>
      </c>
      <c r="C298" s="17">
        <v>34530.51953125</v>
      </c>
      <c r="D298" s="17">
        <v>3579.1</v>
      </c>
      <c r="E298" s="17">
        <v>3064.8</v>
      </c>
      <c r="F298" s="17">
        <v>4622.5005229292301</v>
      </c>
      <c r="G298" s="17">
        <v>4707.7543302452896</v>
      </c>
      <c r="H298" s="17">
        <v>85.253807316058996</v>
      </c>
      <c r="I298" s="18">
        <v>6.8122545281999999E-2</v>
      </c>
      <c r="J298" s="18">
        <v>6.2976854353000003E-2</v>
      </c>
      <c r="K298" s="18">
        <v>9.9164312544000002E-2</v>
      </c>
      <c r="L298" s="18">
        <v>9.4018621615000006E-2</v>
      </c>
      <c r="M298" s="78"/>
    </row>
    <row r="299" spans="1:13">
      <c r="A299" s="16" t="s">
        <v>40</v>
      </c>
      <c r="B299" s="14">
        <v>8</v>
      </c>
      <c r="C299" s="17">
        <v>35756.29296875</v>
      </c>
      <c r="D299" s="17">
        <v>3395.7</v>
      </c>
      <c r="E299" s="17">
        <v>2895.5</v>
      </c>
      <c r="F299" s="17">
        <v>4569.2312822805998</v>
      </c>
      <c r="G299" s="17">
        <v>4696.0496260998398</v>
      </c>
      <c r="H299" s="17">
        <v>126.81834381924099</v>
      </c>
      <c r="I299" s="18">
        <v>7.8485612391000006E-2</v>
      </c>
      <c r="J299" s="18">
        <v>7.0831197626E-2</v>
      </c>
      <c r="K299" s="18">
        <v>0.10867634150699999</v>
      </c>
      <c r="L299" s="18">
        <v>0.10102192674300001</v>
      </c>
      <c r="M299" s="78"/>
    </row>
    <row r="300" spans="1:13">
      <c r="A300" s="16" t="s">
        <v>40</v>
      </c>
      <c r="B300" s="14">
        <v>9</v>
      </c>
      <c r="C300" s="17">
        <v>37318.08984375</v>
      </c>
      <c r="D300" s="17">
        <v>3118.7</v>
      </c>
      <c r="E300" s="17">
        <v>2688.2</v>
      </c>
      <c r="F300" s="17">
        <v>4229.9150056652297</v>
      </c>
      <c r="G300" s="17">
        <v>4259.7620477947403</v>
      </c>
      <c r="H300" s="17">
        <v>29.847042129510001</v>
      </c>
      <c r="I300" s="18">
        <v>6.8871441803000005E-2</v>
      </c>
      <c r="J300" s="18">
        <v>6.7069954469999998E-2</v>
      </c>
      <c r="K300" s="18">
        <v>9.4855266041999994E-2</v>
      </c>
      <c r="L300" s="18">
        <v>9.3053778709000001E-2</v>
      </c>
      <c r="M300" s="78"/>
    </row>
    <row r="301" spans="1:13">
      <c r="A301" s="16" t="s">
        <v>40</v>
      </c>
      <c r="B301" s="14">
        <v>10</v>
      </c>
      <c r="C301" s="17">
        <v>39413.25</v>
      </c>
      <c r="D301" s="17">
        <v>3075</v>
      </c>
      <c r="E301" s="17">
        <v>2650.1</v>
      </c>
      <c r="F301" s="17">
        <v>4826.3442451604196</v>
      </c>
      <c r="G301" s="17">
        <v>4849.2669342549598</v>
      </c>
      <c r="H301" s="17">
        <v>22.922689094542001</v>
      </c>
      <c r="I301" s="18">
        <v>0.107089988788</v>
      </c>
      <c r="J301" s="18">
        <v>0.105706436815</v>
      </c>
      <c r="K301" s="18">
        <v>0.132735812062</v>
      </c>
      <c r="L301" s="18">
        <v>0.131352260089</v>
      </c>
      <c r="M301" s="78"/>
    </row>
    <row r="302" spans="1:13">
      <c r="A302" s="16" t="s">
        <v>40</v>
      </c>
      <c r="B302" s="14">
        <v>11</v>
      </c>
      <c r="C302" s="17">
        <v>41958.703125</v>
      </c>
      <c r="D302" s="17">
        <v>2954.6</v>
      </c>
      <c r="E302" s="17">
        <v>2528.9</v>
      </c>
      <c r="F302" s="17">
        <v>5085.6565177693701</v>
      </c>
      <c r="G302" s="17">
        <v>5103.7933661427796</v>
      </c>
      <c r="H302" s="17">
        <v>18.136848373412999</v>
      </c>
      <c r="I302" s="18">
        <v>0.12971954165499999</v>
      </c>
      <c r="J302" s="18">
        <v>0.12862485017899999</v>
      </c>
      <c r="K302" s="18">
        <v>0.155413650781</v>
      </c>
      <c r="L302" s="18">
        <v>0.154318959305</v>
      </c>
      <c r="M302" s="78"/>
    </row>
    <row r="303" spans="1:13">
      <c r="A303" s="16" t="s">
        <v>40</v>
      </c>
      <c r="B303" s="14">
        <v>12</v>
      </c>
      <c r="C303" s="17">
        <v>44321.046875</v>
      </c>
      <c r="D303" s="17">
        <v>2861.5</v>
      </c>
      <c r="E303" s="17">
        <v>2449</v>
      </c>
      <c r="F303" s="17">
        <v>4695.6591720858696</v>
      </c>
      <c r="G303" s="17">
        <v>4717.5423014939597</v>
      </c>
      <c r="H303" s="17">
        <v>21.883129408094</v>
      </c>
      <c r="I303" s="18">
        <v>0.112025730413</v>
      </c>
      <c r="J303" s="18">
        <v>0.11070492347200001</v>
      </c>
      <c r="K303" s="18">
        <v>0.13692312297699999</v>
      </c>
      <c r="L303" s="18">
        <v>0.13560231603600001</v>
      </c>
      <c r="M303" s="78"/>
    </row>
    <row r="304" spans="1:13">
      <c r="A304" s="16" t="s">
        <v>40</v>
      </c>
      <c r="B304" s="14">
        <v>13</v>
      </c>
      <c r="C304" s="17">
        <v>46595.88671875</v>
      </c>
      <c r="D304" s="17">
        <v>2864.5</v>
      </c>
      <c r="E304" s="17">
        <v>2473.4</v>
      </c>
      <c r="F304" s="17">
        <v>4239.7378236945597</v>
      </c>
      <c r="G304" s="17">
        <v>4263.9653522581702</v>
      </c>
      <c r="H304" s="17">
        <v>24.227528563604999</v>
      </c>
      <c r="I304" s="18">
        <v>8.4467971525999996E-2</v>
      </c>
      <c r="J304" s="18">
        <v>8.3005662945999995E-2</v>
      </c>
      <c r="K304" s="18">
        <v>0.10807371754300001</v>
      </c>
      <c r="L304" s="18">
        <v>0.106611408962</v>
      </c>
      <c r="M304" s="78"/>
    </row>
    <row r="305" spans="1:13">
      <c r="A305" s="16" t="s">
        <v>40</v>
      </c>
      <c r="B305" s="14">
        <v>14</v>
      </c>
      <c r="C305" s="17">
        <v>48657.58203125</v>
      </c>
      <c r="D305" s="17">
        <v>2737.5</v>
      </c>
      <c r="E305" s="17">
        <v>2392.6</v>
      </c>
      <c r="F305" s="17">
        <v>3947.0281623916999</v>
      </c>
      <c r="G305" s="17">
        <v>3976.7615154342998</v>
      </c>
      <c r="H305" s="17">
        <v>29.733353042602001</v>
      </c>
      <c r="I305" s="18">
        <v>7.4798498034000002E-2</v>
      </c>
      <c r="J305" s="18">
        <v>7.3003872669000006E-2</v>
      </c>
      <c r="K305" s="18">
        <v>9.5615736083000002E-2</v>
      </c>
      <c r="L305" s="18">
        <v>9.3821110718000006E-2</v>
      </c>
      <c r="M305" s="78"/>
    </row>
    <row r="306" spans="1:13">
      <c r="A306" s="16" t="s">
        <v>40</v>
      </c>
      <c r="B306" s="14">
        <v>15</v>
      </c>
      <c r="C306" s="17">
        <v>50124.578125</v>
      </c>
      <c r="D306" s="17">
        <v>2608.1</v>
      </c>
      <c r="E306" s="17">
        <v>2306.4</v>
      </c>
      <c r="F306" s="17">
        <v>3654.1573729086499</v>
      </c>
      <c r="G306" s="17">
        <v>3681.1135067341602</v>
      </c>
      <c r="H306" s="17">
        <v>26.956133825513</v>
      </c>
      <c r="I306" s="18">
        <v>6.4764214553999999E-2</v>
      </c>
      <c r="J306" s="18">
        <v>6.3137214684999998E-2</v>
      </c>
      <c r="K306" s="18">
        <v>8.2974016582000001E-2</v>
      </c>
      <c r="L306" s="18">
        <v>8.1347016713E-2</v>
      </c>
      <c r="M306" s="78"/>
    </row>
    <row r="307" spans="1:13">
      <c r="A307" s="16" t="s">
        <v>40</v>
      </c>
      <c r="B307" s="14">
        <v>16</v>
      </c>
      <c r="C307" s="17">
        <v>51356.6484375</v>
      </c>
      <c r="D307" s="17">
        <v>2530</v>
      </c>
      <c r="E307" s="17">
        <v>2274.3000000000002</v>
      </c>
      <c r="F307" s="17">
        <v>3277.1877503636802</v>
      </c>
      <c r="G307" s="17">
        <v>3306.63126475526</v>
      </c>
      <c r="H307" s="17">
        <v>29.443514391581001</v>
      </c>
      <c r="I307" s="18">
        <v>4.6875378123000001E-2</v>
      </c>
      <c r="J307" s="18">
        <v>4.5098246640999998E-2</v>
      </c>
      <c r="K307" s="18">
        <v>6.2308743647000002E-2</v>
      </c>
      <c r="L307" s="18">
        <v>6.0531612164999998E-2</v>
      </c>
      <c r="M307" s="78"/>
    </row>
    <row r="308" spans="1:13">
      <c r="A308" s="16" t="s">
        <v>40</v>
      </c>
      <c r="B308" s="14">
        <v>17</v>
      </c>
      <c r="C308" s="17">
        <v>51871.26953125</v>
      </c>
      <c r="D308" s="17">
        <v>2440.8000000000002</v>
      </c>
      <c r="E308" s="17">
        <v>2247.4</v>
      </c>
      <c r="F308" s="17">
        <v>2958.3390923924799</v>
      </c>
      <c r="G308" s="17">
        <v>2982.0186736535602</v>
      </c>
      <c r="H308" s="17">
        <v>23.679581261087002</v>
      </c>
      <c r="I308" s="18">
        <v>3.2666506135000002E-2</v>
      </c>
      <c r="J308" s="18">
        <v>3.1237270183000002E-2</v>
      </c>
      <c r="K308" s="18">
        <v>4.4339610915000001E-2</v>
      </c>
      <c r="L308" s="18">
        <v>4.2910374963E-2</v>
      </c>
      <c r="M308" s="78"/>
    </row>
    <row r="309" spans="1:13">
      <c r="A309" s="16" t="s">
        <v>40</v>
      </c>
      <c r="B309" s="14">
        <v>18</v>
      </c>
      <c r="C309" s="17">
        <v>50769.046875</v>
      </c>
      <c r="D309" s="17">
        <v>2496.4</v>
      </c>
      <c r="E309" s="17">
        <v>2331.1999999999998</v>
      </c>
      <c r="F309" s="17">
        <v>3219.9759894313702</v>
      </c>
      <c r="G309" s="17">
        <v>3243.0783504158599</v>
      </c>
      <c r="H309" s="17">
        <v>23.102360984482999</v>
      </c>
      <c r="I309" s="18">
        <v>4.5067500628000003E-2</v>
      </c>
      <c r="J309" s="18">
        <v>4.3673104141999999E-2</v>
      </c>
      <c r="K309" s="18">
        <v>5.5038529117000003E-2</v>
      </c>
      <c r="L309" s="18">
        <v>5.3644132630999999E-2</v>
      </c>
      <c r="M309" s="78"/>
    </row>
    <row r="310" spans="1:13">
      <c r="A310" s="16" t="s">
        <v>40</v>
      </c>
      <c r="B310" s="14">
        <v>19</v>
      </c>
      <c r="C310" s="17">
        <v>48805.453125</v>
      </c>
      <c r="D310" s="17">
        <v>2697</v>
      </c>
      <c r="E310" s="17">
        <v>2539.4</v>
      </c>
      <c r="F310" s="17">
        <v>3924.9535337123002</v>
      </c>
      <c r="G310" s="17">
        <v>3950.37883413177</v>
      </c>
      <c r="H310" s="17">
        <v>25.425300419468002</v>
      </c>
      <c r="I310" s="18">
        <v>7.5650581489999993E-2</v>
      </c>
      <c r="J310" s="18">
        <v>7.4115978616E-2</v>
      </c>
      <c r="K310" s="18">
        <v>8.5162894382000004E-2</v>
      </c>
      <c r="L310" s="18">
        <v>8.3628291507999997E-2</v>
      </c>
      <c r="M310" s="78"/>
    </row>
    <row r="311" spans="1:13">
      <c r="A311" s="16" t="s">
        <v>40</v>
      </c>
      <c r="B311" s="14">
        <v>20</v>
      </c>
      <c r="C311" s="17">
        <v>46423.34765625</v>
      </c>
      <c r="D311" s="17">
        <v>3460.9</v>
      </c>
      <c r="E311" s="17">
        <v>3301.1</v>
      </c>
      <c r="F311" s="17">
        <v>4606.0766679794297</v>
      </c>
      <c r="G311" s="17">
        <v>4606.0581124562204</v>
      </c>
      <c r="H311" s="17">
        <v>-1.8555523213999999E-2</v>
      </c>
      <c r="I311" s="18">
        <v>6.9118669268999997E-2</v>
      </c>
      <c r="J311" s="18">
        <v>6.9119789230999998E-2</v>
      </c>
      <c r="K311" s="18">
        <v>7.8763768255000005E-2</v>
      </c>
      <c r="L311" s="18">
        <v>7.8764888217000006E-2</v>
      </c>
      <c r="M311" s="78"/>
    </row>
    <row r="312" spans="1:13">
      <c r="A312" s="16" t="s">
        <v>40</v>
      </c>
      <c r="B312" s="14">
        <v>21</v>
      </c>
      <c r="C312" s="17">
        <v>45351.1328125</v>
      </c>
      <c r="D312" s="17">
        <v>4798.6000000000004</v>
      </c>
      <c r="E312" s="17">
        <v>4593.7</v>
      </c>
      <c r="F312" s="17">
        <v>5707.5516491650396</v>
      </c>
      <c r="G312" s="17">
        <v>5707.5615380551599</v>
      </c>
      <c r="H312" s="17">
        <v>9.8888901219999995E-3</v>
      </c>
      <c r="I312" s="18">
        <v>5.4862478153000001E-2</v>
      </c>
      <c r="J312" s="18">
        <v>5.4861881287000001E-2</v>
      </c>
      <c r="K312" s="18">
        <v>6.7229692059999999E-2</v>
      </c>
      <c r="L312" s="18">
        <v>6.7229095192999994E-2</v>
      </c>
      <c r="M312" s="78"/>
    </row>
    <row r="313" spans="1:13">
      <c r="A313" s="16" t="s">
        <v>40</v>
      </c>
      <c r="B313" s="14">
        <v>22</v>
      </c>
      <c r="C313" s="17">
        <v>44004.83984375</v>
      </c>
      <c r="D313" s="17">
        <v>6698</v>
      </c>
      <c r="E313" s="17">
        <v>6400.4</v>
      </c>
      <c r="F313" s="17">
        <v>7771.4230302983897</v>
      </c>
      <c r="G313" s="17">
        <v>7771.3432525190801</v>
      </c>
      <c r="H313" s="17">
        <v>-7.9777779314E-2</v>
      </c>
      <c r="I313" s="18">
        <v>6.4784117124000007E-2</v>
      </c>
      <c r="J313" s="18">
        <v>6.4788932297000001E-2</v>
      </c>
      <c r="K313" s="18">
        <v>8.2746454159000005E-2</v>
      </c>
      <c r="L313" s="18">
        <v>8.2751269331999999E-2</v>
      </c>
      <c r="M313" s="78"/>
    </row>
    <row r="314" spans="1:13">
      <c r="A314" s="16" t="s">
        <v>40</v>
      </c>
      <c r="B314" s="14">
        <v>23</v>
      </c>
      <c r="C314" s="17">
        <v>41457.64453125</v>
      </c>
      <c r="D314" s="17">
        <v>7137.9</v>
      </c>
      <c r="E314" s="17">
        <v>6798.9</v>
      </c>
      <c r="F314" s="17">
        <v>7945.4796631409999</v>
      </c>
      <c r="G314" s="17">
        <v>7960.2434261098997</v>
      </c>
      <c r="H314" s="17">
        <v>14.763762968899</v>
      </c>
      <c r="I314" s="18">
        <v>4.9634441459999998E-2</v>
      </c>
      <c r="J314" s="18">
        <v>4.8743340363000001E-2</v>
      </c>
      <c r="K314" s="18">
        <v>7.0095571347999999E-2</v>
      </c>
      <c r="L314" s="18">
        <v>6.9204470251999994E-2</v>
      </c>
      <c r="M314" s="78"/>
    </row>
    <row r="315" spans="1:13">
      <c r="A315" s="16" t="s">
        <v>40</v>
      </c>
      <c r="B315" s="14">
        <v>24</v>
      </c>
      <c r="C315" s="17">
        <v>38107.09375</v>
      </c>
      <c r="D315" s="17">
        <v>7709.5</v>
      </c>
      <c r="E315" s="17">
        <v>7331.7</v>
      </c>
      <c r="F315" s="17">
        <v>8094.0952750772904</v>
      </c>
      <c r="G315" s="17">
        <v>8115.9579921484001</v>
      </c>
      <c r="H315" s="17">
        <v>21.862717071109</v>
      </c>
      <c r="I315" s="18">
        <v>2.453271319E-2</v>
      </c>
      <c r="J315" s="18">
        <v>2.3213138283E-2</v>
      </c>
      <c r="K315" s="18">
        <v>4.7335706913E-2</v>
      </c>
      <c r="L315" s="18">
        <v>4.6016132006E-2</v>
      </c>
      <c r="M315" s="78"/>
    </row>
    <row r="316" spans="1:13">
      <c r="A316" s="16" t="s">
        <v>41</v>
      </c>
      <c r="B316" s="14">
        <v>1</v>
      </c>
      <c r="C316" s="17">
        <v>35115.27734375</v>
      </c>
      <c r="D316" s="17">
        <v>7915</v>
      </c>
      <c r="E316" s="17">
        <v>7614</v>
      </c>
      <c r="F316" s="17">
        <v>7391.9976442937505</v>
      </c>
      <c r="G316" s="17">
        <v>7414.9759220670803</v>
      </c>
      <c r="H316" s="17">
        <v>22.978277773327001</v>
      </c>
      <c r="I316" s="18">
        <v>3.0180110932000001E-2</v>
      </c>
      <c r="J316" s="18">
        <v>3.1567018088999997E-2</v>
      </c>
      <c r="K316" s="18">
        <v>1.2012559024999999E-2</v>
      </c>
      <c r="L316" s="18">
        <v>1.3399466182000001E-2</v>
      </c>
      <c r="M316" s="78"/>
    </row>
    <row r="317" spans="1:13">
      <c r="A317" s="16" t="s">
        <v>41</v>
      </c>
      <c r="B317" s="14">
        <v>2</v>
      </c>
      <c r="C317" s="17">
        <v>32979.55078125</v>
      </c>
      <c r="D317" s="17">
        <v>7096.8</v>
      </c>
      <c r="E317" s="17">
        <v>6704.4</v>
      </c>
      <c r="F317" s="17">
        <v>6843.2957762718897</v>
      </c>
      <c r="G317" s="17">
        <v>6863.1176639174701</v>
      </c>
      <c r="H317" s="17">
        <v>19.821887645583999</v>
      </c>
      <c r="I317" s="18">
        <v>1.410443844E-2</v>
      </c>
      <c r="J317" s="18">
        <v>1.5300834363000001E-2</v>
      </c>
      <c r="K317" s="18">
        <v>9.5797720850000004E-3</v>
      </c>
      <c r="L317" s="18">
        <v>8.3833761630000003E-3</v>
      </c>
      <c r="M317" s="78"/>
    </row>
    <row r="318" spans="1:13">
      <c r="A318" s="16" t="s">
        <v>41</v>
      </c>
      <c r="B318" s="14">
        <v>3</v>
      </c>
      <c r="C318" s="17">
        <v>31549.853515625</v>
      </c>
      <c r="D318" s="17">
        <v>6210</v>
      </c>
      <c r="E318" s="17">
        <v>5834.5</v>
      </c>
      <c r="F318" s="17">
        <v>8102.9752614665103</v>
      </c>
      <c r="G318" s="17">
        <v>8144.6374469397197</v>
      </c>
      <c r="H318" s="17">
        <v>41.662185473207003</v>
      </c>
      <c r="I318" s="18">
        <v>0.11676952238799999</v>
      </c>
      <c r="J318" s="18">
        <v>0.114254904723</v>
      </c>
      <c r="K318" s="18">
        <v>0.139433694286</v>
      </c>
      <c r="L318" s="18">
        <v>0.136919076621</v>
      </c>
      <c r="M318" s="78"/>
    </row>
    <row r="319" spans="1:13">
      <c r="A319" s="16" t="s">
        <v>41</v>
      </c>
      <c r="B319" s="14">
        <v>4</v>
      </c>
      <c r="C319" s="17">
        <v>30572.20703125</v>
      </c>
      <c r="D319" s="17">
        <v>6241.4</v>
      </c>
      <c r="E319" s="17">
        <v>5818.2</v>
      </c>
      <c r="F319" s="17">
        <v>7439.37722121963</v>
      </c>
      <c r="G319" s="17">
        <v>7459.3291713093004</v>
      </c>
      <c r="H319" s="17">
        <v>19.951950089674</v>
      </c>
      <c r="I319" s="18">
        <v>7.3510935013000003E-2</v>
      </c>
      <c r="J319" s="18">
        <v>7.2306688871000002E-2</v>
      </c>
      <c r="K319" s="18">
        <v>9.9054150851E-2</v>
      </c>
      <c r="L319" s="18">
        <v>9.7849904708999999E-2</v>
      </c>
      <c r="M319" s="78"/>
    </row>
    <row r="320" spans="1:13">
      <c r="A320" s="16" t="s">
        <v>41</v>
      </c>
      <c r="B320" s="14">
        <v>5</v>
      </c>
      <c r="C320" s="17">
        <v>30043.267578125</v>
      </c>
      <c r="D320" s="17">
        <v>5474.7</v>
      </c>
      <c r="E320" s="17">
        <v>5007.5</v>
      </c>
      <c r="F320" s="17">
        <v>4943.7193259550204</v>
      </c>
      <c r="G320" s="17">
        <v>4965.5098693526897</v>
      </c>
      <c r="H320" s="17">
        <v>21.790543397676</v>
      </c>
      <c r="I320" s="18">
        <v>3.0733349266E-2</v>
      </c>
      <c r="J320" s="18">
        <v>3.2048567964999997E-2</v>
      </c>
      <c r="K320" s="18">
        <v>2.5344115549999998E-3</v>
      </c>
      <c r="L320" s="18">
        <v>3.849630253E-3</v>
      </c>
      <c r="M320" s="78"/>
    </row>
    <row r="321" spans="1:13">
      <c r="A321" s="16" t="s">
        <v>41</v>
      </c>
      <c r="B321" s="14">
        <v>6</v>
      </c>
      <c r="C321" s="17">
        <v>30326.3125</v>
      </c>
      <c r="D321" s="17">
        <v>5188.8</v>
      </c>
      <c r="E321" s="17">
        <v>4742.1000000000004</v>
      </c>
      <c r="F321" s="17">
        <v>5351.7446328023098</v>
      </c>
      <c r="G321" s="17">
        <v>5378.6958904298099</v>
      </c>
      <c r="H321" s="17">
        <v>26.951257627493</v>
      </c>
      <c r="I321" s="18">
        <v>1.1461606134E-2</v>
      </c>
      <c r="J321" s="18">
        <v>9.8349005789999996E-3</v>
      </c>
      <c r="K321" s="18">
        <v>3.8423218880999997E-2</v>
      </c>
      <c r="L321" s="18">
        <v>3.6796513326999999E-2</v>
      </c>
      <c r="M321" s="78"/>
    </row>
    <row r="322" spans="1:13">
      <c r="A322" s="16" t="s">
        <v>41</v>
      </c>
      <c r="B322" s="14">
        <v>7</v>
      </c>
      <c r="C322" s="17">
        <v>31015.62109375</v>
      </c>
      <c r="D322" s="17">
        <v>5793</v>
      </c>
      <c r="E322" s="17">
        <v>5365.1</v>
      </c>
      <c r="F322" s="17">
        <v>5975.2053447314302</v>
      </c>
      <c r="G322" s="17">
        <v>5998.92022764589</v>
      </c>
      <c r="H322" s="17">
        <v>23.714882914457</v>
      </c>
      <c r="I322" s="18">
        <v>1.2428792108000001E-2</v>
      </c>
      <c r="J322" s="18">
        <v>1.0997425442000001E-2</v>
      </c>
      <c r="K322" s="18">
        <v>3.8255687327E-2</v>
      </c>
      <c r="L322" s="18">
        <v>3.6824320661999997E-2</v>
      </c>
      <c r="M322" s="78"/>
    </row>
    <row r="323" spans="1:13">
      <c r="A323" s="16" t="s">
        <v>41</v>
      </c>
      <c r="B323" s="14">
        <v>8</v>
      </c>
      <c r="C323" s="17">
        <v>31796.376953125</v>
      </c>
      <c r="D323" s="17">
        <v>5126.2</v>
      </c>
      <c r="E323" s="17">
        <v>4729</v>
      </c>
      <c r="F323" s="17">
        <v>6659.1315944775197</v>
      </c>
      <c r="G323" s="17">
        <v>6682.8036424136399</v>
      </c>
      <c r="H323" s="17">
        <v>23.672047936121999</v>
      </c>
      <c r="I323" s="18">
        <v>9.3952416851999995E-2</v>
      </c>
      <c r="J323" s="18">
        <v>9.2523635591000006E-2</v>
      </c>
      <c r="K323" s="18">
        <v>0.117926342492</v>
      </c>
      <c r="L323" s="18">
        <v>0.116497561231</v>
      </c>
      <c r="M323" s="78"/>
    </row>
    <row r="324" spans="1:13">
      <c r="A324" s="16" t="s">
        <v>41</v>
      </c>
      <c r="B324" s="14">
        <v>9</v>
      </c>
      <c r="C324" s="17">
        <v>33915.640625</v>
      </c>
      <c r="D324" s="17">
        <v>5145.8</v>
      </c>
      <c r="E324" s="17">
        <v>4807</v>
      </c>
      <c r="F324" s="17">
        <v>7702.4595007928201</v>
      </c>
      <c r="G324" s="17">
        <v>7721.9337879541099</v>
      </c>
      <c r="H324" s="17">
        <v>19.474287161296001</v>
      </c>
      <c r="I324" s="18">
        <v>0.155488519311</v>
      </c>
      <c r="J324" s="18">
        <v>0.15431310362100001</v>
      </c>
      <c r="K324" s="18">
        <v>0.175937577737</v>
      </c>
      <c r="L324" s="18">
        <v>0.17476216204600001</v>
      </c>
      <c r="M324" s="78"/>
    </row>
    <row r="325" spans="1:13">
      <c r="A325" s="16" t="s">
        <v>41</v>
      </c>
      <c r="B325" s="14">
        <v>10</v>
      </c>
      <c r="C325" s="17">
        <v>36345.34375</v>
      </c>
      <c r="D325" s="17">
        <v>5768.1</v>
      </c>
      <c r="E325" s="17">
        <v>5422</v>
      </c>
      <c r="F325" s="17">
        <v>8722.8800000034607</v>
      </c>
      <c r="G325" s="17">
        <v>8741.4456433034102</v>
      </c>
      <c r="H325" s="17">
        <v>18.565643299948999</v>
      </c>
      <c r="I325" s="18">
        <v>0.17946316050800001</v>
      </c>
      <c r="J325" s="18">
        <v>0.17834258812100001</v>
      </c>
      <c r="K325" s="18">
        <v>0.20035282733599999</v>
      </c>
      <c r="L325" s="18">
        <v>0.19923225494899999</v>
      </c>
      <c r="M325" s="78"/>
    </row>
    <row r="326" spans="1:13">
      <c r="A326" s="16" t="s">
        <v>41</v>
      </c>
      <c r="B326" s="14">
        <v>11</v>
      </c>
      <c r="C326" s="17">
        <v>38512</v>
      </c>
      <c r="D326" s="17">
        <v>5518.8</v>
      </c>
      <c r="E326" s="17">
        <v>5243.4</v>
      </c>
      <c r="F326" s="17">
        <v>8602.8681881363591</v>
      </c>
      <c r="G326" s="17">
        <v>8622.2272326924503</v>
      </c>
      <c r="H326" s="17">
        <v>19.359044556093998</v>
      </c>
      <c r="I326" s="18">
        <v>0.187314536014</v>
      </c>
      <c r="J326" s="18">
        <v>0.18614607605799999</v>
      </c>
      <c r="K326" s="18">
        <v>0.20393694065000001</v>
      </c>
      <c r="L326" s="18">
        <v>0.20276848069299999</v>
      </c>
      <c r="M326" s="78"/>
    </row>
    <row r="327" spans="1:13">
      <c r="A327" s="16" t="s">
        <v>41</v>
      </c>
      <c r="B327" s="14">
        <v>12</v>
      </c>
      <c r="C327" s="17">
        <v>39965.8203125</v>
      </c>
      <c r="D327" s="17">
        <v>5575.1</v>
      </c>
      <c r="E327" s="17">
        <v>5355.1</v>
      </c>
      <c r="F327" s="17">
        <v>8080.71704903511</v>
      </c>
      <c r="G327" s="17">
        <v>8104.6083469144996</v>
      </c>
      <c r="H327" s="17">
        <v>23.891297879393001</v>
      </c>
      <c r="I327" s="18">
        <v>0.15267433286500001</v>
      </c>
      <c r="J327" s="18">
        <v>0.151232318266</v>
      </c>
      <c r="K327" s="18">
        <v>0.16595294223199999</v>
      </c>
      <c r="L327" s="18">
        <v>0.16451092763299999</v>
      </c>
      <c r="M327" s="78"/>
    </row>
    <row r="328" spans="1:13">
      <c r="A328" s="16" t="s">
        <v>41</v>
      </c>
      <c r="B328" s="14">
        <v>13</v>
      </c>
      <c r="C328" s="17">
        <v>40979.703125</v>
      </c>
      <c r="D328" s="17">
        <v>5890.5</v>
      </c>
      <c r="E328" s="17">
        <v>5704.3</v>
      </c>
      <c r="F328" s="17">
        <v>7262.4714579490801</v>
      </c>
      <c r="G328" s="17">
        <v>7283.3571509789099</v>
      </c>
      <c r="H328" s="17">
        <v>20.885693029828001</v>
      </c>
      <c r="I328" s="18">
        <v>8.4069118238000007E-2</v>
      </c>
      <c r="J328" s="18">
        <v>8.2808513878999998E-2</v>
      </c>
      <c r="K328" s="18">
        <v>9.5307650347999998E-2</v>
      </c>
      <c r="L328" s="18">
        <v>9.4047045989000003E-2</v>
      </c>
      <c r="M328" s="78"/>
    </row>
    <row r="329" spans="1:13">
      <c r="A329" s="16" t="s">
        <v>41</v>
      </c>
      <c r="B329" s="14">
        <v>14</v>
      </c>
      <c r="C329" s="17">
        <v>41460.6796875</v>
      </c>
      <c r="D329" s="17">
        <v>5414</v>
      </c>
      <c r="E329" s="17">
        <v>5271.2</v>
      </c>
      <c r="F329" s="17">
        <v>7063.8752605510399</v>
      </c>
      <c r="G329" s="17">
        <v>7084.72173882676</v>
      </c>
      <c r="H329" s="17">
        <v>20.846478275721001</v>
      </c>
      <c r="I329" s="18">
        <v>0.10084027877899999</v>
      </c>
      <c r="J329" s="18">
        <v>9.9582041317000006E-2</v>
      </c>
      <c r="K329" s="18">
        <v>0.109459303405</v>
      </c>
      <c r="L329" s="18">
        <v>0.108201065943</v>
      </c>
      <c r="M329" s="78"/>
    </row>
    <row r="330" spans="1:13">
      <c r="A330" s="16" t="s">
        <v>41</v>
      </c>
      <c r="B330" s="14">
        <v>15</v>
      </c>
      <c r="C330" s="17">
        <v>41710.8125</v>
      </c>
      <c r="D330" s="17">
        <v>5023.8</v>
      </c>
      <c r="E330" s="17">
        <v>4926.3</v>
      </c>
      <c r="F330" s="17">
        <v>6714.3846110696904</v>
      </c>
      <c r="G330" s="17">
        <v>6817.5067062223898</v>
      </c>
      <c r="H330" s="17">
        <v>103.12209515269799</v>
      </c>
      <c r="I330" s="18">
        <v>0.108263321235</v>
      </c>
      <c r="J330" s="18">
        <v>0.102039148422</v>
      </c>
      <c r="K330" s="18">
        <v>0.11414815947699999</v>
      </c>
      <c r="L330" s="18">
        <v>0.107923986665</v>
      </c>
      <c r="M330" s="78"/>
    </row>
    <row r="331" spans="1:13">
      <c r="A331" s="16" t="s">
        <v>41</v>
      </c>
      <c r="B331" s="14">
        <v>16</v>
      </c>
      <c r="C331" s="17">
        <v>41175.30078125</v>
      </c>
      <c r="D331" s="17">
        <v>4837.5</v>
      </c>
      <c r="E331" s="17">
        <v>4775.7</v>
      </c>
      <c r="F331" s="17">
        <v>5851.6521724784498</v>
      </c>
      <c r="G331" s="17">
        <v>5877.3509606068801</v>
      </c>
      <c r="H331" s="17">
        <v>25.698788128427999</v>
      </c>
      <c r="I331" s="18">
        <v>6.2762612300999998E-2</v>
      </c>
      <c r="J331" s="18">
        <v>6.1211502442999999E-2</v>
      </c>
      <c r="K331" s="18">
        <v>6.6492694387000006E-2</v>
      </c>
      <c r="L331" s="18">
        <v>6.4941584528999993E-2</v>
      </c>
      <c r="M331" s="78"/>
    </row>
    <row r="332" spans="1:13">
      <c r="A332" s="16" t="s">
        <v>41</v>
      </c>
      <c r="B332" s="14">
        <v>17</v>
      </c>
      <c r="C332" s="17">
        <v>40095.8359375</v>
      </c>
      <c r="D332" s="17">
        <v>4745.2</v>
      </c>
      <c r="E332" s="17">
        <v>4705.2</v>
      </c>
      <c r="F332" s="17">
        <v>5040.9183127646402</v>
      </c>
      <c r="G332" s="17">
        <v>5078.0424543495601</v>
      </c>
      <c r="H332" s="17">
        <v>37.124141584923002</v>
      </c>
      <c r="I332" s="18">
        <v>2.0089476964E-2</v>
      </c>
      <c r="J332" s="18">
        <v>1.7848763444999999E-2</v>
      </c>
      <c r="K332" s="18">
        <v>2.2503769576000001E-2</v>
      </c>
      <c r="L332" s="18">
        <v>2.0263056057E-2</v>
      </c>
      <c r="M332" s="78"/>
    </row>
    <row r="333" spans="1:13">
      <c r="A333" s="16" t="s">
        <v>41</v>
      </c>
      <c r="B333" s="14">
        <v>18</v>
      </c>
      <c r="C333" s="17">
        <v>39142.31640625</v>
      </c>
      <c r="D333" s="17">
        <v>4779.7</v>
      </c>
      <c r="E333" s="17">
        <v>4740.3</v>
      </c>
      <c r="F333" s="17">
        <v>4325.7526259809902</v>
      </c>
      <c r="G333" s="17">
        <v>4389.3382797628201</v>
      </c>
      <c r="H333" s="17">
        <v>63.585653781830999</v>
      </c>
      <c r="I333" s="18">
        <v>2.3561185431000001E-2</v>
      </c>
      <c r="J333" s="18">
        <v>2.7399044785999999E-2</v>
      </c>
      <c r="K333" s="18">
        <v>2.1183107207999999E-2</v>
      </c>
      <c r="L333" s="18">
        <v>2.5020966562999999E-2</v>
      </c>
      <c r="M333" s="78"/>
    </row>
    <row r="334" spans="1:13">
      <c r="A334" s="16" t="s">
        <v>41</v>
      </c>
      <c r="B334" s="14">
        <v>19</v>
      </c>
      <c r="C334" s="17">
        <v>38211.72265625</v>
      </c>
      <c r="D334" s="17">
        <v>4980.8</v>
      </c>
      <c r="E334" s="17">
        <v>4923.1000000000004</v>
      </c>
      <c r="F334" s="17">
        <v>4055.0875625002</v>
      </c>
      <c r="G334" s="17">
        <v>4091.4875342174</v>
      </c>
      <c r="H334" s="17">
        <v>36.399971717200003</v>
      </c>
      <c r="I334" s="18">
        <v>5.3676512902999997E-2</v>
      </c>
      <c r="J334" s="18">
        <v>5.5873517472999998E-2</v>
      </c>
      <c r="K334" s="18">
        <v>5.019389581E-2</v>
      </c>
      <c r="L334" s="18">
        <v>5.2390900380000001E-2</v>
      </c>
      <c r="M334" s="78"/>
    </row>
    <row r="335" spans="1:13">
      <c r="A335" s="16" t="s">
        <v>41</v>
      </c>
      <c r="B335" s="14">
        <v>20</v>
      </c>
      <c r="C335" s="17">
        <v>37185.01171875</v>
      </c>
      <c r="D335" s="17">
        <v>4990.3999999999996</v>
      </c>
      <c r="E335" s="17">
        <v>4924</v>
      </c>
      <c r="F335" s="17">
        <v>3761.6384195916798</v>
      </c>
      <c r="G335" s="17">
        <v>3789.8022724163202</v>
      </c>
      <c r="H335" s="17">
        <v>28.163852824635001</v>
      </c>
      <c r="I335" s="18">
        <v>7.2464855600000003E-2</v>
      </c>
      <c r="J335" s="18">
        <v>7.4164750145E-2</v>
      </c>
      <c r="K335" s="18">
        <v>6.8457129862999996E-2</v>
      </c>
      <c r="L335" s="18">
        <v>7.0157024408999999E-2</v>
      </c>
      <c r="M335" s="78"/>
    </row>
    <row r="336" spans="1:13">
      <c r="A336" s="16" t="s">
        <v>41</v>
      </c>
      <c r="B336" s="14">
        <v>21</v>
      </c>
      <c r="C336" s="17">
        <v>36852.515625</v>
      </c>
      <c r="D336" s="17">
        <v>5146.3999999999996</v>
      </c>
      <c r="E336" s="17">
        <v>5059.5</v>
      </c>
      <c r="F336" s="17">
        <v>3037.4835031497901</v>
      </c>
      <c r="G336" s="17">
        <v>3068.3754925128301</v>
      </c>
      <c r="H336" s="17">
        <v>30.891989363034</v>
      </c>
      <c r="I336" s="18">
        <v>0.12542398041300001</v>
      </c>
      <c r="J336" s="18">
        <v>0.127288537955</v>
      </c>
      <c r="K336" s="18">
        <v>0.120178929713</v>
      </c>
      <c r="L336" s="18">
        <v>0.122043487255</v>
      </c>
      <c r="M336" s="78"/>
    </row>
    <row r="337" spans="1:13">
      <c r="A337" s="16" t="s">
        <v>41</v>
      </c>
      <c r="B337" s="14">
        <v>22</v>
      </c>
      <c r="C337" s="17">
        <v>36232.94140625</v>
      </c>
      <c r="D337" s="17">
        <v>5308.6</v>
      </c>
      <c r="E337" s="17">
        <v>5222.5</v>
      </c>
      <c r="F337" s="17">
        <v>3151.5569308461199</v>
      </c>
      <c r="G337" s="17">
        <v>3179.6335681170299</v>
      </c>
      <c r="H337" s="17">
        <v>28.076637270907</v>
      </c>
      <c r="I337" s="18">
        <v>0.12849869820599999</v>
      </c>
      <c r="J337" s="18">
        <v>0.13019332865399999</v>
      </c>
      <c r="K337" s="18">
        <v>0.12330193335799999</v>
      </c>
      <c r="L337" s="18">
        <v>0.12499656380599999</v>
      </c>
      <c r="M337" s="78"/>
    </row>
    <row r="338" spans="1:13">
      <c r="A338" s="16" t="s">
        <v>41</v>
      </c>
      <c r="B338" s="14">
        <v>23</v>
      </c>
      <c r="C338" s="17">
        <v>34450.23046875</v>
      </c>
      <c r="D338" s="17">
        <v>5113</v>
      </c>
      <c r="E338" s="17">
        <v>5037.8</v>
      </c>
      <c r="F338" s="17">
        <v>3383.83169559818</v>
      </c>
      <c r="G338" s="17">
        <v>3415.97762788318</v>
      </c>
      <c r="H338" s="17">
        <v>32.145932284990998</v>
      </c>
      <c r="I338" s="18">
        <v>0.102427714396</v>
      </c>
      <c r="J338" s="18">
        <v>0.10436795656599999</v>
      </c>
      <c r="K338" s="18">
        <v>9.7888844284999998E-2</v>
      </c>
      <c r="L338" s="18">
        <v>9.9829086454999993E-2</v>
      </c>
      <c r="M338" s="78"/>
    </row>
    <row r="339" spans="1:13">
      <c r="A339" s="16" t="s">
        <v>41</v>
      </c>
      <c r="B339" s="14">
        <v>24</v>
      </c>
      <c r="C339" s="17">
        <v>32160.939453125</v>
      </c>
      <c r="D339" s="17">
        <v>4905.7</v>
      </c>
      <c r="E339" s="17">
        <v>4852.2</v>
      </c>
      <c r="F339" s="17">
        <v>3153.9409423347802</v>
      </c>
      <c r="G339" s="17">
        <v>3184.9828980317802</v>
      </c>
      <c r="H339" s="17">
        <v>31.041955697005999</v>
      </c>
      <c r="I339" s="18">
        <v>0.103857864676</v>
      </c>
      <c r="J339" s="18">
        <v>0.105731473784</v>
      </c>
      <c r="K339" s="18">
        <v>0.100628748308</v>
      </c>
      <c r="L339" s="18">
        <v>0.10250235741499999</v>
      </c>
      <c r="M339" s="78"/>
    </row>
    <row r="340" spans="1:13">
      <c r="A340" s="16" t="s">
        <v>42</v>
      </c>
      <c r="B340" s="14">
        <v>1</v>
      </c>
      <c r="C340" s="17">
        <v>30049.103515625</v>
      </c>
      <c r="D340" s="17">
        <v>4368.8</v>
      </c>
      <c r="E340" s="17">
        <v>4181</v>
      </c>
      <c r="F340" s="17">
        <v>3264.0633916281499</v>
      </c>
      <c r="G340" s="17">
        <v>3290.1203073315</v>
      </c>
      <c r="H340" s="17">
        <v>26.056915703348999</v>
      </c>
      <c r="I340" s="18">
        <v>6.5106210324999997E-2</v>
      </c>
      <c r="J340" s="18">
        <v>6.6678935802000003E-2</v>
      </c>
      <c r="K340" s="18">
        <v>5.377110651E-2</v>
      </c>
      <c r="L340" s="18">
        <v>5.5343831986999999E-2</v>
      </c>
      <c r="M340" s="78"/>
    </row>
    <row r="341" spans="1:13">
      <c r="A341" s="16" t="s">
        <v>42</v>
      </c>
      <c r="B341" s="14">
        <v>2</v>
      </c>
      <c r="C341" s="17">
        <v>28451.0078125</v>
      </c>
      <c r="D341" s="17">
        <v>4220</v>
      </c>
      <c r="E341" s="17">
        <v>4022.8</v>
      </c>
      <c r="F341" s="17">
        <v>3370.1352191625501</v>
      </c>
      <c r="G341" s="17">
        <v>3388.97070964356</v>
      </c>
      <c r="H341" s="17">
        <v>18.835490481009</v>
      </c>
      <c r="I341" s="18">
        <v>5.0158696906999999E-2</v>
      </c>
      <c r="J341" s="18">
        <v>5.1295556543999997E-2</v>
      </c>
      <c r="K341" s="18">
        <v>3.8256234328000002E-2</v>
      </c>
      <c r="L341" s="18">
        <v>3.9393093965999999E-2</v>
      </c>
      <c r="M341" s="78"/>
    </row>
    <row r="342" spans="1:13">
      <c r="A342" s="16" t="s">
        <v>42</v>
      </c>
      <c r="B342" s="14">
        <v>3</v>
      </c>
      <c r="C342" s="17">
        <v>27431.123046875</v>
      </c>
      <c r="D342" s="17">
        <v>3639.2</v>
      </c>
      <c r="E342" s="17">
        <v>3511.8</v>
      </c>
      <c r="F342" s="17">
        <v>2686.6536670380901</v>
      </c>
      <c r="G342" s="17">
        <v>2707.2030149791699</v>
      </c>
      <c r="H342" s="17">
        <v>20.549347941080001</v>
      </c>
      <c r="I342" s="18">
        <v>5.6252835889E-2</v>
      </c>
      <c r="J342" s="18">
        <v>5.7493139361999998E-2</v>
      </c>
      <c r="K342" s="18">
        <v>4.8563313918999998E-2</v>
      </c>
      <c r="L342" s="18">
        <v>4.9803617392000003E-2</v>
      </c>
      <c r="M342" s="78"/>
    </row>
    <row r="343" spans="1:13">
      <c r="A343" s="16" t="s">
        <v>42</v>
      </c>
      <c r="B343" s="14">
        <v>4</v>
      </c>
      <c r="C343" s="17">
        <v>26840.19921875</v>
      </c>
      <c r="D343" s="17">
        <v>3458.8</v>
      </c>
      <c r="E343" s="17">
        <v>3320.8</v>
      </c>
      <c r="F343" s="17">
        <v>2208.4177410816501</v>
      </c>
      <c r="G343" s="17">
        <v>2236.2776039865998</v>
      </c>
      <c r="H343" s="17">
        <v>27.859862904945999</v>
      </c>
      <c r="I343" s="18">
        <v>7.3788169725000005E-2</v>
      </c>
      <c r="J343" s="18">
        <v>7.5469716254999999E-2</v>
      </c>
      <c r="K343" s="18">
        <v>6.5458860213E-2</v>
      </c>
      <c r="L343" s="18">
        <v>6.7140406742999995E-2</v>
      </c>
      <c r="M343" s="78"/>
    </row>
    <row r="344" spans="1:13">
      <c r="A344" s="16" t="s">
        <v>42</v>
      </c>
      <c r="B344" s="14">
        <v>5</v>
      </c>
      <c r="C344" s="17">
        <v>26569.9609375</v>
      </c>
      <c r="D344" s="17">
        <v>3405.5</v>
      </c>
      <c r="E344" s="17">
        <v>3234.3</v>
      </c>
      <c r="F344" s="17">
        <v>2297.5513818315499</v>
      </c>
      <c r="G344" s="17">
        <v>2327.6242123191701</v>
      </c>
      <c r="H344" s="17">
        <v>30.072830487621001</v>
      </c>
      <c r="I344" s="18">
        <v>6.5057688778E-2</v>
      </c>
      <c r="J344" s="18">
        <v>6.6872804090000001E-2</v>
      </c>
      <c r="K344" s="18">
        <v>5.4724516397000003E-2</v>
      </c>
      <c r="L344" s="18">
        <v>5.6539631708999998E-2</v>
      </c>
      <c r="M344" s="78"/>
    </row>
    <row r="345" spans="1:13">
      <c r="A345" s="16" t="s">
        <v>42</v>
      </c>
      <c r="B345" s="14">
        <v>6</v>
      </c>
      <c r="C345" s="17">
        <v>26675.146484375</v>
      </c>
      <c r="D345" s="17">
        <v>3320.2</v>
      </c>
      <c r="E345" s="17">
        <v>3140.8</v>
      </c>
      <c r="F345" s="17">
        <v>2605.13832135959</v>
      </c>
      <c r="G345" s="17">
        <v>2635.2424629043498</v>
      </c>
      <c r="H345" s="17">
        <v>30.104141544765</v>
      </c>
      <c r="I345" s="18">
        <v>4.1342198038000003E-2</v>
      </c>
      <c r="J345" s="18">
        <v>4.3159203201000002E-2</v>
      </c>
      <c r="K345" s="18">
        <v>3.0514095671999999E-2</v>
      </c>
      <c r="L345" s="18">
        <v>3.2331100835000001E-2</v>
      </c>
      <c r="M345" s="78"/>
    </row>
    <row r="346" spans="1:13">
      <c r="A346" s="16" t="s">
        <v>42</v>
      </c>
      <c r="B346" s="14">
        <v>7</v>
      </c>
      <c r="C346" s="17">
        <v>27012.912109375</v>
      </c>
      <c r="D346" s="17">
        <v>3416</v>
      </c>
      <c r="E346" s="17">
        <v>3240.1</v>
      </c>
      <c r="F346" s="17">
        <v>2608.1553388392599</v>
      </c>
      <c r="G346" s="17">
        <v>2636.3558855750698</v>
      </c>
      <c r="H346" s="17">
        <v>28.200546735803002</v>
      </c>
      <c r="I346" s="18">
        <v>4.7057225640999997E-2</v>
      </c>
      <c r="J346" s="18">
        <v>4.8759334931999999E-2</v>
      </c>
      <c r="K346" s="18">
        <v>3.6440373877999997E-2</v>
      </c>
      <c r="L346" s="18">
        <v>3.8142483169999998E-2</v>
      </c>
      <c r="M346" s="78"/>
    </row>
    <row r="347" spans="1:13">
      <c r="A347" s="16" t="s">
        <v>42</v>
      </c>
      <c r="B347" s="14">
        <v>8</v>
      </c>
      <c r="C347" s="17">
        <v>27586.408203125</v>
      </c>
      <c r="D347" s="17">
        <v>3427.8</v>
      </c>
      <c r="E347" s="17">
        <v>3223.7</v>
      </c>
      <c r="F347" s="17">
        <v>2537.8027569256601</v>
      </c>
      <c r="G347" s="17">
        <v>2564.5468199512402</v>
      </c>
      <c r="H347" s="17">
        <v>26.744063025580001</v>
      </c>
      <c r="I347" s="18">
        <v>5.2103644376999998E-2</v>
      </c>
      <c r="J347" s="18">
        <v>5.3717844222000002E-2</v>
      </c>
      <c r="K347" s="18">
        <v>3.9784716322999999E-2</v>
      </c>
      <c r="L347" s="18">
        <v>4.1398916167999997E-2</v>
      </c>
      <c r="M347" s="78"/>
    </row>
    <row r="348" spans="1:13">
      <c r="A348" s="16" t="s">
        <v>42</v>
      </c>
      <c r="B348" s="14">
        <v>9</v>
      </c>
      <c r="C348" s="17">
        <v>29401.044921875</v>
      </c>
      <c r="D348" s="17">
        <v>3412.4</v>
      </c>
      <c r="E348" s="17">
        <v>3189.9</v>
      </c>
      <c r="F348" s="17">
        <v>2651.1279914652</v>
      </c>
      <c r="G348" s="17">
        <v>2678.3398575537599</v>
      </c>
      <c r="H348" s="17">
        <v>27.211866088556999</v>
      </c>
      <c r="I348" s="18">
        <v>4.4305899470999999E-2</v>
      </c>
      <c r="J348" s="18">
        <v>4.5948334653000002E-2</v>
      </c>
      <c r="K348" s="18">
        <v>3.0876396814999998E-2</v>
      </c>
      <c r="L348" s="18">
        <v>3.2518831997000001E-2</v>
      </c>
      <c r="M348" s="78"/>
    </row>
    <row r="349" spans="1:13">
      <c r="A349" s="16" t="s">
        <v>42</v>
      </c>
      <c r="B349" s="14">
        <v>10</v>
      </c>
      <c r="C349" s="17">
        <v>31317.525390625</v>
      </c>
      <c r="D349" s="17">
        <v>3534.4</v>
      </c>
      <c r="E349" s="17">
        <v>3283.5</v>
      </c>
      <c r="F349" s="17">
        <v>2469.9993007928801</v>
      </c>
      <c r="G349" s="17">
        <v>2495.0444485840399</v>
      </c>
      <c r="H349" s="17">
        <v>25.045147791157</v>
      </c>
      <c r="I349" s="18">
        <v>6.2732710731999999E-2</v>
      </c>
      <c r="J349" s="18">
        <v>6.4244368614E-2</v>
      </c>
      <c r="K349" s="18">
        <v>4.7589060321999999E-2</v>
      </c>
      <c r="L349" s="18">
        <v>4.9100718203999999E-2</v>
      </c>
      <c r="M349" s="78"/>
    </row>
    <row r="350" spans="1:13">
      <c r="A350" s="16" t="s">
        <v>42</v>
      </c>
      <c r="B350" s="14">
        <v>11</v>
      </c>
      <c r="C350" s="17">
        <v>32851.9921875</v>
      </c>
      <c r="D350" s="17">
        <v>3554.3</v>
      </c>
      <c r="E350" s="17">
        <v>3316.1</v>
      </c>
      <c r="F350" s="17">
        <v>2456.7766991006802</v>
      </c>
      <c r="G350" s="17">
        <v>2474.12095617673</v>
      </c>
      <c r="H350" s="17">
        <v>17.344257076051001</v>
      </c>
      <c r="I350" s="18">
        <v>6.5196707135000004E-2</v>
      </c>
      <c r="J350" s="18">
        <v>6.6243559928000004E-2</v>
      </c>
      <c r="K350" s="18">
        <v>5.0819594629000001E-2</v>
      </c>
      <c r="L350" s="18">
        <v>5.1866447422E-2</v>
      </c>
      <c r="M350" s="78"/>
    </row>
    <row r="351" spans="1:13">
      <c r="A351" s="16" t="s">
        <v>42</v>
      </c>
      <c r="B351" s="14">
        <v>12</v>
      </c>
      <c r="C351" s="17">
        <v>33977.046875</v>
      </c>
      <c r="D351" s="17">
        <v>3569.4</v>
      </c>
      <c r="E351" s="17">
        <v>3368.2</v>
      </c>
      <c r="F351" s="17">
        <v>2468.9584833127501</v>
      </c>
      <c r="G351" s="17">
        <v>2492.6014835350602</v>
      </c>
      <c r="H351" s="17">
        <v>23.643000222312001</v>
      </c>
      <c r="I351" s="18">
        <v>6.4992667579000005E-2</v>
      </c>
      <c r="J351" s="18">
        <v>6.6419695599000003E-2</v>
      </c>
      <c r="K351" s="18">
        <v>5.2848775739999999E-2</v>
      </c>
      <c r="L351" s="18">
        <v>5.4275803758999999E-2</v>
      </c>
      <c r="M351" s="78"/>
    </row>
    <row r="352" spans="1:13">
      <c r="A352" s="16" t="s">
        <v>42</v>
      </c>
      <c r="B352" s="14">
        <v>13</v>
      </c>
      <c r="C352" s="17">
        <v>35122.9453125</v>
      </c>
      <c r="D352" s="17">
        <v>3630</v>
      </c>
      <c r="E352" s="17">
        <v>3482.3</v>
      </c>
      <c r="F352" s="17">
        <v>2950.3565800615502</v>
      </c>
      <c r="G352" s="17">
        <v>2975.0139203857402</v>
      </c>
      <c r="H352" s="17">
        <v>24.657340324189999</v>
      </c>
      <c r="I352" s="18">
        <v>3.9533201327999999E-2</v>
      </c>
      <c r="J352" s="18">
        <v>4.1021452192999998E-2</v>
      </c>
      <c r="K352" s="18">
        <v>3.0618425857E-2</v>
      </c>
      <c r="L352" s="18">
        <v>3.2106676722000002E-2</v>
      </c>
      <c r="M352" s="78"/>
    </row>
    <row r="353" spans="1:13">
      <c r="A353" s="16" t="s">
        <v>42</v>
      </c>
      <c r="B353" s="14">
        <v>14</v>
      </c>
      <c r="C353" s="17">
        <v>36075.04296875</v>
      </c>
      <c r="D353" s="17">
        <v>3789.2</v>
      </c>
      <c r="E353" s="17">
        <v>3588.2</v>
      </c>
      <c r="F353" s="17">
        <v>2662.0814744333602</v>
      </c>
      <c r="G353" s="17">
        <v>2683.6326062656599</v>
      </c>
      <c r="H353" s="17">
        <v>21.551131832296001</v>
      </c>
      <c r="I353" s="18">
        <v>6.6729079775999997E-2</v>
      </c>
      <c r="J353" s="18">
        <v>6.8029848234999996E-2</v>
      </c>
      <c r="K353" s="18">
        <v>5.4597259399000002E-2</v>
      </c>
      <c r="L353" s="18">
        <v>5.5898027858E-2</v>
      </c>
      <c r="M353" s="78"/>
    </row>
    <row r="354" spans="1:13">
      <c r="A354" s="16" t="s">
        <v>42</v>
      </c>
      <c r="B354" s="14">
        <v>15</v>
      </c>
      <c r="C354" s="17">
        <v>36637.75</v>
      </c>
      <c r="D354" s="17">
        <v>3978.8</v>
      </c>
      <c r="E354" s="17">
        <v>3760</v>
      </c>
      <c r="F354" s="17">
        <v>2714.65796171191</v>
      </c>
      <c r="G354" s="17">
        <v>2739.00293084022</v>
      </c>
      <c r="H354" s="17">
        <v>24.344969128319001</v>
      </c>
      <c r="I354" s="18">
        <v>7.4830822618999995E-2</v>
      </c>
      <c r="J354" s="18">
        <v>7.6300219596999994E-2</v>
      </c>
      <c r="K354" s="18">
        <v>6.1624642030000003E-2</v>
      </c>
      <c r="L354" s="18">
        <v>6.3094039007999994E-2</v>
      </c>
      <c r="M354" s="78"/>
    </row>
    <row r="355" spans="1:13">
      <c r="A355" s="16" t="s">
        <v>42</v>
      </c>
      <c r="B355" s="14">
        <v>16</v>
      </c>
      <c r="C355" s="17">
        <v>36644.41015625</v>
      </c>
      <c r="D355" s="17">
        <v>4211.7</v>
      </c>
      <c r="E355" s="17">
        <v>3984</v>
      </c>
      <c r="F355" s="17">
        <v>3284.8572707811099</v>
      </c>
      <c r="G355" s="17">
        <v>3307.6301759964899</v>
      </c>
      <c r="H355" s="17">
        <v>22.772905215377001</v>
      </c>
      <c r="I355" s="18">
        <v>5.4567227426000002E-2</v>
      </c>
      <c r="J355" s="18">
        <v>5.5941738847000003E-2</v>
      </c>
      <c r="K355" s="18">
        <v>4.0823866730999997E-2</v>
      </c>
      <c r="L355" s="18">
        <v>4.2198378150999999E-2</v>
      </c>
      <c r="M355" s="78"/>
    </row>
    <row r="356" spans="1:13">
      <c r="A356" s="16" t="s">
        <v>42</v>
      </c>
      <c r="B356" s="14">
        <v>17</v>
      </c>
      <c r="C356" s="17">
        <v>36603.0859375</v>
      </c>
      <c r="D356" s="17">
        <v>4550.3999999999996</v>
      </c>
      <c r="E356" s="17">
        <v>4307.7</v>
      </c>
      <c r="F356" s="17">
        <v>3514.8069782467901</v>
      </c>
      <c r="G356" s="17">
        <v>3535.2144252447702</v>
      </c>
      <c r="H356" s="17">
        <v>20.407446997973999</v>
      </c>
      <c r="I356" s="18">
        <v>6.1273875829999998E-2</v>
      </c>
      <c r="J356" s="18">
        <v>6.2505614542999993E-2</v>
      </c>
      <c r="K356" s="18">
        <v>4.6625155405E-2</v>
      </c>
      <c r="L356" s="18">
        <v>4.7856894118000003E-2</v>
      </c>
      <c r="M356" s="78"/>
    </row>
    <row r="357" spans="1:13">
      <c r="A357" s="16" t="s">
        <v>42</v>
      </c>
      <c r="B357" s="14">
        <v>18</v>
      </c>
      <c r="C357" s="17">
        <v>36654.3125</v>
      </c>
      <c r="D357" s="17">
        <v>4968.1000000000004</v>
      </c>
      <c r="E357" s="17">
        <v>4708.3999999999996</v>
      </c>
      <c r="F357" s="17">
        <v>3489.5171686261801</v>
      </c>
      <c r="G357" s="17">
        <v>3510.0157788495799</v>
      </c>
      <c r="H357" s="17">
        <v>20.498610223398</v>
      </c>
      <c r="I357" s="18">
        <v>8.8006049079000004E-2</v>
      </c>
      <c r="J357" s="18">
        <v>8.9243290160000002E-2</v>
      </c>
      <c r="K357" s="18">
        <v>7.2331254294000003E-2</v>
      </c>
      <c r="L357" s="18">
        <v>7.3568495375000001E-2</v>
      </c>
      <c r="M357" s="78"/>
    </row>
    <row r="358" spans="1:13">
      <c r="A358" s="16" t="s">
        <v>42</v>
      </c>
      <c r="B358" s="14">
        <v>19</v>
      </c>
      <c r="C358" s="17">
        <v>36673.48046875</v>
      </c>
      <c r="D358" s="17">
        <v>5496.6</v>
      </c>
      <c r="E358" s="17">
        <v>5240.3999999999996</v>
      </c>
      <c r="F358" s="17">
        <v>3866.6642628713798</v>
      </c>
      <c r="G358" s="17">
        <v>3888.7936773316001</v>
      </c>
      <c r="H358" s="17">
        <v>22.129414460221</v>
      </c>
      <c r="I358" s="18">
        <v>9.7042873168999996E-2</v>
      </c>
      <c r="J358" s="18">
        <v>9.8378545215000002E-2</v>
      </c>
      <c r="K358" s="18">
        <v>8.1579328987000002E-2</v>
      </c>
      <c r="L358" s="18">
        <v>8.2915001032999994E-2</v>
      </c>
      <c r="M358" s="78"/>
    </row>
    <row r="359" spans="1:13">
      <c r="A359" s="16" t="s">
        <v>42</v>
      </c>
      <c r="B359" s="14">
        <v>20</v>
      </c>
      <c r="C359" s="17">
        <v>36651.41796875</v>
      </c>
      <c r="D359" s="17">
        <v>5872.4</v>
      </c>
      <c r="E359" s="17">
        <v>5633.3</v>
      </c>
      <c r="F359" s="17">
        <v>4364.5886115957401</v>
      </c>
      <c r="G359" s="17">
        <v>4383.8498375589097</v>
      </c>
      <c r="H359" s="17">
        <v>19.261225963167</v>
      </c>
      <c r="I359" s="18">
        <v>8.9844891504000005E-2</v>
      </c>
      <c r="J359" s="18">
        <v>9.1007447391999993E-2</v>
      </c>
      <c r="K359" s="18">
        <v>7.5413457414000004E-2</v>
      </c>
      <c r="L359" s="18">
        <v>7.6576013302999998E-2</v>
      </c>
      <c r="M359" s="78"/>
    </row>
    <row r="360" spans="1:13">
      <c r="A360" s="16" t="s">
        <v>42</v>
      </c>
      <c r="B360" s="14">
        <v>21</v>
      </c>
      <c r="C360" s="17">
        <v>37459.90234375</v>
      </c>
      <c r="D360" s="17">
        <v>6383.3</v>
      </c>
      <c r="E360" s="17">
        <v>6096.8</v>
      </c>
      <c r="F360" s="17">
        <v>4766.7287126681904</v>
      </c>
      <c r="G360" s="17">
        <v>4785.7408230191204</v>
      </c>
      <c r="H360" s="17">
        <v>19.012110350926001</v>
      </c>
      <c r="I360" s="18">
        <v>9.6424382966000005E-2</v>
      </c>
      <c r="J360" s="18">
        <v>9.7571902904999994E-2</v>
      </c>
      <c r="K360" s="18">
        <v>7.9132012129999998E-2</v>
      </c>
      <c r="L360" s="18">
        <v>8.0279532069000001E-2</v>
      </c>
      <c r="M360" s="78"/>
    </row>
    <row r="361" spans="1:13">
      <c r="A361" s="16" t="s">
        <v>42</v>
      </c>
      <c r="B361" s="14">
        <v>22</v>
      </c>
      <c r="C361" s="17">
        <v>37175.95703125</v>
      </c>
      <c r="D361" s="17">
        <v>7018.1</v>
      </c>
      <c r="E361" s="17">
        <v>6701.6</v>
      </c>
      <c r="F361" s="17">
        <v>4991.3198779622599</v>
      </c>
      <c r="G361" s="17">
        <v>5012.7114364303397</v>
      </c>
      <c r="H361" s="17">
        <v>21.391558468077999</v>
      </c>
      <c r="I361" s="18">
        <v>0.121039869843</v>
      </c>
      <c r="J361" s="18">
        <v>0.122331006883</v>
      </c>
      <c r="K361" s="18">
        <v>0.101936779549</v>
      </c>
      <c r="L361" s="18">
        <v>0.103227916588</v>
      </c>
      <c r="M361" s="78"/>
    </row>
    <row r="362" spans="1:13">
      <c r="A362" s="16" t="s">
        <v>42</v>
      </c>
      <c r="B362" s="14">
        <v>23</v>
      </c>
      <c r="C362" s="17">
        <v>35093.1015625</v>
      </c>
      <c r="D362" s="17">
        <v>7254.6</v>
      </c>
      <c r="E362" s="17">
        <v>6950.5</v>
      </c>
      <c r="F362" s="17">
        <v>5505.8345678451496</v>
      </c>
      <c r="G362" s="17">
        <v>5530.4380808666201</v>
      </c>
      <c r="H362" s="17">
        <v>24.603513021468999</v>
      </c>
      <c r="I362" s="18">
        <v>0.104065784592</v>
      </c>
      <c r="J362" s="18">
        <v>0.105550786585</v>
      </c>
      <c r="K362" s="18">
        <v>8.5711125008000003E-2</v>
      </c>
      <c r="L362" s="18">
        <v>8.7196127001000004E-2</v>
      </c>
      <c r="M362" s="78"/>
    </row>
    <row r="363" spans="1:13">
      <c r="A363" s="16" t="s">
        <v>42</v>
      </c>
      <c r="B363" s="14">
        <v>24</v>
      </c>
      <c r="C363" s="17">
        <v>32177.0625</v>
      </c>
      <c r="D363" s="17">
        <v>7700</v>
      </c>
      <c r="E363" s="17">
        <v>7403</v>
      </c>
      <c r="F363" s="17">
        <v>5416.8933843582599</v>
      </c>
      <c r="G363" s="17">
        <v>5447.17260269076</v>
      </c>
      <c r="H363" s="17">
        <v>30.279218332500999</v>
      </c>
      <c r="I363" s="18">
        <v>0.13597461355000001</v>
      </c>
      <c r="J363" s="18">
        <v>0.137802185878</v>
      </c>
      <c r="K363" s="18">
        <v>0.11804849090400001</v>
      </c>
      <c r="L363" s="18">
        <v>0.11987606323199999</v>
      </c>
      <c r="M363" s="78"/>
    </row>
    <row r="364" spans="1:13">
      <c r="A364" s="16" t="s">
        <v>43</v>
      </c>
      <c r="B364" s="14">
        <v>1</v>
      </c>
      <c r="C364" s="17">
        <v>29898.669921875</v>
      </c>
      <c r="D364" s="17">
        <v>8632.5</v>
      </c>
      <c r="E364" s="17">
        <v>8381.7000000000007</v>
      </c>
      <c r="F364" s="17">
        <v>5629.45713035264</v>
      </c>
      <c r="G364" s="17">
        <v>5658.2831257128601</v>
      </c>
      <c r="H364" s="17">
        <v>28.825995360211</v>
      </c>
      <c r="I364" s="18">
        <v>0.17951574567100001</v>
      </c>
      <c r="J364" s="18">
        <v>0.181255605362</v>
      </c>
      <c r="K364" s="18">
        <v>0.16437813099199999</v>
      </c>
      <c r="L364" s="18">
        <v>0.16611799068300001</v>
      </c>
      <c r="M364" s="78"/>
    </row>
    <row r="365" spans="1:13">
      <c r="A365" s="16" t="s">
        <v>43</v>
      </c>
      <c r="B365" s="14">
        <v>2</v>
      </c>
      <c r="C365" s="17">
        <v>28518.9921875</v>
      </c>
      <c r="D365" s="17">
        <v>8314.2000000000007</v>
      </c>
      <c r="E365" s="17">
        <v>8082.9</v>
      </c>
      <c r="F365" s="17">
        <v>6214.4118191221196</v>
      </c>
      <c r="G365" s="17">
        <v>6236.9580579790299</v>
      </c>
      <c r="H365" s="17">
        <v>22.546238856904001</v>
      </c>
      <c r="I365" s="18">
        <v>0.12537674686200001</v>
      </c>
      <c r="J365" s="18">
        <v>0.12673757730999999</v>
      </c>
      <c r="K365" s="18">
        <v>0.111416099832</v>
      </c>
      <c r="L365" s="18">
        <v>0.112776930279</v>
      </c>
      <c r="M365" s="78"/>
    </row>
    <row r="366" spans="1:13">
      <c r="A366" s="16" t="s">
        <v>43</v>
      </c>
      <c r="B366" s="14">
        <v>3</v>
      </c>
      <c r="C366" s="17">
        <v>27808.955078125</v>
      </c>
      <c r="D366" s="17">
        <v>7805.2</v>
      </c>
      <c r="E366" s="17">
        <v>7522.4</v>
      </c>
      <c r="F366" s="17">
        <v>6240.4475165368603</v>
      </c>
      <c r="G366" s="17">
        <v>6263.3333070237204</v>
      </c>
      <c r="H366" s="17">
        <v>22.885790486865002</v>
      </c>
      <c r="I366" s="18">
        <v>9.3062934148000001E-2</v>
      </c>
      <c r="J366" s="18">
        <v>9.4444259020999996E-2</v>
      </c>
      <c r="K366" s="18">
        <v>7.5993885380000001E-2</v>
      </c>
      <c r="L366" s="18">
        <v>7.7375210252000004E-2</v>
      </c>
      <c r="M366" s="78"/>
    </row>
    <row r="367" spans="1:13">
      <c r="A367" s="16" t="s">
        <v>43</v>
      </c>
      <c r="B367" s="14">
        <v>4</v>
      </c>
      <c r="C367" s="17">
        <v>27586.75390625</v>
      </c>
      <c r="D367" s="17">
        <v>7478.1</v>
      </c>
      <c r="E367" s="17">
        <v>7211.7</v>
      </c>
      <c r="F367" s="17">
        <v>5355.6740003412497</v>
      </c>
      <c r="G367" s="17">
        <v>5381.50311149559</v>
      </c>
      <c r="H367" s="17">
        <v>25.829111154344002</v>
      </c>
      <c r="I367" s="18">
        <v>0.12654495947</v>
      </c>
      <c r="J367" s="18">
        <v>0.128103935276</v>
      </c>
      <c r="K367" s="18">
        <v>0.110465770672</v>
      </c>
      <c r="L367" s="18">
        <v>0.112024746478</v>
      </c>
      <c r="M367" s="78"/>
    </row>
    <row r="368" spans="1:13">
      <c r="A368" s="16" t="s">
        <v>43</v>
      </c>
      <c r="B368" s="14">
        <v>5</v>
      </c>
      <c r="C368" s="17">
        <v>28055.0546875</v>
      </c>
      <c r="D368" s="17">
        <v>7217.4</v>
      </c>
      <c r="E368" s="17">
        <v>6921.6</v>
      </c>
      <c r="F368" s="17">
        <v>4764.0031820841004</v>
      </c>
      <c r="G368" s="17">
        <v>4790.8486900813105</v>
      </c>
      <c r="H368" s="17">
        <v>26.845507997213002</v>
      </c>
      <c r="I368" s="18">
        <v>0.14646012252000001</v>
      </c>
      <c r="J368" s="18">
        <v>0.14808044531100001</v>
      </c>
      <c r="K368" s="18">
        <v>0.128606428652</v>
      </c>
      <c r="L368" s="18">
        <v>0.130226751443</v>
      </c>
      <c r="M368" s="78"/>
    </row>
    <row r="369" spans="1:13">
      <c r="A369" s="16" t="s">
        <v>43</v>
      </c>
      <c r="B369" s="14">
        <v>6</v>
      </c>
      <c r="C369" s="17">
        <v>29816.69921875</v>
      </c>
      <c r="D369" s="17">
        <v>6897.4</v>
      </c>
      <c r="E369" s="17">
        <v>6604.9</v>
      </c>
      <c r="F369" s="17">
        <v>4278.8291848476401</v>
      </c>
      <c r="G369" s="17">
        <v>4305.9462450442197</v>
      </c>
      <c r="H369" s="17">
        <v>27.117060196575</v>
      </c>
      <c r="I369" s="18">
        <v>0.15641319139000001</v>
      </c>
      <c r="J369" s="18">
        <v>0.158049904342</v>
      </c>
      <c r="K369" s="18">
        <v>0.13875867666300001</v>
      </c>
      <c r="L369" s="18">
        <v>0.140395389615</v>
      </c>
      <c r="M369" s="78"/>
    </row>
    <row r="370" spans="1:13">
      <c r="A370" s="16" t="s">
        <v>43</v>
      </c>
      <c r="B370" s="14">
        <v>7</v>
      </c>
      <c r="C370" s="17">
        <v>33056.375</v>
      </c>
      <c r="D370" s="17">
        <v>6795.6</v>
      </c>
      <c r="E370" s="17">
        <v>6500.1</v>
      </c>
      <c r="F370" s="17">
        <v>3325.8909436163299</v>
      </c>
      <c r="G370" s="17">
        <v>3350.91238755728</v>
      </c>
      <c r="H370" s="17">
        <v>25.021443940946</v>
      </c>
      <c r="I370" s="18">
        <v>0.207912096356</v>
      </c>
      <c r="J370" s="18">
        <v>0.209422323538</v>
      </c>
      <c r="K370" s="18">
        <v>0.19007650968299999</v>
      </c>
      <c r="L370" s="18">
        <v>0.191586736865</v>
      </c>
      <c r="M370" s="78"/>
    </row>
    <row r="371" spans="1:13">
      <c r="A371" s="16" t="s">
        <v>43</v>
      </c>
      <c r="B371" s="14">
        <v>8</v>
      </c>
      <c r="C371" s="17">
        <v>34411.20703125</v>
      </c>
      <c r="D371" s="17">
        <v>7019.1</v>
      </c>
      <c r="E371" s="17">
        <v>6709.9</v>
      </c>
      <c r="F371" s="17">
        <v>3217.4927951073901</v>
      </c>
      <c r="G371" s="17">
        <v>3247.7661936747299</v>
      </c>
      <c r="H371" s="17">
        <v>30.273398567341999</v>
      </c>
      <c r="I371" s="18">
        <v>0.22762758367399999</v>
      </c>
      <c r="J371" s="18">
        <v>0.229454804737</v>
      </c>
      <c r="K371" s="18">
        <v>0.20896510178200001</v>
      </c>
      <c r="L371" s="18">
        <v>0.21079232284400001</v>
      </c>
      <c r="M371" s="78"/>
    </row>
    <row r="372" spans="1:13">
      <c r="A372" s="16" t="s">
        <v>43</v>
      </c>
      <c r="B372" s="14">
        <v>9</v>
      </c>
      <c r="C372" s="17">
        <v>34923.8671875</v>
      </c>
      <c r="D372" s="17">
        <v>7331.2</v>
      </c>
      <c r="E372" s="17">
        <v>6998.5</v>
      </c>
      <c r="F372" s="17">
        <v>3623.5291536085501</v>
      </c>
      <c r="G372" s="17">
        <v>3648.9717459860799</v>
      </c>
      <c r="H372" s="17">
        <v>25.442592377528999</v>
      </c>
      <c r="I372" s="18">
        <v>0.222249411758</v>
      </c>
      <c r="J372" s="18">
        <v>0.223785058328</v>
      </c>
      <c r="K372" s="18">
        <v>0.20216853295500001</v>
      </c>
      <c r="L372" s="18">
        <v>0.20370417952600001</v>
      </c>
      <c r="M372" s="78"/>
    </row>
    <row r="373" spans="1:13">
      <c r="A373" s="16" t="s">
        <v>43</v>
      </c>
      <c r="B373" s="14">
        <v>10</v>
      </c>
      <c r="C373" s="17">
        <v>35772.8046875</v>
      </c>
      <c r="D373" s="17">
        <v>7626.2</v>
      </c>
      <c r="E373" s="17">
        <v>7301.9</v>
      </c>
      <c r="F373" s="17">
        <v>4439.8345956130297</v>
      </c>
      <c r="G373" s="17">
        <v>4464.8877208991298</v>
      </c>
      <c r="H373" s="17">
        <v>25.053125286101999</v>
      </c>
      <c r="I373" s="18">
        <v>0.19080832201199999</v>
      </c>
      <c r="J373" s="18">
        <v>0.192320461394</v>
      </c>
      <c r="K373" s="18">
        <v>0.171234444658</v>
      </c>
      <c r="L373" s="18">
        <v>0.17274658404000001</v>
      </c>
      <c r="M373" s="78"/>
    </row>
    <row r="374" spans="1:13">
      <c r="A374" s="16" t="s">
        <v>43</v>
      </c>
      <c r="B374" s="14">
        <v>11</v>
      </c>
      <c r="C374" s="17">
        <v>36850.5703125</v>
      </c>
      <c r="D374" s="17">
        <v>7337.6</v>
      </c>
      <c r="E374" s="17">
        <v>7016.8</v>
      </c>
      <c r="F374" s="17">
        <v>5035.4284577504704</v>
      </c>
      <c r="G374" s="17">
        <v>5060.49958413693</v>
      </c>
      <c r="H374" s="17">
        <v>25.071126386456001</v>
      </c>
      <c r="I374" s="18">
        <v>0.137439667785</v>
      </c>
      <c r="J374" s="18">
        <v>0.13895289366499999</v>
      </c>
      <c r="K374" s="18">
        <v>0.118077041034</v>
      </c>
      <c r="L374" s="18">
        <v>0.11959026691499999</v>
      </c>
      <c r="M374" s="78"/>
    </row>
    <row r="375" spans="1:13">
      <c r="A375" s="16" t="s">
        <v>43</v>
      </c>
      <c r="B375" s="14">
        <v>12</v>
      </c>
      <c r="C375" s="17">
        <v>38074.1953125</v>
      </c>
      <c r="D375" s="17">
        <v>7141.2</v>
      </c>
      <c r="E375" s="17">
        <v>6815.9</v>
      </c>
      <c r="F375" s="17">
        <v>5378.1899937969602</v>
      </c>
      <c r="G375" s="17">
        <v>5400.2585871497604</v>
      </c>
      <c r="H375" s="17">
        <v>22.068593352792998</v>
      </c>
      <c r="I375" s="18">
        <v>0.105078549785</v>
      </c>
      <c r="J375" s="18">
        <v>0.10641055083299999</v>
      </c>
      <c r="K375" s="18">
        <v>8.5444315115999994E-2</v>
      </c>
      <c r="L375" s="18">
        <v>8.6776316162999995E-2</v>
      </c>
      <c r="M375" s="78"/>
    </row>
    <row r="376" spans="1:13">
      <c r="A376" s="16" t="s">
        <v>43</v>
      </c>
      <c r="B376" s="14">
        <v>13</v>
      </c>
      <c r="C376" s="17">
        <v>39295.2890625</v>
      </c>
      <c r="D376" s="17">
        <v>7063.9</v>
      </c>
      <c r="E376" s="17">
        <v>6723.9</v>
      </c>
      <c r="F376" s="17">
        <v>5145.8274119800299</v>
      </c>
      <c r="G376" s="17">
        <v>5164.8474506864904</v>
      </c>
      <c r="H376" s="17">
        <v>19.020038706459999</v>
      </c>
      <c r="I376" s="18">
        <v>0.114621713502</v>
      </c>
      <c r="J376" s="18">
        <v>0.115769711976</v>
      </c>
      <c r="K376" s="18">
        <v>9.4100226297999995E-2</v>
      </c>
      <c r="L376" s="18">
        <v>9.5248224771000006E-2</v>
      </c>
      <c r="M376" s="78"/>
    </row>
    <row r="377" spans="1:13">
      <c r="A377" s="16" t="s">
        <v>43</v>
      </c>
      <c r="B377" s="14">
        <v>14</v>
      </c>
      <c r="C377" s="17">
        <v>40521.71484375</v>
      </c>
      <c r="D377" s="17">
        <v>7338.8</v>
      </c>
      <c r="E377" s="17">
        <v>6950.2</v>
      </c>
      <c r="F377" s="17">
        <v>4472.8789411317202</v>
      </c>
      <c r="G377" s="17">
        <v>4492.3219831005999</v>
      </c>
      <c r="H377" s="17">
        <v>19.443041968875001</v>
      </c>
      <c r="I377" s="18">
        <v>0.17180577117900001</v>
      </c>
      <c r="J377" s="18">
        <v>0.17297930099299999</v>
      </c>
      <c r="K377" s="18">
        <v>0.14835091845100001</v>
      </c>
      <c r="L377" s="18">
        <v>0.149524448265</v>
      </c>
      <c r="M377" s="78"/>
    </row>
    <row r="378" spans="1:13">
      <c r="A378" s="16" t="s">
        <v>43</v>
      </c>
      <c r="B378" s="14">
        <v>15</v>
      </c>
      <c r="C378" s="17">
        <v>41442.2109375</v>
      </c>
      <c r="D378" s="17">
        <v>7615.7</v>
      </c>
      <c r="E378" s="17">
        <v>7195.2</v>
      </c>
      <c r="F378" s="17">
        <v>3801.2941769726299</v>
      </c>
      <c r="G378" s="17">
        <v>3848.3317671609502</v>
      </c>
      <c r="H378" s="17">
        <v>47.037590188317999</v>
      </c>
      <c r="I378" s="18">
        <v>0.22738823230499999</v>
      </c>
      <c r="J378" s="18">
        <v>0.23022729496700001</v>
      </c>
      <c r="K378" s="18">
        <v>0.20200798121899999</v>
      </c>
      <c r="L378" s="18">
        <v>0.204847043881</v>
      </c>
      <c r="M378" s="78"/>
    </row>
    <row r="379" spans="1:13">
      <c r="A379" s="16" t="s">
        <v>43</v>
      </c>
      <c r="B379" s="14">
        <v>16</v>
      </c>
      <c r="C379" s="17">
        <v>42070.9453125</v>
      </c>
      <c r="D379" s="17">
        <v>7947.5</v>
      </c>
      <c r="E379" s="17">
        <v>7491.9</v>
      </c>
      <c r="F379" s="17">
        <v>3707.3410532707499</v>
      </c>
      <c r="G379" s="17">
        <v>3737.7896828769899</v>
      </c>
      <c r="H379" s="17">
        <v>30.448629606234</v>
      </c>
      <c r="I379" s="18">
        <v>0.25408681296000002</v>
      </c>
      <c r="J379" s="18">
        <v>0.25592461049699999</v>
      </c>
      <c r="K379" s="18">
        <v>0.22658802010599999</v>
      </c>
      <c r="L379" s="18">
        <v>0.228425817644</v>
      </c>
      <c r="M379" s="78"/>
    </row>
    <row r="380" spans="1:13">
      <c r="A380" s="16" t="s">
        <v>43</v>
      </c>
      <c r="B380" s="14">
        <v>17</v>
      </c>
      <c r="C380" s="17">
        <v>42638.84375</v>
      </c>
      <c r="D380" s="17">
        <v>8213.2000000000007</v>
      </c>
      <c r="E380" s="17">
        <v>7750.5</v>
      </c>
      <c r="F380" s="17">
        <v>4154.7228452427098</v>
      </c>
      <c r="G380" s="17">
        <v>4185.37021473613</v>
      </c>
      <c r="H380" s="17">
        <v>30.647369493420001</v>
      </c>
      <c r="I380" s="18">
        <v>0.24310899235</v>
      </c>
      <c r="J380" s="18">
        <v>0.244958785294</v>
      </c>
      <c r="K380" s="18">
        <v>0.215181662558</v>
      </c>
      <c r="L380" s="18">
        <v>0.21703145550200001</v>
      </c>
      <c r="M380" s="78"/>
    </row>
    <row r="381" spans="1:13">
      <c r="A381" s="16" t="s">
        <v>43</v>
      </c>
      <c r="B381" s="14">
        <v>18</v>
      </c>
      <c r="C381" s="17">
        <v>42843.296875</v>
      </c>
      <c r="D381" s="17">
        <v>8426.2999999999993</v>
      </c>
      <c r="E381" s="17">
        <v>7983.2</v>
      </c>
      <c r="F381" s="17">
        <v>5589.9261508466298</v>
      </c>
      <c r="G381" s="17">
        <v>5615.3246599243603</v>
      </c>
      <c r="H381" s="17">
        <v>25.398509077724</v>
      </c>
      <c r="I381" s="18">
        <v>0.16966292492000001</v>
      </c>
      <c r="J381" s="18">
        <v>0.17119591074000001</v>
      </c>
      <c r="K381" s="18">
        <v>0.14291859850700001</v>
      </c>
      <c r="L381" s="18">
        <v>0.14445158432800001</v>
      </c>
      <c r="M381" s="78"/>
    </row>
    <row r="382" spans="1:13">
      <c r="A382" s="16" t="s">
        <v>43</v>
      </c>
      <c r="B382" s="14">
        <v>19</v>
      </c>
      <c r="C382" s="17">
        <v>42469.125</v>
      </c>
      <c r="D382" s="17">
        <v>8633.7000000000007</v>
      </c>
      <c r="E382" s="17">
        <v>8251.1</v>
      </c>
      <c r="F382" s="17">
        <v>7472.3673732556099</v>
      </c>
      <c r="G382" s="17">
        <v>7500.67247374402</v>
      </c>
      <c r="H382" s="17">
        <v>28.305100488404001</v>
      </c>
      <c r="I382" s="18">
        <v>6.8386499653000005E-2</v>
      </c>
      <c r="J382" s="18">
        <v>7.0094919527999996E-2</v>
      </c>
      <c r="K382" s="18">
        <v>4.5293790815999997E-2</v>
      </c>
      <c r="L382" s="18">
        <v>4.7002210691000003E-2</v>
      </c>
      <c r="M382" s="78"/>
    </row>
    <row r="383" spans="1:13">
      <c r="A383" s="16" t="s">
        <v>43</v>
      </c>
      <c r="B383" s="14">
        <v>20</v>
      </c>
      <c r="C383" s="17">
        <v>41626.66015625</v>
      </c>
      <c r="D383" s="17">
        <v>9273.6</v>
      </c>
      <c r="E383" s="17">
        <v>8938</v>
      </c>
      <c r="F383" s="17">
        <v>8761.7282564153593</v>
      </c>
      <c r="G383" s="17">
        <v>8798.3805330012492</v>
      </c>
      <c r="H383" s="17">
        <v>36.652276585899003</v>
      </c>
      <c r="I383" s="18">
        <v>2.8682971208999999E-2</v>
      </c>
      <c r="J383" s="18">
        <v>3.0895204224000002E-2</v>
      </c>
      <c r="K383" s="18">
        <v>8.4270561919999997E-3</v>
      </c>
      <c r="L383" s="18">
        <v>1.0639289207E-2</v>
      </c>
      <c r="M383" s="78"/>
    </row>
    <row r="384" spans="1:13">
      <c r="A384" s="16" t="s">
        <v>43</v>
      </c>
      <c r="B384" s="14">
        <v>21</v>
      </c>
      <c r="C384" s="17">
        <v>41938.47265625</v>
      </c>
      <c r="D384" s="17">
        <v>10028.799999999999</v>
      </c>
      <c r="E384" s="17">
        <v>9689.2000000000007</v>
      </c>
      <c r="F384" s="17">
        <v>10002.389642751101</v>
      </c>
      <c r="G384" s="17">
        <v>10045.797577704499</v>
      </c>
      <c r="H384" s="17">
        <v>43.407934953369001</v>
      </c>
      <c r="I384" s="18">
        <v>1.025928156E-3</v>
      </c>
      <c r="J384" s="18">
        <v>1.594058259E-3</v>
      </c>
      <c r="K384" s="18">
        <v>2.1523272435000001E-2</v>
      </c>
      <c r="L384" s="18">
        <v>1.8903286017999999E-2</v>
      </c>
      <c r="M384" s="78"/>
    </row>
    <row r="385" spans="1:13">
      <c r="A385" s="16" t="s">
        <v>43</v>
      </c>
      <c r="B385" s="14">
        <v>22</v>
      </c>
      <c r="C385" s="17">
        <v>41393.6484375</v>
      </c>
      <c r="D385" s="17">
        <v>10705.6</v>
      </c>
      <c r="E385" s="17">
        <v>10400.700000000001</v>
      </c>
      <c r="F385" s="17">
        <v>10985.980943709201</v>
      </c>
      <c r="G385" s="17">
        <v>11128.4817702863</v>
      </c>
      <c r="H385" s="17">
        <v>142.50082657708299</v>
      </c>
      <c r="I385" s="18">
        <v>2.5524008346E-2</v>
      </c>
      <c r="J385" s="18">
        <v>1.6923041024999998E-2</v>
      </c>
      <c r="K385" s="18">
        <v>4.3926953783000003E-2</v>
      </c>
      <c r="L385" s="18">
        <v>3.5325986461999997E-2</v>
      </c>
      <c r="M385" s="78"/>
    </row>
    <row r="386" spans="1:13">
      <c r="A386" s="16" t="s">
        <v>43</v>
      </c>
      <c r="B386" s="14">
        <v>23</v>
      </c>
      <c r="C386" s="17">
        <v>38293.30859375</v>
      </c>
      <c r="D386" s="17">
        <v>10362.9</v>
      </c>
      <c r="E386" s="17">
        <v>10130.6</v>
      </c>
      <c r="F386" s="17">
        <v>11379.458785029199</v>
      </c>
      <c r="G386" s="17">
        <v>11617.1703737424</v>
      </c>
      <c r="H386" s="17">
        <v>237.71158871319901</v>
      </c>
      <c r="I386" s="18">
        <v>7.5704392427E-2</v>
      </c>
      <c r="J386" s="18">
        <v>6.1356759114999999E-2</v>
      </c>
      <c r="K386" s="18">
        <v>8.9725396772999996E-2</v>
      </c>
      <c r="L386" s="18">
        <v>7.5377763461000002E-2</v>
      </c>
      <c r="M386" s="78"/>
    </row>
    <row r="387" spans="1:13">
      <c r="A387" s="16" t="s">
        <v>43</v>
      </c>
      <c r="B387" s="14">
        <v>24</v>
      </c>
      <c r="C387" s="17">
        <v>34712.140625</v>
      </c>
      <c r="D387" s="17">
        <v>10481</v>
      </c>
      <c r="E387" s="17">
        <v>10262.4</v>
      </c>
      <c r="F387" s="17">
        <v>10862.8833529317</v>
      </c>
      <c r="G387" s="17">
        <v>11062.5748983867</v>
      </c>
      <c r="H387" s="17">
        <v>199.69154545495999</v>
      </c>
      <c r="I387" s="18">
        <v>3.5102299516000003E-2</v>
      </c>
      <c r="J387" s="18">
        <v>2.3049453942999999E-2</v>
      </c>
      <c r="K387" s="18">
        <v>4.8296408642000001E-2</v>
      </c>
      <c r="L387" s="18">
        <v>3.6243563069E-2</v>
      </c>
      <c r="M387" s="78"/>
    </row>
    <row r="388" spans="1:13">
      <c r="A388" s="16" t="s">
        <v>44</v>
      </c>
      <c r="B388" s="14">
        <v>1</v>
      </c>
      <c r="C388" s="17">
        <v>31884.64453125</v>
      </c>
      <c r="D388" s="17">
        <v>10505.7</v>
      </c>
      <c r="E388" s="17">
        <v>10320.6</v>
      </c>
      <c r="F388" s="17">
        <v>10440.857472019101</v>
      </c>
      <c r="G388" s="17">
        <v>11275.284420783801</v>
      </c>
      <c r="H388" s="17">
        <v>834.42694876475105</v>
      </c>
      <c r="I388" s="18">
        <v>4.6450049540000003E-2</v>
      </c>
      <c r="J388" s="18">
        <v>3.9137209059999997E-3</v>
      </c>
      <c r="K388" s="18">
        <v>5.7622188603000002E-2</v>
      </c>
      <c r="L388" s="18">
        <v>7.2584181560000002E-3</v>
      </c>
      <c r="M388" s="78"/>
    </row>
    <row r="389" spans="1:13">
      <c r="A389" s="16" t="s">
        <v>44</v>
      </c>
      <c r="B389" s="14">
        <v>2</v>
      </c>
      <c r="C389" s="17">
        <v>30266.626953125</v>
      </c>
      <c r="D389" s="17">
        <v>10144.4</v>
      </c>
      <c r="E389" s="17">
        <v>10018</v>
      </c>
      <c r="F389" s="17">
        <v>10117.9737718944</v>
      </c>
      <c r="G389" s="17">
        <v>11240.387292626399</v>
      </c>
      <c r="H389" s="17">
        <v>1122.41352073195</v>
      </c>
      <c r="I389" s="18">
        <v>6.6150850592999993E-2</v>
      </c>
      <c r="J389" s="18">
        <v>1.595016182E-3</v>
      </c>
      <c r="K389" s="18">
        <v>7.3780015246999994E-2</v>
      </c>
      <c r="L389" s="18">
        <v>6.0341484720000003E-3</v>
      </c>
      <c r="M389" s="78"/>
    </row>
    <row r="390" spans="1:13">
      <c r="A390" s="16" t="s">
        <v>44</v>
      </c>
      <c r="B390" s="14">
        <v>3</v>
      </c>
      <c r="C390" s="17">
        <v>29182.193359375</v>
      </c>
      <c r="D390" s="17">
        <v>9773</v>
      </c>
      <c r="E390" s="17">
        <v>9639</v>
      </c>
      <c r="F390" s="17">
        <v>9644.0071302546803</v>
      </c>
      <c r="G390" s="17">
        <v>10592.9259492601</v>
      </c>
      <c r="H390" s="17">
        <v>948.91881900537703</v>
      </c>
      <c r="I390" s="18">
        <v>4.9488529046999997E-2</v>
      </c>
      <c r="J390" s="18">
        <v>7.785663311E-3</v>
      </c>
      <c r="K390" s="18">
        <v>5.7576409298000002E-2</v>
      </c>
      <c r="L390" s="18">
        <v>3.02216939E-4</v>
      </c>
      <c r="M390" s="78"/>
    </row>
    <row r="391" spans="1:13">
      <c r="A391" s="16" t="s">
        <v>44</v>
      </c>
      <c r="B391" s="14">
        <v>4</v>
      </c>
      <c r="C391" s="17">
        <v>28662.46484375</v>
      </c>
      <c r="D391" s="17">
        <v>9616</v>
      </c>
      <c r="E391" s="17">
        <v>9434.2999999999993</v>
      </c>
      <c r="F391" s="17">
        <v>8843.8345552186493</v>
      </c>
      <c r="G391" s="17">
        <v>8872.8470252398492</v>
      </c>
      <c r="H391" s="17">
        <v>29.012470021197998</v>
      </c>
      <c r="I391" s="18">
        <v>4.4854718417999997E-2</v>
      </c>
      <c r="J391" s="18">
        <v>4.6605833218999998E-2</v>
      </c>
      <c r="K391" s="18">
        <v>3.3887794227000001E-2</v>
      </c>
      <c r="L391" s="18">
        <v>3.5638909028000001E-2</v>
      </c>
      <c r="M391" s="78"/>
    </row>
    <row r="392" spans="1:13">
      <c r="A392" s="16" t="s">
        <v>44</v>
      </c>
      <c r="B392" s="14">
        <v>5</v>
      </c>
      <c r="C392" s="17">
        <v>28887.53515625</v>
      </c>
      <c r="D392" s="17">
        <v>8816</v>
      </c>
      <c r="E392" s="17">
        <v>8639.6</v>
      </c>
      <c r="F392" s="17">
        <v>6864.2750190589004</v>
      </c>
      <c r="G392" s="17">
        <v>6935.1456111658399</v>
      </c>
      <c r="H392" s="17">
        <v>70.870592106942993</v>
      </c>
      <c r="I392" s="18">
        <v>0.113523321392</v>
      </c>
      <c r="J392" s="18">
        <v>0.11780088006599999</v>
      </c>
      <c r="K392" s="18">
        <v>0.102876290972</v>
      </c>
      <c r="L392" s="18">
        <v>0.107153849646</v>
      </c>
      <c r="M392" s="78"/>
    </row>
    <row r="393" spans="1:13">
      <c r="A393" s="16" t="s">
        <v>44</v>
      </c>
      <c r="B393" s="14">
        <v>6</v>
      </c>
      <c r="C393" s="17">
        <v>30528.37109375</v>
      </c>
      <c r="D393" s="17">
        <v>8234.7000000000007</v>
      </c>
      <c r="E393" s="17">
        <v>8072.6</v>
      </c>
      <c r="F393" s="17">
        <v>5949.2880570919797</v>
      </c>
      <c r="G393" s="17">
        <v>6047.4455334096301</v>
      </c>
      <c r="H393" s="17">
        <v>98.157476317649994</v>
      </c>
      <c r="I393" s="18">
        <v>0.132016807495</v>
      </c>
      <c r="J393" s="18">
        <v>0.13794132924300001</v>
      </c>
      <c r="K393" s="18">
        <v>0.12223288668399999</v>
      </c>
      <c r="L393" s="18">
        <v>0.12815740843199999</v>
      </c>
      <c r="M393" s="78"/>
    </row>
    <row r="394" spans="1:13">
      <c r="A394" s="16" t="s">
        <v>44</v>
      </c>
      <c r="B394" s="14">
        <v>7</v>
      </c>
      <c r="C394" s="17">
        <v>33762.0859375</v>
      </c>
      <c r="D394" s="17">
        <v>7837.3</v>
      </c>
      <c r="E394" s="17">
        <v>7626.5</v>
      </c>
      <c r="F394" s="17">
        <v>7094.9923414202804</v>
      </c>
      <c r="G394" s="17">
        <v>7218.7144884974496</v>
      </c>
      <c r="H394" s="17">
        <v>123.72214707717499</v>
      </c>
      <c r="I394" s="18">
        <v>3.7336160760999999E-2</v>
      </c>
      <c r="J394" s="18">
        <v>4.4803697402999998E-2</v>
      </c>
      <c r="K394" s="18">
        <v>2.4612838695E-2</v>
      </c>
      <c r="L394" s="18">
        <v>3.2080375336E-2</v>
      </c>
      <c r="M394" s="78"/>
    </row>
    <row r="395" spans="1:13">
      <c r="A395" s="16" t="s">
        <v>44</v>
      </c>
      <c r="B395" s="14">
        <v>8</v>
      </c>
      <c r="C395" s="17">
        <v>35118.57421875</v>
      </c>
      <c r="D395" s="17">
        <v>6573.7</v>
      </c>
      <c r="E395" s="17">
        <v>6374.9</v>
      </c>
      <c r="F395" s="17">
        <v>8044.6804602869397</v>
      </c>
      <c r="G395" s="17">
        <v>8184.3266581924699</v>
      </c>
      <c r="H395" s="17">
        <v>139.64619790552501</v>
      </c>
      <c r="I395" s="18">
        <v>9.7213101048999995E-2</v>
      </c>
      <c r="J395" s="18">
        <v>8.8784431450999998E-2</v>
      </c>
      <c r="K395" s="18">
        <v>0.109212135332</v>
      </c>
      <c r="L395" s="18">
        <v>0.100783465734</v>
      </c>
      <c r="M395" s="78"/>
    </row>
    <row r="396" spans="1:13">
      <c r="A396" s="16" t="s">
        <v>44</v>
      </c>
      <c r="B396" s="14">
        <v>9</v>
      </c>
      <c r="C396" s="17">
        <v>35883.67578125</v>
      </c>
      <c r="D396" s="17">
        <v>5469.4</v>
      </c>
      <c r="E396" s="17">
        <v>5136.8999999999996</v>
      </c>
      <c r="F396" s="17">
        <v>8153.3441059629304</v>
      </c>
      <c r="G396" s="17">
        <v>8290.3865494493002</v>
      </c>
      <c r="H396" s="17">
        <v>137.042443486368</v>
      </c>
      <c r="I396" s="18">
        <v>0.17026717463999999</v>
      </c>
      <c r="J396" s="18">
        <v>0.161995660668</v>
      </c>
      <c r="K396" s="18">
        <v>0.19033598198000001</v>
      </c>
      <c r="L396" s="18">
        <v>0.182064468008</v>
      </c>
      <c r="M396" s="78"/>
    </row>
    <row r="397" spans="1:13">
      <c r="A397" s="16" t="s">
        <v>44</v>
      </c>
      <c r="B397" s="14">
        <v>10</v>
      </c>
      <c r="C397" s="17">
        <v>37228.046875</v>
      </c>
      <c r="D397" s="17">
        <v>4908.5</v>
      </c>
      <c r="E397" s="17">
        <v>4603.8</v>
      </c>
      <c r="F397" s="17">
        <v>7640.0421842912601</v>
      </c>
      <c r="G397" s="17">
        <v>7760.9349184045304</v>
      </c>
      <c r="H397" s="17">
        <v>120.89273411326801</v>
      </c>
      <c r="I397" s="18">
        <v>0.172165313761</v>
      </c>
      <c r="J397" s="18">
        <v>0.16486855288999999</v>
      </c>
      <c r="K397" s="18">
        <v>0.19055618773499999</v>
      </c>
      <c r="L397" s="18">
        <v>0.18325942686400001</v>
      </c>
      <c r="M397" s="78"/>
    </row>
    <row r="398" spans="1:13">
      <c r="A398" s="16" t="s">
        <v>44</v>
      </c>
      <c r="B398" s="14">
        <v>11</v>
      </c>
      <c r="C398" s="17">
        <v>38728.265625</v>
      </c>
      <c r="D398" s="17">
        <v>4540.1000000000004</v>
      </c>
      <c r="E398" s="17">
        <v>4227.5</v>
      </c>
      <c r="F398" s="17">
        <v>7328.0316952617004</v>
      </c>
      <c r="G398" s="17">
        <v>7438.7865305865098</v>
      </c>
      <c r="H398" s="17">
        <v>110.754835324816</v>
      </c>
      <c r="I398" s="18">
        <v>0.174956936901</v>
      </c>
      <c r="J398" s="18">
        <v>0.16827207238399999</v>
      </c>
      <c r="K398" s="18">
        <v>0.193824633666</v>
      </c>
      <c r="L398" s="18">
        <v>0.18713976914899999</v>
      </c>
      <c r="M398" s="78"/>
    </row>
    <row r="399" spans="1:13">
      <c r="A399" s="16" t="s">
        <v>44</v>
      </c>
      <c r="B399" s="14">
        <v>12</v>
      </c>
      <c r="C399" s="17">
        <v>40101.125</v>
      </c>
      <c r="D399" s="17">
        <v>4396.8</v>
      </c>
      <c r="E399" s="17">
        <v>4099.8</v>
      </c>
      <c r="F399" s="17">
        <v>6204.9939206642503</v>
      </c>
      <c r="G399" s="17">
        <v>6319.44291581365</v>
      </c>
      <c r="H399" s="17">
        <v>114.44899514940199</v>
      </c>
      <c r="I399" s="18">
        <v>0.116045564691</v>
      </c>
      <c r="J399" s="18">
        <v>0.109137730605</v>
      </c>
      <c r="K399" s="18">
        <v>0.13397168733699999</v>
      </c>
      <c r="L399" s="18">
        <v>0.127063853251</v>
      </c>
      <c r="M399" s="78"/>
    </row>
    <row r="400" spans="1:13">
      <c r="A400" s="16" t="s">
        <v>44</v>
      </c>
      <c r="B400" s="14">
        <v>13</v>
      </c>
      <c r="C400" s="17">
        <v>41507.37890625</v>
      </c>
      <c r="D400" s="17">
        <v>4710.6000000000004</v>
      </c>
      <c r="E400" s="17">
        <v>4407.3999999999996</v>
      </c>
      <c r="F400" s="17">
        <v>5524.9034351431401</v>
      </c>
      <c r="G400" s="17">
        <v>5590.7235441084104</v>
      </c>
      <c r="H400" s="17">
        <v>65.820108965271999</v>
      </c>
      <c r="I400" s="18">
        <v>5.3121894259999997E-2</v>
      </c>
      <c r="J400" s="18">
        <v>4.9149169190000001E-2</v>
      </c>
      <c r="K400" s="18">
        <v>7.1422232261000002E-2</v>
      </c>
      <c r="L400" s="18">
        <v>6.7449507190999999E-2</v>
      </c>
      <c r="M400" s="78"/>
    </row>
    <row r="401" spans="1:13">
      <c r="A401" s="16" t="s">
        <v>44</v>
      </c>
      <c r="B401" s="14">
        <v>14</v>
      </c>
      <c r="C401" s="17">
        <v>43169.14453125</v>
      </c>
      <c r="D401" s="17">
        <v>5227.7</v>
      </c>
      <c r="E401" s="17">
        <v>5046.1000000000004</v>
      </c>
      <c r="F401" s="17">
        <v>5214.0210982917197</v>
      </c>
      <c r="G401" s="17">
        <v>5247.2786317054497</v>
      </c>
      <c r="H401" s="17">
        <v>33.257533413723998</v>
      </c>
      <c r="I401" s="18">
        <v>1.1817136470000001E-3</v>
      </c>
      <c r="J401" s="18">
        <v>8.2562178300000003E-4</v>
      </c>
      <c r="K401" s="18">
        <v>1.2142602105999999E-2</v>
      </c>
      <c r="L401" s="18">
        <v>1.0135266675999999E-2</v>
      </c>
      <c r="M401" s="78"/>
    </row>
    <row r="402" spans="1:13">
      <c r="A402" s="16" t="s">
        <v>44</v>
      </c>
      <c r="B402" s="14">
        <v>15</v>
      </c>
      <c r="C402" s="17">
        <v>44781.45703125</v>
      </c>
      <c r="D402" s="17">
        <v>5944.6</v>
      </c>
      <c r="E402" s="17">
        <v>5761.5</v>
      </c>
      <c r="F402" s="17">
        <v>6480.1551835308801</v>
      </c>
      <c r="G402" s="17">
        <v>6535.7258884961302</v>
      </c>
      <c r="H402" s="17">
        <v>55.570704965243003</v>
      </c>
      <c r="I402" s="18">
        <v>3.5678771636999999E-2</v>
      </c>
      <c r="J402" s="18">
        <v>3.2324673076000003E-2</v>
      </c>
      <c r="K402" s="18">
        <v>4.673019607E-2</v>
      </c>
      <c r="L402" s="18">
        <v>4.3376097508999997E-2</v>
      </c>
      <c r="M402" s="78"/>
    </row>
    <row r="403" spans="1:13">
      <c r="A403" s="16" t="s">
        <v>44</v>
      </c>
      <c r="B403" s="14">
        <v>16</v>
      </c>
      <c r="C403" s="17">
        <v>46089.23828125</v>
      </c>
      <c r="D403" s="17">
        <v>7045.2</v>
      </c>
      <c r="E403" s="17">
        <v>6854.8</v>
      </c>
      <c r="F403" s="17">
        <v>7509.67057164382</v>
      </c>
      <c r="G403" s="17">
        <v>7560.2369434778002</v>
      </c>
      <c r="H403" s="17">
        <v>50.56637183398</v>
      </c>
      <c r="I403" s="18">
        <v>3.1086247192E-2</v>
      </c>
      <c r="J403" s="18">
        <v>2.8034196742999999E-2</v>
      </c>
      <c r="K403" s="18">
        <v>4.2578280025999997E-2</v>
      </c>
      <c r="L403" s="18">
        <v>3.9526229576999999E-2</v>
      </c>
      <c r="M403" s="78"/>
    </row>
    <row r="404" spans="1:13">
      <c r="A404" s="16" t="s">
        <v>44</v>
      </c>
      <c r="B404" s="14">
        <v>17</v>
      </c>
      <c r="C404" s="17">
        <v>46808.1171875</v>
      </c>
      <c r="D404" s="17">
        <v>7593.2</v>
      </c>
      <c r="E404" s="17">
        <v>7398.1</v>
      </c>
      <c r="F404" s="17">
        <v>8523.1143728041297</v>
      </c>
      <c r="G404" s="17">
        <v>8583.3267390000492</v>
      </c>
      <c r="H404" s="17">
        <v>60.212366195916999</v>
      </c>
      <c r="I404" s="18">
        <v>5.9761391779E-2</v>
      </c>
      <c r="J404" s="18">
        <v>5.6127135006999999E-2</v>
      </c>
      <c r="K404" s="18">
        <v>7.1537103995000004E-2</v>
      </c>
      <c r="L404" s="18">
        <v>6.7902847222999996E-2</v>
      </c>
      <c r="M404" s="78"/>
    </row>
    <row r="405" spans="1:13">
      <c r="A405" s="16" t="s">
        <v>44</v>
      </c>
      <c r="B405" s="14">
        <v>18</v>
      </c>
      <c r="C405" s="17">
        <v>46605.6875</v>
      </c>
      <c r="D405" s="17">
        <v>8273.7000000000007</v>
      </c>
      <c r="E405" s="17">
        <v>8135</v>
      </c>
      <c r="F405" s="17">
        <v>10257.6694314297</v>
      </c>
      <c r="G405" s="17">
        <v>10415.7898436791</v>
      </c>
      <c r="H405" s="17">
        <v>158.12041224943101</v>
      </c>
      <c r="I405" s="18">
        <v>0.12929079211</v>
      </c>
      <c r="J405" s="18">
        <v>0.11974706853100001</v>
      </c>
      <c r="K405" s="18">
        <v>0.13766235174300001</v>
      </c>
      <c r="L405" s="18">
        <v>0.12811862816399999</v>
      </c>
      <c r="M405" s="78"/>
    </row>
    <row r="406" spans="1:13">
      <c r="A406" s="16" t="s">
        <v>44</v>
      </c>
      <c r="B406" s="14">
        <v>19</v>
      </c>
      <c r="C406" s="17">
        <v>45534.046875</v>
      </c>
      <c r="D406" s="17">
        <v>8924.2999999999993</v>
      </c>
      <c r="E406" s="17">
        <v>8742.7999999999993</v>
      </c>
      <c r="F406" s="17">
        <v>11359.9423849262</v>
      </c>
      <c r="G406" s="17">
        <v>11494.659248833899</v>
      </c>
      <c r="H406" s="17">
        <v>134.71686390770401</v>
      </c>
      <c r="I406" s="18">
        <v>0.15513998363299999</v>
      </c>
      <c r="J406" s="18">
        <v>0.14700883540099999</v>
      </c>
      <c r="K406" s="18">
        <v>0.166094836361</v>
      </c>
      <c r="L406" s="18">
        <v>0.157963688129</v>
      </c>
      <c r="M406" s="78"/>
    </row>
    <row r="407" spans="1:13">
      <c r="A407" s="16" t="s">
        <v>44</v>
      </c>
      <c r="B407" s="14">
        <v>20</v>
      </c>
      <c r="C407" s="17">
        <v>43987.125</v>
      </c>
      <c r="D407" s="17">
        <v>8760.2000000000007</v>
      </c>
      <c r="E407" s="17">
        <v>8562.4</v>
      </c>
      <c r="F407" s="17">
        <v>11270.319729225101</v>
      </c>
      <c r="G407" s="17">
        <v>11378.747810426101</v>
      </c>
      <c r="H407" s="17">
        <v>108.428081200986</v>
      </c>
      <c r="I407" s="18">
        <v>0.15804851583900001</v>
      </c>
      <c r="J407" s="18">
        <v>0.151504087954</v>
      </c>
      <c r="K407" s="18">
        <v>0.169987192806</v>
      </c>
      <c r="L407" s="18">
        <v>0.16344276492099999</v>
      </c>
      <c r="M407" s="78"/>
    </row>
    <row r="408" spans="1:13">
      <c r="A408" s="16" t="s">
        <v>44</v>
      </c>
      <c r="B408" s="14">
        <v>21</v>
      </c>
      <c r="C408" s="17">
        <v>43720.046875</v>
      </c>
      <c r="D408" s="17">
        <v>8662.9</v>
      </c>
      <c r="E408" s="17">
        <v>8466.5</v>
      </c>
      <c r="F408" s="17">
        <v>10700.960134041899</v>
      </c>
      <c r="G408" s="17">
        <v>10821.351092880101</v>
      </c>
      <c r="H408" s="17">
        <v>120.390958838199</v>
      </c>
      <c r="I408" s="18">
        <v>0.130278313186</v>
      </c>
      <c r="J408" s="18">
        <v>0.123011838124</v>
      </c>
      <c r="K408" s="18">
        <v>0.14213248991300001</v>
      </c>
      <c r="L408" s="18">
        <v>0.13486601484999999</v>
      </c>
      <c r="M408" s="78"/>
    </row>
    <row r="409" spans="1:13">
      <c r="A409" s="16" t="s">
        <v>44</v>
      </c>
      <c r="B409" s="14">
        <v>22</v>
      </c>
      <c r="C409" s="17">
        <v>42471.328125</v>
      </c>
      <c r="D409" s="17">
        <v>8478.7999999999993</v>
      </c>
      <c r="E409" s="17">
        <v>8315.6</v>
      </c>
      <c r="F409" s="17">
        <v>10315.927639674401</v>
      </c>
      <c r="G409" s="17">
        <v>10466.0696140452</v>
      </c>
      <c r="H409" s="17">
        <v>150.141974370741</v>
      </c>
      <c r="I409" s="18">
        <v>0.119946258694</v>
      </c>
      <c r="J409" s="18">
        <v>0.110884092206</v>
      </c>
      <c r="K409" s="18">
        <v>0.129796572552</v>
      </c>
      <c r="L409" s="18">
        <v>0.120734406064</v>
      </c>
      <c r="M409" s="78"/>
    </row>
    <row r="410" spans="1:13">
      <c r="A410" s="16" t="s">
        <v>44</v>
      </c>
      <c r="B410" s="14">
        <v>23</v>
      </c>
      <c r="C410" s="17">
        <v>39098.82421875</v>
      </c>
      <c r="D410" s="17">
        <v>8266.2999999999993</v>
      </c>
      <c r="E410" s="17">
        <v>8076.2</v>
      </c>
      <c r="F410" s="17">
        <v>9709.3109041273292</v>
      </c>
      <c r="G410" s="17">
        <v>9857.8080904563794</v>
      </c>
      <c r="H410" s="17">
        <v>148.49718632905001</v>
      </c>
      <c r="I410" s="18">
        <v>9.6059155628000006E-2</v>
      </c>
      <c r="J410" s="18">
        <v>8.7096264130999995E-2</v>
      </c>
      <c r="K410" s="18">
        <v>0.107533081268</v>
      </c>
      <c r="L410" s="18">
        <v>9.8570189771000002E-2</v>
      </c>
      <c r="M410" s="78"/>
    </row>
    <row r="411" spans="1:13">
      <c r="A411" s="16" t="s">
        <v>44</v>
      </c>
      <c r="B411" s="14">
        <v>24</v>
      </c>
      <c r="C411" s="17">
        <v>35461.1171875</v>
      </c>
      <c r="D411" s="17">
        <v>8011.7</v>
      </c>
      <c r="E411" s="17">
        <v>7830.4</v>
      </c>
      <c r="F411" s="17">
        <v>10032.2657175762</v>
      </c>
      <c r="G411" s="17">
        <v>10177.1720105599</v>
      </c>
      <c r="H411" s="17">
        <v>144.90629298376899</v>
      </c>
      <c r="I411" s="18">
        <v>0.13070207692899999</v>
      </c>
      <c r="J411" s="18">
        <v>0.12195592211300001</v>
      </c>
      <c r="K411" s="18">
        <v>0.141644858194</v>
      </c>
      <c r="L411" s="18">
        <v>0.132898703378</v>
      </c>
      <c r="M411" s="78"/>
    </row>
    <row r="412" spans="1:13">
      <c r="A412" s="16" t="s">
        <v>45</v>
      </c>
      <c r="B412" s="14">
        <v>1</v>
      </c>
      <c r="C412" s="17">
        <v>32127.09375</v>
      </c>
      <c r="D412" s="17">
        <v>7531.8</v>
      </c>
      <c r="E412" s="17">
        <v>7290.4</v>
      </c>
      <c r="F412" s="17">
        <v>9146.14962882484</v>
      </c>
      <c r="G412" s="17">
        <v>9290.69312258024</v>
      </c>
      <c r="H412" s="17">
        <v>144.54349375539499</v>
      </c>
      <c r="I412" s="18">
        <v>0.10616206679</v>
      </c>
      <c r="J412" s="18">
        <v>9.7437809562000002E-2</v>
      </c>
      <c r="K412" s="18">
        <v>0.12073232270500001</v>
      </c>
      <c r="L412" s="18">
        <v>0.112008065477</v>
      </c>
      <c r="M412" s="78"/>
    </row>
    <row r="413" spans="1:13">
      <c r="A413" s="16" t="s">
        <v>45</v>
      </c>
      <c r="B413" s="14">
        <v>2</v>
      </c>
      <c r="C413" s="17">
        <v>30245.8359375</v>
      </c>
      <c r="D413" s="17">
        <v>6942.9</v>
      </c>
      <c r="E413" s="17">
        <v>6667.4</v>
      </c>
      <c r="F413" s="17">
        <v>7229.9727349582099</v>
      </c>
      <c r="G413" s="17">
        <v>7301.4899827995496</v>
      </c>
      <c r="H413" s="17">
        <v>71.517247841343007</v>
      </c>
      <c r="I413" s="18">
        <v>2.1643528657000002E-2</v>
      </c>
      <c r="J413" s="18">
        <v>1.7326939579E-2</v>
      </c>
      <c r="K413" s="18">
        <v>3.8271969023999999E-2</v>
      </c>
      <c r="L413" s="18">
        <v>3.3955379946000001E-2</v>
      </c>
      <c r="M413" s="78"/>
    </row>
    <row r="414" spans="1:13">
      <c r="A414" s="16" t="s">
        <v>45</v>
      </c>
      <c r="B414" s="14">
        <v>3</v>
      </c>
      <c r="C414" s="17">
        <v>29156.740234375</v>
      </c>
      <c r="D414" s="17">
        <v>5839.8</v>
      </c>
      <c r="E414" s="17">
        <v>5687</v>
      </c>
      <c r="F414" s="17">
        <v>7225.1643780763297</v>
      </c>
      <c r="G414" s="17">
        <v>7282.9740044792097</v>
      </c>
      <c r="H414" s="17">
        <v>57.809626402882998</v>
      </c>
      <c r="I414" s="18">
        <v>8.7106108429999995E-2</v>
      </c>
      <c r="J414" s="18">
        <v>8.3616874581999998E-2</v>
      </c>
      <c r="K414" s="18">
        <v>9.6328706208999998E-2</v>
      </c>
      <c r="L414" s="18">
        <v>9.2839472359999994E-2</v>
      </c>
      <c r="M414" s="78"/>
    </row>
    <row r="415" spans="1:13">
      <c r="A415" s="16" t="s">
        <v>45</v>
      </c>
      <c r="B415" s="14">
        <v>4</v>
      </c>
      <c r="C415" s="17">
        <v>28608.345703125</v>
      </c>
      <c r="D415" s="17">
        <v>5565.4</v>
      </c>
      <c r="E415" s="17">
        <v>5417.3</v>
      </c>
      <c r="F415" s="17">
        <v>8297.1746678856198</v>
      </c>
      <c r="G415" s="17">
        <v>8436.6523844545009</v>
      </c>
      <c r="H415" s="17">
        <v>139.477716568874</v>
      </c>
      <c r="I415" s="18">
        <v>0.173301085493</v>
      </c>
      <c r="J415" s="18">
        <v>0.164882584976</v>
      </c>
      <c r="K415" s="18">
        <v>0.18224000389</v>
      </c>
      <c r="L415" s="18">
        <v>0.17382150337300001</v>
      </c>
      <c r="M415" s="78"/>
    </row>
    <row r="416" spans="1:13">
      <c r="A416" s="16" t="s">
        <v>45</v>
      </c>
      <c r="B416" s="14">
        <v>5</v>
      </c>
      <c r="C416" s="17">
        <v>28730.701171875</v>
      </c>
      <c r="D416" s="17">
        <v>5325.6</v>
      </c>
      <c r="E416" s="17">
        <v>5166.8</v>
      </c>
      <c r="F416" s="17">
        <v>7312.2443165120903</v>
      </c>
      <c r="G416" s="17">
        <v>7340.9032070030498</v>
      </c>
      <c r="H416" s="17">
        <v>28.658890490960999</v>
      </c>
      <c r="I416" s="18">
        <v>0.12163829110300001</v>
      </c>
      <c r="J416" s="18">
        <v>0.119908517413</v>
      </c>
      <c r="K416" s="18">
        <v>0.13122303277399999</v>
      </c>
      <c r="L416" s="18">
        <v>0.129493259084</v>
      </c>
      <c r="M416" s="78"/>
    </row>
    <row r="417" spans="1:13">
      <c r="A417" s="16" t="s">
        <v>45</v>
      </c>
      <c r="B417" s="14">
        <v>6</v>
      </c>
      <c r="C417" s="17">
        <v>30152.48046875</v>
      </c>
      <c r="D417" s="17">
        <v>5026.7</v>
      </c>
      <c r="E417" s="17">
        <v>4898.8</v>
      </c>
      <c r="F417" s="17">
        <v>6481.3949916045403</v>
      </c>
      <c r="G417" s="17">
        <v>6520.0712757005804</v>
      </c>
      <c r="H417" s="17">
        <v>38.676284096041996</v>
      </c>
      <c r="I417" s="18">
        <v>9.0135880956999995E-2</v>
      </c>
      <c r="J417" s="18">
        <v>8.7801484282999998E-2</v>
      </c>
      <c r="K417" s="18">
        <v>9.7855581585000004E-2</v>
      </c>
      <c r="L417" s="18">
        <v>9.5521184910000001E-2</v>
      </c>
      <c r="M417" s="78"/>
    </row>
    <row r="418" spans="1:13">
      <c r="A418" s="16" t="s">
        <v>45</v>
      </c>
      <c r="B418" s="14">
        <v>7</v>
      </c>
      <c r="C418" s="17">
        <v>33206.65625</v>
      </c>
      <c r="D418" s="17">
        <v>4944.1000000000004</v>
      </c>
      <c r="E418" s="17">
        <v>4814.8</v>
      </c>
      <c r="F418" s="17">
        <v>5229.7102413519897</v>
      </c>
      <c r="G418" s="17">
        <v>5257.1915379697102</v>
      </c>
      <c r="H418" s="17">
        <v>27.481296617720002</v>
      </c>
      <c r="I418" s="18">
        <v>1.8897364677000001E-2</v>
      </c>
      <c r="J418" s="18">
        <v>1.7238667392000001E-2</v>
      </c>
      <c r="K418" s="18">
        <v>2.6701565545999999E-2</v>
      </c>
      <c r="L418" s="18">
        <v>2.5042868260999999E-2</v>
      </c>
      <c r="M418" s="78"/>
    </row>
    <row r="419" spans="1:13">
      <c r="A419" s="16" t="s">
        <v>45</v>
      </c>
      <c r="B419" s="14">
        <v>8</v>
      </c>
      <c r="C419" s="17">
        <v>34281.60546875</v>
      </c>
      <c r="D419" s="17">
        <v>4852.8</v>
      </c>
      <c r="E419" s="17">
        <v>4710.2</v>
      </c>
      <c r="F419" s="17">
        <v>4894.8509941090797</v>
      </c>
      <c r="G419" s="17">
        <v>4925.9105217480001</v>
      </c>
      <c r="H419" s="17">
        <v>31.059527638921001</v>
      </c>
      <c r="I419" s="18">
        <v>4.4127548130000003E-3</v>
      </c>
      <c r="J419" s="18">
        <v>2.5380851099999998E-3</v>
      </c>
      <c r="K419" s="18">
        <v>1.3019707976E-2</v>
      </c>
      <c r="L419" s="18">
        <v>1.1145038273000001E-2</v>
      </c>
      <c r="M419" s="78"/>
    </row>
    <row r="420" spans="1:13">
      <c r="A420" s="16" t="s">
        <v>45</v>
      </c>
      <c r="B420" s="14">
        <v>9</v>
      </c>
      <c r="C420" s="17">
        <v>34712.2421875</v>
      </c>
      <c r="D420" s="17">
        <v>4755</v>
      </c>
      <c r="E420" s="17">
        <v>4619.2</v>
      </c>
      <c r="F420" s="17">
        <v>4907.1793208842</v>
      </c>
      <c r="G420" s="17">
        <v>4934.4303894630202</v>
      </c>
      <c r="H420" s="17">
        <v>27.251068578826001</v>
      </c>
      <c r="I420" s="18">
        <v>1.0829936591999999E-2</v>
      </c>
      <c r="J420" s="18">
        <v>9.1851352529999999E-3</v>
      </c>
      <c r="K420" s="18">
        <v>1.9026460011000002E-2</v>
      </c>
      <c r="L420" s="18">
        <v>1.7381658671999999E-2</v>
      </c>
      <c r="M420" s="78"/>
    </row>
    <row r="421" spans="1:13">
      <c r="A421" s="16" t="s">
        <v>45</v>
      </c>
      <c r="B421" s="14">
        <v>10</v>
      </c>
      <c r="C421" s="17">
        <v>35808.90234375</v>
      </c>
      <c r="D421" s="17">
        <v>4707.3999999999996</v>
      </c>
      <c r="E421" s="17">
        <v>4568.1000000000004</v>
      </c>
      <c r="F421" s="17">
        <v>5156.6633851442903</v>
      </c>
      <c r="G421" s="17">
        <v>5181.9911140425502</v>
      </c>
      <c r="H421" s="17">
        <v>25.327728898259998</v>
      </c>
      <c r="I421" s="18">
        <v>2.8645045511E-2</v>
      </c>
      <c r="J421" s="18">
        <v>2.7116331792000001E-2</v>
      </c>
      <c r="K421" s="18">
        <v>3.7052819533999998E-2</v>
      </c>
      <c r="L421" s="18">
        <v>3.5524105814999998E-2</v>
      </c>
      <c r="M421" s="78"/>
    </row>
    <row r="422" spans="1:13">
      <c r="A422" s="16" t="s">
        <v>45</v>
      </c>
      <c r="B422" s="14">
        <v>11</v>
      </c>
      <c r="C422" s="17">
        <v>36898.33984375</v>
      </c>
      <c r="D422" s="17">
        <v>4614.1000000000004</v>
      </c>
      <c r="E422" s="17">
        <v>4465.8999999999996</v>
      </c>
      <c r="F422" s="17">
        <v>4680.45198892807</v>
      </c>
      <c r="G422" s="17">
        <v>4702.5304626549496</v>
      </c>
      <c r="H422" s="17">
        <v>22.078473726883999</v>
      </c>
      <c r="I422" s="18">
        <v>5.3374253169999998E-3</v>
      </c>
      <c r="J422" s="18">
        <v>4.0048279159999997E-3</v>
      </c>
      <c r="K422" s="18">
        <v>1.4282379445E-2</v>
      </c>
      <c r="L422" s="18">
        <v>1.2949782045E-2</v>
      </c>
      <c r="M422" s="78"/>
    </row>
    <row r="423" spans="1:13">
      <c r="A423" s="16" t="s">
        <v>45</v>
      </c>
      <c r="B423" s="14">
        <v>12</v>
      </c>
      <c r="C423" s="17">
        <v>37901.58203125</v>
      </c>
      <c r="D423" s="17">
        <v>4566.3999999999996</v>
      </c>
      <c r="E423" s="17">
        <v>4400.7</v>
      </c>
      <c r="F423" s="17">
        <v>3625.41133686891</v>
      </c>
      <c r="G423" s="17">
        <v>3641.2755936016902</v>
      </c>
      <c r="H423" s="17">
        <v>15.864256732785</v>
      </c>
      <c r="I423" s="18">
        <v>5.5838025494E-2</v>
      </c>
      <c r="J423" s="18">
        <v>5.6795549440000002E-2</v>
      </c>
      <c r="K423" s="18">
        <v>4.5836818347999998E-2</v>
      </c>
      <c r="L423" s="18">
        <v>4.6794342294000001E-2</v>
      </c>
      <c r="M423" s="78"/>
    </row>
    <row r="424" spans="1:13">
      <c r="A424" s="16" t="s">
        <v>45</v>
      </c>
      <c r="B424" s="14">
        <v>13</v>
      </c>
      <c r="C424" s="17">
        <v>38655.0390625</v>
      </c>
      <c r="D424" s="17">
        <v>4540.1000000000004</v>
      </c>
      <c r="E424" s="17">
        <v>4388</v>
      </c>
      <c r="F424" s="17">
        <v>3423.9309934233802</v>
      </c>
      <c r="G424" s="17">
        <v>3443.0199710110401</v>
      </c>
      <c r="H424" s="17">
        <v>19.088977587664001</v>
      </c>
      <c r="I424" s="18">
        <v>6.6216805226E-2</v>
      </c>
      <c r="J424" s="18">
        <v>6.7368964665000003E-2</v>
      </c>
      <c r="K424" s="18">
        <v>5.7036457568E-2</v>
      </c>
      <c r="L424" s="18">
        <v>5.8188617007000003E-2</v>
      </c>
      <c r="M424" s="78"/>
    </row>
    <row r="425" spans="1:13">
      <c r="A425" s="16" t="s">
        <v>45</v>
      </c>
      <c r="B425" s="14">
        <v>14</v>
      </c>
      <c r="C425" s="17">
        <v>39503.80078125</v>
      </c>
      <c r="D425" s="17">
        <v>4231.7</v>
      </c>
      <c r="E425" s="17">
        <v>4109.7</v>
      </c>
      <c r="F425" s="17">
        <v>3222.5843410979901</v>
      </c>
      <c r="G425" s="17">
        <v>3243.9681094622902</v>
      </c>
      <c r="H425" s="17">
        <v>21.383768364297001</v>
      </c>
      <c r="I425" s="18">
        <v>5.9616845155000001E-2</v>
      </c>
      <c r="J425" s="18">
        <v>6.0907512004999997E-2</v>
      </c>
      <c r="K425" s="18">
        <v>5.2253252687999997E-2</v>
      </c>
      <c r="L425" s="18">
        <v>5.3543919537000002E-2</v>
      </c>
      <c r="M425" s="78"/>
    </row>
    <row r="426" spans="1:13">
      <c r="A426" s="16" t="s">
        <v>45</v>
      </c>
      <c r="B426" s="14">
        <v>15</v>
      </c>
      <c r="C426" s="17">
        <v>40089.08203125</v>
      </c>
      <c r="D426" s="17">
        <v>4082.7</v>
      </c>
      <c r="E426" s="17">
        <v>3957.7</v>
      </c>
      <c r="F426" s="17">
        <v>2943.6508433446502</v>
      </c>
      <c r="G426" s="17">
        <v>2966.5084246830002</v>
      </c>
      <c r="H426" s="17">
        <v>22.857581338351999</v>
      </c>
      <c r="I426" s="18">
        <v>6.7370326852999998E-2</v>
      </c>
      <c r="J426" s="18">
        <v>6.8749949096999996E-2</v>
      </c>
      <c r="K426" s="18">
        <v>5.9825662440000003E-2</v>
      </c>
      <c r="L426" s="18">
        <v>6.1205284684000001E-2</v>
      </c>
      <c r="M426" s="78"/>
    </row>
    <row r="427" spans="1:13">
      <c r="A427" s="16" t="s">
        <v>45</v>
      </c>
      <c r="B427" s="14">
        <v>16</v>
      </c>
      <c r="C427" s="17">
        <v>40536.70703125</v>
      </c>
      <c r="D427" s="17">
        <v>4020.5</v>
      </c>
      <c r="E427" s="17">
        <v>3909.7</v>
      </c>
      <c r="F427" s="17">
        <v>2502.5772419025702</v>
      </c>
      <c r="G427" s="17">
        <v>2513.2010956856402</v>
      </c>
      <c r="H427" s="17">
        <v>10.623853783064</v>
      </c>
      <c r="I427" s="18">
        <v>9.0976515228999993E-2</v>
      </c>
      <c r="J427" s="18">
        <v>9.1617742520999995E-2</v>
      </c>
      <c r="K427" s="18">
        <v>8.4288924693000006E-2</v>
      </c>
      <c r="L427" s="18">
        <v>8.4930151984999994E-2</v>
      </c>
      <c r="M427" s="78"/>
    </row>
    <row r="428" spans="1:13">
      <c r="A428" s="16" t="s">
        <v>45</v>
      </c>
      <c r="B428" s="14">
        <v>17</v>
      </c>
      <c r="C428" s="17">
        <v>40701.8359375</v>
      </c>
      <c r="D428" s="17">
        <v>3908.2</v>
      </c>
      <c r="E428" s="17">
        <v>3829.2</v>
      </c>
      <c r="F428" s="17">
        <v>2001.6343437166599</v>
      </c>
      <c r="G428" s="17">
        <v>2002.1996941545201</v>
      </c>
      <c r="H428" s="17">
        <v>0.56535043786000005</v>
      </c>
      <c r="I428" s="18">
        <v>0.115041061434</v>
      </c>
      <c r="J428" s="18">
        <v>0.115075184469</v>
      </c>
      <c r="K428" s="18">
        <v>0.110272833525</v>
      </c>
      <c r="L428" s="18">
        <v>0.110306956559</v>
      </c>
      <c r="M428" s="78"/>
    </row>
    <row r="429" spans="1:13">
      <c r="A429" s="16" t="s">
        <v>45</v>
      </c>
      <c r="B429" s="14">
        <v>18</v>
      </c>
      <c r="C429" s="17">
        <v>40337.3125</v>
      </c>
      <c r="D429" s="17">
        <v>3971.4</v>
      </c>
      <c r="E429" s="17">
        <v>3894.6</v>
      </c>
      <c r="F429" s="17">
        <v>2109.3872656254798</v>
      </c>
      <c r="G429" s="17">
        <v>2109.9111275504401</v>
      </c>
      <c r="H429" s="17">
        <v>0.52386192496100004</v>
      </c>
      <c r="I429" s="18">
        <v>0.112354470814</v>
      </c>
      <c r="J429" s="18">
        <v>0.112386089713</v>
      </c>
      <c r="K429" s="18">
        <v>0.107719028998</v>
      </c>
      <c r="L429" s="18">
        <v>0.107750647898</v>
      </c>
      <c r="M429" s="78"/>
    </row>
    <row r="430" spans="1:13">
      <c r="A430" s="16" t="s">
        <v>45</v>
      </c>
      <c r="B430" s="14">
        <v>19</v>
      </c>
      <c r="C430" s="17">
        <v>39606.5859375</v>
      </c>
      <c r="D430" s="17">
        <v>4026</v>
      </c>
      <c r="E430" s="17">
        <v>3943.9</v>
      </c>
      <c r="F430" s="17">
        <v>2262.2192473380301</v>
      </c>
      <c r="G430" s="17">
        <v>2262.22759836467</v>
      </c>
      <c r="H430" s="17">
        <v>8.3510266410000006E-3</v>
      </c>
      <c r="I430" s="18">
        <v>0.10645656697399999</v>
      </c>
      <c r="J430" s="18">
        <v>0.10645707102</v>
      </c>
      <c r="K430" s="18">
        <v>0.101501231387</v>
      </c>
      <c r="L430" s="18">
        <v>0.10150173543300001</v>
      </c>
      <c r="M430" s="78"/>
    </row>
    <row r="431" spans="1:13">
      <c r="A431" s="16" t="s">
        <v>45</v>
      </c>
      <c r="B431" s="14">
        <v>20</v>
      </c>
      <c r="C431" s="17">
        <v>39023.39453125</v>
      </c>
      <c r="D431" s="17">
        <v>3881.8</v>
      </c>
      <c r="E431" s="17">
        <v>3799.1</v>
      </c>
      <c r="F431" s="17">
        <v>1826.6562569590701</v>
      </c>
      <c r="G431" s="17">
        <v>1826.7014554106199</v>
      </c>
      <c r="H431" s="17">
        <v>4.5198451544999997E-2</v>
      </c>
      <c r="I431" s="18">
        <v>0.12404023084099999</v>
      </c>
      <c r="J431" s="18">
        <v>0.12404295889899999</v>
      </c>
      <c r="K431" s="18">
        <v>0.119048680866</v>
      </c>
      <c r="L431" s="18">
        <v>0.11905140892299999</v>
      </c>
      <c r="M431" s="78"/>
    </row>
    <row r="432" spans="1:13">
      <c r="A432" s="16" t="s">
        <v>45</v>
      </c>
      <c r="B432" s="14">
        <v>21</v>
      </c>
      <c r="C432" s="17">
        <v>39235.78515625</v>
      </c>
      <c r="D432" s="17">
        <v>3771.9</v>
      </c>
      <c r="E432" s="17">
        <v>3711.5</v>
      </c>
      <c r="F432" s="17">
        <v>1517.1023334925501</v>
      </c>
      <c r="G432" s="17">
        <v>1517.2214960321701</v>
      </c>
      <c r="H432" s="17">
        <v>0.119162539624</v>
      </c>
      <c r="I432" s="18">
        <v>0.136086341379</v>
      </c>
      <c r="J432" s="18">
        <v>0.13609353370999999</v>
      </c>
      <c r="K432" s="18">
        <v>0.132440759534</v>
      </c>
      <c r="L432" s="18">
        <v>0.132447951865</v>
      </c>
      <c r="M432" s="78"/>
    </row>
    <row r="433" spans="1:13">
      <c r="A433" s="16" t="s">
        <v>45</v>
      </c>
      <c r="B433" s="14">
        <v>22</v>
      </c>
      <c r="C433" s="17">
        <v>38449.35546875</v>
      </c>
      <c r="D433" s="17">
        <v>3771.9</v>
      </c>
      <c r="E433" s="17">
        <v>3717.8</v>
      </c>
      <c r="F433" s="17">
        <v>1472.87970883856</v>
      </c>
      <c r="G433" s="17">
        <v>1472.89940170567</v>
      </c>
      <c r="H433" s="17">
        <v>1.9692867108000001E-2</v>
      </c>
      <c r="I433" s="18">
        <v>0.13876150400100001</v>
      </c>
      <c r="J433" s="18">
        <v>0.13876269260900001</v>
      </c>
      <c r="K433" s="18">
        <v>0.13549617324300001</v>
      </c>
      <c r="L433" s="18">
        <v>0.135497361851</v>
      </c>
      <c r="M433" s="78"/>
    </row>
    <row r="434" spans="1:13">
      <c r="A434" s="16" t="s">
        <v>45</v>
      </c>
      <c r="B434" s="14">
        <v>23</v>
      </c>
      <c r="C434" s="17">
        <v>35694.7734375</v>
      </c>
      <c r="D434" s="17">
        <v>3378.5</v>
      </c>
      <c r="E434" s="17">
        <v>3336.9</v>
      </c>
      <c r="F434" s="17">
        <v>1789.2166848076399</v>
      </c>
      <c r="G434" s="17">
        <v>1789.25808132461</v>
      </c>
      <c r="H434" s="17">
        <v>4.1396516972000003E-2</v>
      </c>
      <c r="I434" s="18">
        <v>9.5922375583E-2</v>
      </c>
      <c r="J434" s="18">
        <v>9.5924874165999999E-2</v>
      </c>
      <c r="K434" s="18">
        <v>9.3411511266999994E-2</v>
      </c>
      <c r="L434" s="18">
        <v>9.3414009849000001E-2</v>
      </c>
      <c r="M434" s="78"/>
    </row>
    <row r="435" spans="1:13">
      <c r="A435" s="16" t="s">
        <v>45</v>
      </c>
      <c r="B435" s="14">
        <v>24</v>
      </c>
      <c r="C435" s="17">
        <v>32533.318359375</v>
      </c>
      <c r="D435" s="17">
        <v>3089.6</v>
      </c>
      <c r="E435" s="17">
        <v>3035.9</v>
      </c>
      <c r="F435" s="17">
        <v>1670.8685584575601</v>
      </c>
      <c r="G435" s="17">
        <v>1670.88888373753</v>
      </c>
      <c r="H435" s="17">
        <v>2.0325279968000001E-2</v>
      </c>
      <c r="I435" s="18">
        <v>8.5629594173000007E-2</v>
      </c>
      <c r="J435" s="18">
        <v>8.5630820952000003E-2</v>
      </c>
      <c r="K435" s="18">
        <v>8.2388406341000003E-2</v>
      </c>
      <c r="L435" s="18">
        <v>8.238963312E-2</v>
      </c>
      <c r="M435" s="78"/>
    </row>
    <row r="436" spans="1:13">
      <c r="A436" s="16" t="s">
        <v>46</v>
      </c>
      <c r="B436" s="14">
        <v>1</v>
      </c>
      <c r="C436" s="17">
        <v>30110.046875</v>
      </c>
      <c r="D436" s="17">
        <v>2318.8000000000002</v>
      </c>
      <c r="E436" s="17">
        <v>2269.4</v>
      </c>
      <c r="F436" s="17">
        <v>1936.00149138962</v>
      </c>
      <c r="G436" s="17">
        <v>1936.0039391461</v>
      </c>
      <c r="H436" s="17">
        <v>2.447756477E-3</v>
      </c>
      <c r="I436" s="18">
        <v>2.3104542543000001E-2</v>
      </c>
      <c r="J436" s="18">
        <v>2.3104690282999999E-2</v>
      </c>
      <c r="K436" s="18">
        <v>2.0122891165999999E-2</v>
      </c>
      <c r="L436" s="18">
        <v>2.0123038906E-2</v>
      </c>
      <c r="M436" s="78"/>
    </row>
    <row r="437" spans="1:13">
      <c r="A437" s="16" t="s">
        <v>46</v>
      </c>
      <c r="B437" s="14">
        <v>2</v>
      </c>
      <c r="C437" s="17">
        <v>28703.453125</v>
      </c>
      <c r="D437" s="17">
        <v>2053</v>
      </c>
      <c r="E437" s="17">
        <v>2006.6</v>
      </c>
      <c r="F437" s="17">
        <v>2033.87509930075</v>
      </c>
      <c r="G437" s="17">
        <v>2033.8542104031501</v>
      </c>
      <c r="H437" s="17">
        <v>-2.0888897601999998E-2</v>
      </c>
      <c r="I437" s="18">
        <v>1.155588459E-3</v>
      </c>
      <c r="J437" s="18">
        <v>1.1543276610000001E-3</v>
      </c>
      <c r="K437" s="18">
        <v>1.6449909700000001E-3</v>
      </c>
      <c r="L437" s="18">
        <v>1.646251768E-3</v>
      </c>
      <c r="M437" s="78"/>
    </row>
    <row r="438" spans="1:13">
      <c r="A438" s="16" t="s">
        <v>46</v>
      </c>
      <c r="B438" s="14">
        <v>3</v>
      </c>
      <c r="C438" s="17">
        <v>27795.78515625</v>
      </c>
      <c r="D438" s="17">
        <v>1869.7</v>
      </c>
      <c r="E438" s="17">
        <v>1839.5</v>
      </c>
      <c r="F438" s="17">
        <v>2056.7007263588598</v>
      </c>
      <c r="G438" s="17">
        <v>2056.8534120653599</v>
      </c>
      <c r="H438" s="17">
        <v>0.15268570649900001</v>
      </c>
      <c r="I438" s="18">
        <v>1.1296077502E-2</v>
      </c>
      <c r="J438" s="18">
        <v>1.1286861803E-2</v>
      </c>
      <c r="K438" s="18">
        <v>1.3118868424000001E-2</v>
      </c>
      <c r="L438" s="18">
        <v>1.3109652725E-2</v>
      </c>
      <c r="M438" s="78"/>
    </row>
    <row r="439" spans="1:13">
      <c r="A439" s="16" t="s">
        <v>46</v>
      </c>
      <c r="B439" s="14">
        <v>4</v>
      </c>
      <c r="C439" s="17">
        <v>27437.2578125</v>
      </c>
      <c r="D439" s="17">
        <v>1764.1</v>
      </c>
      <c r="E439" s="17">
        <v>1742.7</v>
      </c>
      <c r="F439" s="17">
        <v>2274.5298371886502</v>
      </c>
      <c r="G439" s="17">
        <v>2274.5435524806499</v>
      </c>
      <c r="H439" s="17">
        <v>1.3715291996999999E-2</v>
      </c>
      <c r="I439" s="18">
        <v>3.0809002443E-2</v>
      </c>
      <c r="J439" s="18">
        <v>3.0808174625E-2</v>
      </c>
      <c r="K439" s="18">
        <v>3.2100648990000001E-2</v>
      </c>
      <c r="L439" s="18">
        <v>3.2099821171999998E-2</v>
      </c>
      <c r="M439" s="78"/>
    </row>
    <row r="440" spans="1:13">
      <c r="A440" s="16" t="s">
        <v>46</v>
      </c>
      <c r="B440" s="14">
        <v>5</v>
      </c>
      <c r="C440" s="17">
        <v>27795.095703125</v>
      </c>
      <c r="D440" s="17">
        <v>1723.7</v>
      </c>
      <c r="E440" s="17">
        <v>1681.2</v>
      </c>
      <c r="F440" s="17">
        <v>1865.5402296428099</v>
      </c>
      <c r="G440" s="17">
        <v>1865.56513174677</v>
      </c>
      <c r="H440" s="17">
        <v>2.4902103950999999E-2</v>
      </c>
      <c r="I440" s="18">
        <v>8.5625984870000005E-3</v>
      </c>
      <c r="J440" s="18">
        <v>8.5610954630000007E-3</v>
      </c>
      <c r="K440" s="18">
        <v>1.1127784388E-2</v>
      </c>
      <c r="L440" s="18">
        <v>1.1126281364E-2</v>
      </c>
      <c r="M440" s="78"/>
    </row>
    <row r="441" spans="1:13">
      <c r="A441" s="16" t="s">
        <v>46</v>
      </c>
      <c r="B441" s="14">
        <v>6</v>
      </c>
      <c r="C441" s="17">
        <v>29437.71484375</v>
      </c>
      <c r="D441" s="17">
        <v>1762.4</v>
      </c>
      <c r="E441" s="17">
        <v>1717.7</v>
      </c>
      <c r="F441" s="17">
        <v>1536.7982539299101</v>
      </c>
      <c r="G441" s="17">
        <v>1536.7864011418999</v>
      </c>
      <c r="H441" s="17">
        <v>-1.1852788005E-2</v>
      </c>
      <c r="I441" s="18">
        <v>1.3617431123E-2</v>
      </c>
      <c r="J441" s="18">
        <v>1.3616715721000001E-2</v>
      </c>
      <c r="K441" s="18">
        <v>1.0919459128999999E-2</v>
      </c>
      <c r="L441" s="18">
        <v>1.0918743727E-2</v>
      </c>
      <c r="M441" s="78"/>
    </row>
    <row r="442" spans="1:13">
      <c r="A442" s="16" t="s">
        <v>46</v>
      </c>
      <c r="B442" s="14">
        <v>7</v>
      </c>
      <c r="C442" s="17">
        <v>32647.482421875</v>
      </c>
      <c r="D442" s="17">
        <v>1903.9</v>
      </c>
      <c r="E442" s="17">
        <v>1847</v>
      </c>
      <c r="F442" s="17">
        <v>1540.7022958308</v>
      </c>
      <c r="G442" s="17">
        <v>1540.81905685488</v>
      </c>
      <c r="H442" s="17">
        <v>0.116761024081</v>
      </c>
      <c r="I442" s="18">
        <v>2.1914590966999999E-2</v>
      </c>
      <c r="J442" s="18">
        <v>2.1921638348999999E-2</v>
      </c>
      <c r="K442" s="18">
        <v>1.8480259725999999E-2</v>
      </c>
      <c r="L442" s="18">
        <v>1.8487307107999999E-2</v>
      </c>
      <c r="M442" s="78"/>
    </row>
    <row r="443" spans="1:13">
      <c r="A443" s="16" t="s">
        <v>46</v>
      </c>
      <c r="B443" s="14">
        <v>8</v>
      </c>
      <c r="C443" s="17">
        <v>34080.00390625</v>
      </c>
      <c r="D443" s="17">
        <v>1842.1</v>
      </c>
      <c r="E443" s="17">
        <v>1784.1</v>
      </c>
      <c r="F443" s="17">
        <v>1812.2403083793899</v>
      </c>
      <c r="G443" s="17">
        <v>1812.72858108333</v>
      </c>
      <c r="H443" s="17">
        <v>0.48827270393799999</v>
      </c>
      <c r="I443" s="18">
        <v>1.7727799920000001E-3</v>
      </c>
      <c r="J443" s="18">
        <v>1.802250822E-3</v>
      </c>
      <c r="K443" s="18">
        <v>1.727944295E-3</v>
      </c>
      <c r="L443" s="18">
        <v>1.6984734649999999E-3</v>
      </c>
      <c r="M443" s="78"/>
    </row>
    <row r="444" spans="1:13">
      <c r="A444" s="16" t="s">
        <v>46</v>
      </c>
      <c r="B444" s="14">
        <v>9</v>
      </c>
      <c r="C444" s="17">
        <v>34623.28125</v>
      </c>
      <c r="D444" s="17">
        <v>1896</v>
      </c>
      <c r="E444" s="17">
        <v>1867.1</v>
      </c>
      <c r="F444" s="17">
        <v>1560.6701556550699</v>
      </c>
      <c r="G444" s="17">
        <v>1560.71019816645</v>
      </c>
      <c r="H444" s="17">
        <v>4.0042511378000002E-2</v>
      </c>
      <c r="I444" s="18">
        <v>2.0237192288E-2</v>
      </c>
      <c r="J444" s="18">
        <v>2.0239609145999999E-2</v>
      </c>
      <c r="K444" s="18">
        <v>1.8492865875E-2</v>
      </c>
      <c r="L444" s="18">
        <v>1.8495282734000001E-2</v>
      </c>
      <c r="M444" s="78"/>
    </row>
    <row r="445" spans="1:13">
      <c r="A445" s="16" t="s">
        <v>46</v>
      </c>
      <c r="B445" s="14">
        <v>10</v>
      </c>
      <c r="C445" s="17">
        <v>35675.33203125</v>
      </c>
      <c r="D445" s="17">
        <v>2104.6</v>
      </c>
      <c r="E445" s="17">
        <v>2068.3000000000002</v>
      </c>
      <c r="F445" s="17">
        <v>1281.34597420201</v>
      </c>
      <c r="G445" s="17">
        <v>1284.6364538683999</v>
      </c>
      <c r="H445" s="17">
        <v>3.2904796663920002</v>
      </c>
      <c r="I445" s="18">
        <v>4.9490798293000002E-2</v>
      </c>
      <c r="J445" s="18">
        <v>4.9689402812000003E-2</v>
      </c>
      <c r="K445" s="18">
        <v>4.7299827747999998E-2</v>
      </c>
      <c r="L445" s="18">
        <v>4.7498432266E-2</v>
      </c>
      <c r="M445" s="78"/>
    </row>
    <row r="446" spans="1:13">
      <c r="A446" s="16" t="s">
        <v>46</v>
      </c>
      <c r="B446" s="14">
        <v>11</v>
      </c>
      <c r="C446" s="17">
        <v>36346.03515625</v>
      </c>
      <c r="D446" s="17">
        <v>1970.8</v>
      </c>
      <c r="E446" s="17">
        <v>1931.3</v>
      </c>
      <c r="F446" s="17">
        <v>1074.63396189384</v>
      </c>
      <c r="G446" s="17">
        <v>1074.63396189384</v>
      </c>
      <c r="H446" s="17">
        <v>0</v>
      </c>
      <c r="I446" s="18">
        <v>5.4090176129000002E-2</v>
      </c>
      <c r="J446" s="18">
        <v>5.4090176129000002E-2</v>
      </c>
      <c r="K446" s="18">
        <v>5.1706062173999999E-2</v>
      </c>
      <c r="L446" s="18">
        <v>5.1706062173999999E-2</v>
      </c>
      <c r="M446" s="78"/>
    </row>
    <row r="447" spans="1:13">
      <c r="A447" s="16" t="s">
        <v>46</v>
      </c>
      <c r="B447" s="14">
        <v>12</v>
      </c>
      <c r="C447" s="17">
        <v>36597.95703125</v>
      </c>
      <c r="D447" s="17">
        <v>1916.8</v>
      </c>
      <c r="E447" s="17">
        <v>1883.2</v>
      </c>
      <c r="F447" s="17">
        <v>1067.30825970666</v>
      </c>
      <c r="G447" s="17">
        <v>1067.30825970666</v>
      </c>
      <c r="H447" s="17">
        <v>0</v>
      </c>
      <c r="I447" s="18">
        <v>5.1273040818999999E-2</v>
      </c>
      <c r="J447" s="18">
        <v>5.1273040818999999E-2</v>
      </c>
      <c r="K447" s="18">
        <v>4.9245035024000003E-2</v>
      </c>
      <c r="L447" s="18">
        <v>4.9245035024000003E-2</v>
      </c>
      <c r="M447" s="78"/>
    </row>
    <row r="448" spans="1:13">
      <c r="A448" s="16" t="s">
        <v>46</v>
      </c>
      <c r="B448" s="14">
        <v>13</v>
      </c>
      <c r="C448" s="17">
        <v>36523.703125</v>
      </c>
      <c r="D448" s="17">
        <v>2108.6999999999998</v>
      </c>
      <c r="E448" s="17">
        <v>2016.9</v>
      </c>
      <c r="F448" s="17">
        <v>1086.34014753407</v>
      </c>
      <c r="G448" s="17">
        <v>1086.34014753407</v>
      </c>
      <c r="H448" s="17">
        <v>0</v>
      </c>
      <c r="I448" s="18">
        <v>6.1706895971999999E-2</v>
      </c>
      <c r="J448" s="18">
        <v>6.1706895971999999E-2</v>
      </c>
      <c r="K448" s="18">
        <v>5.6166094425999999E-2</v>
      </c>
      <c r="L448" s="18">
        <v>5.6166094425999999E-2</v>
      </c>
      <c r="M448" s="78"/>
    </row>
    <row r="449" spans="1:13">
      <c r="A449" s="16" t="s">
        <v>46</v>
      </c>
      <c r="B449" s="14">
        <v>14</v>
      </c>
      <c r="C449" s="17">
        <v>36480.90234375</v>
      </c>
      <c r="D449" s="17">
        <v>2059.1</v>
      </c>
      <c r="E449" s="17">
        <v>1982.2</v>
      </c>
      <c r="F449" s="17">
        <v>1093.1211521560499</v>
      </c>
      <c r="G449" s="17">
        <v>1093.21145215602</v>
      </c>
      <c r="H449" s="17">
        <v>9.0299999963999997E-2</v>
      </c>
      <c r="I449" s="18">
        <v>5.8298439633E-2</v>
      </c>
      <c r="J449" s="18">
        <v>5.8303889897999998E-2</v>
      </c>
      <c r="K449" s="18">
        <v>5.3656962086000001E-2</v>
      </c>
      <c r="L449" s="18">
        <v>5.3662412351E-2</v>
      </c>
      <c r="M449" s="78"/>
    </row>
    <row r="450" spans="1:13">
      <c r="A450" s="16" t="s">
        <v>46</v>
      </c>
      <c r="B450" s="14">
        <v>15</v>
      </c>
      <c r="C450" s="17">
        <v>36293.6640625</v>
      </c>
      <c r="D450" s="17">
        <v>2118.1</v>
      </c>
      <c r="E450" s="17">
        <v>2042.9</v>
      </c>
      <c r="F450" s="17">
        <v>1016.62859887856</v>
      </c>
      <c r="G450" s="17">
        <v>1016.62859887856</v>
      </c>
      <c r="H450" s="17">
        <v>0</v>
      </c>
      <c r="I450" s="18">
        <v>6.6481856657999994E-2</v>
      </c>
      <c r="J450" s="18">
        <v>6.6481856657999994E-2</v>
      </c>
      <c r="K450" s="18">
        <v>6.1942986546999999E-2</v>
      </c>
      <c r="L450" s="18">
        <v>6.1942986546999999E-2</v>
      </c>
      <c r="M450" s="78"/>
    </row>
    <row r="451" spans="1:13">
      <c r="A451" s="16" t="s">
        <v>46</v>
      </c>
      <c r="B451" s="14">
        <v>16</v>
      </c>
      <c r="C451" s="17">
        <v>36287.26953125</v>
      </c>
      <c r="D451" s="17">
        <v>2233.8000000000002</v>
      </c>
      <c r="E451" s="17">
        <v>2138.5</v>
      </c>
      <c r="F451" s="17">
        <v>1446.09850538863</v>
      </c>
      <c r="G451" s="17">
        <v>1446.98520608681</v>
      </c>
      <c r="H451" s="17">
        <v>0.88670069818099995</v>
      </c>
      <c r="I451" s="18">
        <v>4.7490028603999999E-2</v>
      </c>
      <c r="J451" s="18">
        <v>4.7543547477000001E-2</v>
      </c>
      <c r="K451" s="18">
        <v>4.1737976454999999E-2</v>
      </c>
      <c r="L451" s="18">
        <v>4.1791495328999999E-2</v>
      </c>
      <c r="M451" s="78"/>
    </row>
    <row r="452" spans="1:13">
      <c r="A452" s="16" t="s">
        <v>46</v>
      </c>
      <c r="B452" s="14">
        <v>17</v>
      </c>
      <c r="C452" s="17">
        <v>36496.28515625</v>
      </c>
      <c r="D452" s="17">
        <v>2317.6</v>
      </c>
      <c r="E452" s="17">
        <v>2226.6999999999998</v>
      </c>
      <c r="F452" s="17">
        <v>1696.42795918105</v>
      </c>
      <c r="G452" s="17">
        <v>1696.42795918105</v>
      </c>
      <c r="H452" s="17">
        <v>0</v>
      </c>
      <c r="I452" s="18">
        <v>3.7492276727E-2</v>
      </c>
      <c r="J452" s="18">
        <v>3.7492276727E-2</v>
      </c>
      <c r="K452" s="18">
        <v>3.2005796764999997E-2</v>
      </c>
      <c r="L452" s="18">
        <v>3.2005796764999997E-2</v>
      </c>
      <c r="M452" s="78"/>
    </row>
    <row r="453" spans="1:13">
      <c r="A453" s="16" t="s">
        <v>46</v>
      </c>
      <c r="B453" s="14">
        <v>18</v>
      </c>
      <c r="C453" s="17">
        <v>36497.9921875</v>
      </c>
      <c r="D453" s="17">
        <v>2510</v>
      </c>
      <c r="E453" s="17">
        <v>2401.1999999999998</v>
      </c>
      <c r="F453" s="17">
        <v>1789.6477594020701</v>
      </c>
      <c r="G453" s="17">
        <v>1789.6477594020701</v>
      </c>
      <c r="H453" s="17">
        <v>0</v>
      </c>
      <c r="I453" s="18">
        <v>4.3478527316999999E-2</v>
      </c>
      <c r="J453" s="18">
        <v>4.3478527316999999E-2</v>
      </c>
      <c r="K453" s="18">
        <v>3.6911651412E-2</v>
      </c>
      <c r="L453" s="18">
        <v>3.6911651412E-2</v>
      </c>
      <c r="M453" s="78"/>
    </row>
    <row r="454" spans="1:13">
      <c r="A454" s="16" t="s">
        <v>46</v>
      </c>
      <c r="B454" s="14">
        <v>19</v>
      </c>
      <c r="C454" s="17">
        <v>36074.2890625</v>
      </c>
      <c r="D454" s="17">
        <v>2828.4</v>
      </c>
      <c r="E454" s="17">
        <v>2718.9</v>
      </c>
      <c r="F454" s="17">
        <v>1683.5523210059</v>
      </c>
      <c r="G454" s="17">
        <v>1683.5523210059</v>
      </c>
      <c r="H454" s="17">
        <v>0</v>
      </c>
      <c r="I454" s="18">
        <v>6.9099932338999998E-2</v>
      </c>
      <c r="J454" s="18">
        <v>6.9099932338999998E-2</v>
      </c>
      <c r="K454" s="18">
        <v>6.2490806312999997E-2</v>
      </c>
      <c r="L454" s="18">
        <v>6.2490806312999997E-2</v>
      </c>
      <c r="M454" s="78"/>
    </row>
    <row r="455" spans="1:13">
      <c r="A455" s="16" t="s">
        <v>46</v>
      </c>
      <c r="B455" s="14">
        <v>20</v>
      </c>
      <c r="C455" s="17">
        <v>35696.4765625</v>
      </c>
      <c r="D455" s="17">
        <v>2963.6</v>
      </c>
      <c r="E455" s="17">
        <v>2849.5</v>
      </c>
      <c r="F455" s="17">
        <v>1466.19334471036</v>
      </c>
      <c r="G455" s="17">
        <v>1466.19334471036</v>
      </c>
      <c r="H455" s="17">
        <v>0</v>
      </c>
      <c r="I455" s="18">
        <v>9.0379445635E-2</v>
      </c>
      <c r="J455" s="18">
        <v>9.0379445635E-2</v>
      </c>
      <c r="K455" s="18">
        <v>8.3492675959000007E-2</v>
      </c>
      <c r="L455" s="18">
        <v>8.3492675959000007E-2</v>
      </c>
      <c r="M455" s="78"/>
    </row>
    <row r="456" spans="1:13">
      <c r="A456" s="16" t="s">
        <v>46</v>
      </c>
      <c r="B456" s="14">
        <v>21</v>
      </c>
      <c r="C456" s="17">
        <v>36430.70703125</v>
      </c>
      <c r="D456" s="17">
        <v>3338.9</v>
      </c>
      <c r="E456" s="17">
        <v>3196.7</v>
      </c>
      <c r="F456" s="17">
        <v>1416.7243761626901</v>
      </c>
      <c r="G456" s="17">
        <v>1416.7207094933301</v>
      </c>
      <c r="H456" s="17">
        <v>-3.6666693529999999E-3</v>
      </c>
      <c r="I456" s="18">
        <v>0.11601758151200001</v>
      </c>
      <c r="J456" s="18">
        <v>0.116017360202</v>
      </c>
      <c r="K456" s="18">
        <v>0.107434771276</v>
      </c>
      <c r="L456" s="18">
        <v>0.10743454996600001</v>
      </c>
      <c r="M456" s="78"/>
    </row>
    <row r="457" spans="1:13">
      <c r="A457" s="16" t="s">
        <v>46</v>
      </c>
      <c r="B457" s="14">
        <v>22</v>
      </c>
      <c r="C457" s="17">
        <v>36354.74609375</v>
      </c>
      <c r="D457" s="17">
        <v>3840.9</v>
      </c>
      <c r="E457" s="17">
        <v>3668</v>
      </c>
      <c r="F457" s="17">
        <v>1920.2154705722</v>
      </c>
      <c r="G457" s="17">
        <v>1921.22192967717</v>
      </c>
      <c r="H457" s="17">
        <v>1.0064591049739999</v>
      </c>
      <c r="I457" s="18">
        <v>0.115866614577</v>
      </c>
      <c r="J457" s="18">
        <v>0.115927361747</v>
      </c>
      <c r="K457" s="18">
        <v>0.105430834761</v>
      </c>
      <c r="L457" s="18">
        <v>0.10549158192999999</v>
      </c>
      <c r="M457" s="78"/>
    </row>
    <row r="458" spans="1:13">
      <c r="A458" s="16" t="s">
        <v>46</v>
      </c>
      <c r="B458" s="14">
        <v>23</v>
      </c>
      <c r="C458" s="17">
        <v>34016.58984375</v>
      </c>
      <c r="D458" s="17">
        <v>3823</v>
      </c>
      <c r="E458" s="17">
        <v>3638.8</v>
      </c>
      <c r="F458" s="17">
        <v>2581.6211187393101</v>
      </c>
      <c r="G458" s="17">
        <v>2581.6211187393101</v>
      </c>
      <c r="H458" s="17">
        <v>0</v>
      </c>
      <c r="I458" s="18">
        <v>7.4926296550999999E-2</v>
      </c>
      <c r="J458" s="18">
        <v>7.4926296550999999E-2</v>
      </c>
      <c r="K458" s="18">
        <v>6.3808479070999999E-2</v>
      </c>
      <c r="L458" s="18">
        <v>6.3808479070999999E-2</v>
      </c>
      <c r="M458" s="78"/>
    </row>
    <row r="459" spans="1:13">
      <c r="A459" s="16" t="s">
        <v>46</v>
      </c>
      <c r="B459" s="14">
        <v>24</v>
      </c>
      <c r="C459" s="17">
        <v>31028.328125</v>
      </c>
      <c r="D459" s="17">
        <v>3824.4</v>
      </c>
      <c r="E459" s="17">
        <v>3631.9</v>
      </c>
      <c r="F459" s="17">
        <v>3186.60021751164</v>
      </c>
      <c r="G459" s="17">
        <v>3186.7135184120998</v>
      </c>
      <c r="H459" s="17">
        <v>0.113300900458</v>
      </c>
      <c r="I459" s="18">
        <v>3.8489044035000003E-2</v>
      </c>
      <c r="J459" s="18">
        <v>3.8495882574000002E-2</v>
      </c>
      <c r="K459" s="18">
        <v>2.6870260839000001E-2</v>
      </c>
      <c r="L459" s="18">
        <v>2.6877099376999999E-2</v>
      </c>
      <c r="M459" s="78"/>
    </row>
    <row r="460" spans="1:13">
      <c r="A460" s="16" t="s">
        <v>47</v>
      </c>
      <c r="B460" s="14">
        <v>1</v>
      </c>
      <c r="C460" s="17">
        <v>28830.76953125</v>
      </c>
      <c r="D460" s="17">
        <v>4142.8999999999996</v>
      </c>
      <c r="E460" s="17">
        <v>3811.4</v>
      </c>
      <c r="F460" s="17">
        <v>3169.05470927338</v>
      </c>
      <c r="G460" s="17">
        <v>3169.1289329803699</v>
      </c>
      <c r="H460" s="17">
        <v>7.4223706986999996E-2</v>
      </c>
      <c r="I460" s="18">
        <v>5.8774207327999997E-2</v>
      </c>
      <c r="J460" s="18">
        <v>5.8778687272000002E-2</v>
      </c>
      <c r="K460" s="18">
        <v>3.8765757303999997E-2</v>
      </c>
      <c r="L460" s="18">
        <v>3.8770237248000002E-2</v>
      </c>
      <c r="M460" s="78"/>
    </row>
    <row r="461" spans="1:13">
      <c r="A461" s="16" t="s">
        <v>47</v>
      </c>
      <c r="B461" s="14">
        <v>2</v>
      </c>
      <c r="C461" s="17">
        <v>27551.61328125</v>
      </c>
      <c r="D461" s="17">
        <v>3970.2</v>
      </c>
      <c r="E461" s="17">
        <v>3689.5</v>
      </c>
      <c r="F461" s="17">
        <v>3327.6888589783698</v>
      </c>
      <c r="G461" s="17">
        <v>3327.7815567115099</v>
      </c>
      <c r="H461" s="17">
        <v>9.2697733140000002E-2</v>
      </c>
      <c r="I461" s="18">
        <v>3.8774652540000003E-2</v>
      </c>
      <c r="J461" s="18">
        <v>3.8780247525999997E-2</v>
      </c>
      <c r="K461" s="18">
        <v>2.1832354133000002E-2</v>
      </c>
      <c r="L461" s="18">
        <v>2.1837949119999998E-2</v>
      </c>
      <c r="M461" s="78"/>
    </row>
    <row r="462" spans="1:13">
      <c r="A462" s="16" t="s">
        <v>47</v>
      </c>
      <c r="B462" s="14">
        <v>3</v>
      </c>
      <c r="C462" s="17">
        <v>26782.767578125</v>
      </c>
      <c r="D462" s="17">
        <v>4311.3</v>
      </c>
      <c r="E462" s="17">
        <v>3960.7</v>
      </c>
      <c r="F462" s="17">
        <v>3154.5259887639099</v>
      </c>
      <c r="G462" s="17">
        <v>3154.5386554428701</v>
      </c>
      <c r="H462" s="17">
        <v>1.2666678957000001E-2</v>
      </c>
      <c r="I462" s="18">
        <v>6.9819009207000002E-2</v>
      </c>
      <c r="J462" s="18">
        <v>6.9819773734000001E-2</v>
      </c>
      <c r="K462" s="18">
        <v>4.8657734461000003E-2</v>
      </c>
      <c r="L462" s="18">
        <v>4.8658498988000003E-2</v>
      </c>
      <c r="M462" s="78"/>
    </row>
    <row r="463" spans="1:13">
      <c r="A463" s="16" t="s">
        <v>47</v>
      </c>
      <c r="B463" s="14">
        <v>4</v>
      </c>
      <c r="C463" s="17">
        <v>26439.07421875</v>
      </c>
      <c r="D463" s="17">
        <v>4298.3999999999996</v>
      </c>
      <c r="E463" s="17">
        <v>3971.8</v>
      </c>
      <c r="F463" s="17">
        <v>3115.9085181786099</v>
      </c>
      <c r="G463" s="17">
        <v>3115.7858330792901</v>
      </c>
      <c r="H463" s="17">
        <v>-0.122685099319</v>
      </c>
      <c r="I463" s="18">
        <v>7.1379416158000003E-2</v>
      </c>
      <c r="J463" s="18">
        <v>7.1372011215000003E-2</v>
      </c>
      <c r="K463" s="18">
        <v>5.1666716979000001E-2</v>
      </c>
      <c r="L463" s="18">
        <v>5.1659312036E-2</v>
      </c>
      <c r="M463" s="78"/>
    </row>
    <row r="464" spans="1:13">
      <c r="A464" s="16" t="s">
        <v>47</v>
      </c>
      <c r="B464" s="14">
        <v>5</v>
      </c>
      <c r="C464" s="17">
        <v>26777.271484375</v>
      </c>
      <c r="D464" s="17">
        <v>4288.3999999999996</v>
      </c>
      <c r="E464" s="17">
        <v>3976</v>
      </c>
      <c r="F464" s="17">
        <v>3168.2179951426701</v>
      </c>
      <c r="G464" s="17">
        <v>3168.2797982464899</v>
      </c>
      <c r="H464" s="17">
        <v>6.1803103817999999E-2</v>
      </c>
      <c r="I464" s="18">
        <v>6.7607448198000006E-2</v>
      </c>
      <c r="J464" s="18">
        <v>6.7611178467000002E-2</v>
      </c>
      <c r="K464" s="18">
        <v>4.8751822895999997E-2</v>
      </c>
      <c r="L464" s="18">
        <v>4.8755553165999999E-2</v>
      </c>
      <c r="M464" s="78"/>
    </row>
    <row r="465" spans="1:13">
      <c r="A465" s="16" t="s">
        <v>47</v>
      </c>
      <c r="B465" s="14">
        <v>6</v>
      </c>
      <c r="C465" s="17">
        <v>28382.17578125</v>
      </c>
      <c r="D465" s="17">
        <v>4498.5</v>
      </c>
      <c r="E465" s="17">
        <v>4155.3</v>
      </c>
      <c r="F465" s="17">
        <v>3225.9583650600698</v>
      </c>
      <c r="G465" s="17">
        <v>3226.13393272755</v>
      </c>
      <c r="H465" s="17">
        <v>0.17556766748300001</v>
      </c>
      <c r="I465" s="18">
        <v>7.6796599906999996E-2</v>
      </c>
      <c r="J465" s="18">
        <v>7.6807196699999997E-2</v>
      </c>
      <c r="K465" s="18">
        <v>5.6081969294E-2</v>
      </c>
      <c r="L465" s="18">
        <v>5.6092566087000001E-2</v>
      </c>
      <c r="M465" s="78"/>
    </row>
    <row r="466" spans="1:13">
      <c r="A466" s="16" t="s">
        <v>47</v>
      </c>
      <c r="B466" s="14">
        <v>7</v>
      </c>
      <c r="C466" s="17">
        <v>31349.791015625</v>
      </c>
      <c r="D466" s="17">
        <v>4570</v>
      </c>
      <c r="E466" s="17">
        <v>4216</v>
      </c>
      <c r="F466" s="17">
        <v>3185.0987373480002</v>
      </c>
      <c r="G466" s="17">
        <v>3185.1779945947801</v>
      </c>
      <c r="H466" s="17">
        <v>7.9257246784999999E-2</v>
      </c>
      <c r="I466" s="18">
        <v>8.3584138422999998E-2</v>
      </c>
      <c r="J466" s="18">
        <v>8.3588922178E-2</v>
      </c>
      <c r="K466" s="18">
        <v>6.2217648804999998E-2</v>
      </c>
      <c r="L466" s="18">
        <v>6.2222432559E-2</v>
      </c>
      <c r="M466" s="78"/>
    </row>
    <row r="467" spans="1:13">
      <c r="A467" s="16" t="s">
        <v>47</v>
      </c>
      <c r="B467" s="14">
        <v>8</v>
      </c>
      <c r="C467" s="17">
        <v>32677.8359375</v>
      </c>
      <c r="D467" s="17">
        <v>4353.8999999999996</v>
      </c>
      <c r="E467" s="17">
        <v>4006.3</v>
      </c>
      <c r="F467" s="17">
        <v>3202.1403614924998</v>
      </c>
      <c r="G467" s="17">
        <v>3202.1836674219298</v>
      </c>
      <c r="H467" s="17">
        <v>4.3305929435000001E-2</v>
      </c>
      <c r="I467" s="18">
        <v>6.9514505828999998E-2</v>
      </c>
      <c r="J467" s="18">
        <v>6.9517119658000004E-2</v>
      </c>
      <c r="K467" s="18">
        <v>4.8534303027999999E-2</v>
      </c>
      <c r="L467" s="18">
        <v>4.8536916857999997E-2</v>
      </c>
      <c r="M467" s="78"/>
    </row>
    <row r="468" spans="1:13">
      <c r="A468" s="16" t="s">
        <v>47</v>
      </c>
      <c r="B468" s="14">
        <v>9</v>
      </c>
      <c r="C468" s="17">
        <v>33640.4296875</v>
      </c>
      <c r="D468" s="17">
        <v>4095.9</v>
      </c>
      <c r="E468" s="17">
        <v>3753.9</v>
      </c>
      <c r="F468" s="17">
        <v>3090.6330320434899</v>
      </c>
      <c r="G468" s="17">
        <v>3090.6229209022899</v>
      </c>
      <c r="H468" s="17">
        <v>-1.0111141205E-2</v>
      </c>
      <c r="I468" s="18">
        <v>6.0675825633000002E-2</v>
      </c>
      <c r="J468" s="18">
        <v>6.0675215352000003E-2</v>
      </c>
      <c r="K468" s="18">
        <v>4.0033623797999997E-2</v>
      </c>
      <c r="L468" s="18">
        <v>4.0033013516999998E-2</v>
      </c>
      <c r="M468" s="78"/>
    </row>
    <row r="469" spans="1:13">
      <c r="A469" s="16" t="s">
        <v>47</v>
      </c>
      <c r="B469" s="14">
        <v>10</v>
      </c>
      <c r="C469" s="17">
        <v>34930.2421875</v>
      </c>
      <c r="D469" s="17">
        <v>3894.7</v>
      </c>
      <c r="E469" s="17">
        <v>3568.5</v>
      </c>
      <c r="F469" s="17">
        <v>3334.81168857387</v>
      </c>
      <c r="G469" s="17">
        <v>3334.8030388710099</v>
      </c>
      <c r="H469" s="17">
        <v>-8.649702867E-3</v>
      </c>
      <c r="I469" s="18">
        <v>3.3793877421999997E-2</v>
      </c>
      <c r="J469" s="18">
        <v>3.3793355349E-2</v>
      </c>
      <c r="K469" s="18">
        <v>1.4105321169E-2</v>
      </c>
      <c r="L469" s="18">
        <v>1.4104799096000001E-2</v>
      </c>
      <c r="M469" s="78"/>
    </row>
    <row r="470" spans="1:13">
      <c r="A470" s="16" t="s">
        <v>47</v>
      </c>
      <c r="B470" s="14">
        <v>11</v>
      </c>
      <c r="C470" s="17">
        <v>36400.48828125</v>
      </c>
      <c r="D470" s="17">
        <v>3625.9</v>
      </c>
      <c r="E470" s="17">
        <v>3348.5</v>
      </c>
      <c r="F470" s="17">
        <v>3474.4344649951399</v>
      </c>
      <c r="G470" s="17">
        <v>3474.4422788051202</v>
      </c>
      <c r="H470" s="17">
        <v>7.8138099769999997E-3</v>
      </c>
      <c r="I470" s="18">
        <v>9.1415814329999998E-3</v>
      </c>
      <c r="J470" s="18">
        <v>9.1420530539999996E-3</v>
      </c>
      <c r="K470" s="18">
        <v>7.6015378320000004E-3</v>
      </c>
      <c r="L470" s="18">
        <v>7.6010662109999997E-3</v>
      </c>
      <c r="M470" s="78"/>
    </row>
    <row r="471" spans="1:13">
      <c r="A471" s="16" t="s">
        <v>47</v>
      </c>
      <c r="B471" s="14">
        <v>12</v>
      </c>
      <c r="C471" s="17">
        <v>37814.84765625</v>
      </c>
      <c r="D471" s="17">
        <v>3448.7</v>
      </c>
      <c r="E471" s="17">
        <v>3199.1</v>
      </c>
      <c r="F471" s="17">
        <v>3438.3963150142799</v>
      </c>
      <c r="G471" s="17">
        <v>3438.4142757803702</v>
      </c>
      <c r="H471" s="17">
        <v>1.796076609E-2</v>
      </c>
      <c r="I471" s="18">
        <v>6.20818699E-4</v>
      </c>
      <c r="J471" s="18">
        <v>6.2190276300000001E-4</v>
      </c>
      <c r="K471" s="18">
        <v>1.4444367200000001E-2</v>
      </c>
      <c r="L471" s="18">
        <v>1.4443283136999999E-2</v>
      </c>
      <c r="M471" s="78"/>
    </row>
    <row r="472" spans="1:13">
      <c r="A472" s="16" t="s">
        <v>47</v>
      </c>
      <c r="B472" s="14">
        <v>13</v>
      </c>
      <c r="C472" s="17">
        <v>39108.203125</v>
      </c>
      <c r="D472" s="17">
        <v>3412</v>
      </c>
      <c r="E472" s="17">
        <v>3171.3</v>
      </c>
      <c r="F472" s="17">
        <v>2934.4404444658899</v>
      </c>
      <c r="G472" s="17">
        <v>2934.4613868680399</v>
      </c>
      <c r="H472" s="17">
        <v>2.0942402150000001E-2</v>
      </c>
      <c r="I472" s="18">
        <v>2.8822948643000001E-2</v>
      </c>
      <c r="J472" s="18">
        <v>2.8824212671E-2</v>
      </c>
      <c r="K472" s="18">
        <v>1.4294942849E-2</v>
      </c>
      <c r="L472" s="18">
        <v>1.4296206876000001E-2</v>
      </c>
      <c r="M472" s="78"/>
    </row>
    <row r="473" spans="1:13">
      <c r="A473" s="16" t="s">
        <v>47</v>
      </c>
      <c r="B473" s="14">
        <v>14</v>
      </c>
      <c r="C473" s="17">
        <v>40990.96484375</v>
      </c>
      <c r="D473" s="17">
        <v>3467</v>
      </c>
      <c r="E473" s="17">
        <v>3231.2</v>
      </c>
      <c r="F473" s="17">
        <v>2742.0923168935401</v>
      </c>
      <c r="G473" s="17">
        <v>2742.1873901929898</v>
      </c>
      <c r="H473" s="17">
        <v>9.5073299447999998E-2</v>
      </c>
      <c r="I473" s="18">
        <v>4.3747743227999999E-2</v>
      </c>
      <c r="J473" s="18">
        <v>4.3753481597000002E-2</v>
      </c>
      <c r="K473" s="18">
        <v>2.9515488279E-2</v>
      </c>
      <c r="L473" s="18">
        <v>2.9521226647999999E-2</v>
      </c>
      <c r="M473" s="78"/>
    </row>
    <row r="474" spans="1:13">
      <c r="A474" s="16" t="s">
        <v>47</v>
      </c>
      <c r="B474" s="14">
        <v>15</v>
      </c>
      <c r="C474" s="17">
        <v>42784.92578125</v>
      </c>
      <c r="D474" s="17">
        <v>3531.7</v>
      </c>
      <c r="E474" s="17">
        <v>3293.5</v>
      </c>
      <c r="F474" s="17">
        <v>2943.0227830420999</v>
      </c>
      <c r="G474" s="17">
        <v>2943.0702415827</v>
      </c>
      <c r="H474" s="17">
        <v>4.7458540597999997E-2</v>
      </c>
      <c r="I474" s="18">
        <v>3.5528111926999999E-2</v>
      </c>
      <c r="J474" s="18">
        <v>3.5530976397000001E-2</v>
      </c>
      <c r="K474" s="18">
        <v>2.1150999420999999E-2</v>
      </c>
      <c r="L474" s="18">
        <v>2.1153863891000001E-2</v>
      </c>
      <c r="M474" s="78"/>
    </row>
    <row r="475" spans="1:13">
      <c r="A475" s="16" t="s">
        <v>47</v>
      </c>
      <c r="B475" s="14">
        <v>16</v>
      </c>
      <c r="C475" s="17">
        <v>44450.15234375</v>
      </c>
      <c r="D475" s="17">
        <v>3601.5</v>
      </c>
      <c r="E475" s="17">
        <v>3369.4</v>
      </c>
      <c r="F475" s="17">
        <v>3334.1210968687001</v>
      </c>
      <c r="G475" s="17">
        <v>3334.1078363404199</v>
      </c>
      <c r="H475" s="17">
        <v>-1.3260528279000001E-2</v>
      </c>
      <c r="I475" s="18">
        <v>1.6139073132000002E-2</v>
      </c>
      <c r="J475" s="18">
        <v>1.6138272762E-2</v>
      </c>
      <c r="K475" s="18">
        <v>2.1301402489999999E-3</v>
      </c>
      <c r="L475" s="18">
        <v>2.129339879E-3</v>
      </c>
      <c r="M475" s="78"/>
    </row>
    <row r="476" spans="1:13">
      <c r="A476" s="16" t="s">
        <v>47</v>
      </c>
      <c r="B476" s="14">
        <v>17</v>
      </c>
      <c r="C476" s="17">
        <v>45784.38671875</v>
      </c>
      <c r="D476" s="17">
        <v>4002.7</v>
      </c>
      <c r="E476" s="17">
        <v>3759.6</v>
      </c>
      <c r="F476" s="17">
        <v>3944.1282765021401</v>
      </c>
      <c r="G476" s="17">
        <v>3944.13894251173</v>
      </c>
      <c r="H476" s="17">
        <v>1.0666009591E-2</v>
      </c>
      <c r="I476" s="18">
        <v>3.534588211E-3</v>
      </c>
      <c r="J476" s="18">
        <v>3.5352319830000002E-3</v>
      </c>
      <c r="K476" s="18">
        <v>1.1138275139E-2</v>
      </c>
      <c r="L476" s="18">
        <v>1.1137631367E-2</v>
      </c>
      <c r="M476" s="78"/>
    </row>
    <row r="477" spans="1:13">
      <c r="A477" s="16" t="s">
        <v>47</v>
      </c>
      <c r="B477" s="14">
        <v>18</v>
      </c>
      <c r="C477" s="17">
        <v>46215.31640625</v>
      </c>
      <c r="D477" s="17">
        <v>4530.1000000000004</v>
      </c>
      <c r="E477" s="17">
        <v>4266.7</v>
      </c>
      <c r="F477" s="17">
        <v>4372.5028133755304</v>
      </c>
      <c r="G477" s="17">
        <v>4372.4575192654202</v>
      </c>
      <c r="H477" s="17">
        <v>-4.5294110109000002E-2</v>
      </c>
      <c r="I477" s="18">
        <v>9.5148769149999996E-3</v>
      </c>
      <c r="J477" s="18">
        <v>9.5121430840000003E-3</v>
      </c>
      <c r="K477" s="18">
        <v>6.3832399360000004E-3</v>
      </c>
      <c r="L477" s="18">
        <v>6.3859737669999996E-3</v>
      </c>
      <c r="M477" s="78"/>
    </row>
    <row r="478" spans="1:13">
      <c r="A478" s="16" t="s">
        <v>47</v>
      </c>
      <c r="B478" s="14">
        <v>19</v>
      </c>
      <c r="C478" s="17">
        <v>45226.95703125</v>
      </c>
      <c r="D478" s="17">
        <v>5095.2</v>
      </c>
      <c r="E478" s="17">
        <v>4831.1000000000004</v>
      </c>
      <c r="F478" s="17">
        <v>5224.1753351500502</v>
      </c>
      <c r="G478" s="17">
        <v>5224.18231627354</v>
      </c>
      <c r="H478" s="17">
        <v>6.9811234860000003E-3</v>
      </c>
      <c r="I478" s="18">
        <v>7.785026332E-3</v>
      </c>
      <c r="J478" s="18">
        <v>7.7846049700000001E-3</v>
      </c>
      <c r="K478" s="18">
        <v>2.3725393304E-2</v>
      </c>
      <c r="L478" s="18">
        <v>2.3724971942E-2</v>
      </c>
      <c r="M478" s="78"/>
    </row>
    <row r="479" spans="1:13">
      <c r="A479" s="16" t="s">
        <v>47</v>
      </c>
      <c r="B479" s="14">
        <v>20</v>
      </c>
      <c r="C479" s="17">
        <v>43344.640625</v>
      </c>
      <c r="D479" s="17">
        <v>5960.4</v>
      </c>
      <c r="E479" s="17">
        <v>5676.4</v>
      </c>
      <c r="F479" s="17">
        <v>5979.6047040051799</v>
      </c>
      <c r="G479" s="17">
        <v>5979.6371484292804</v>
      </c>
      <c r="H479" s="17">
        <v>3.2444424099000002E-2</v>
      </c>
      <c r="I479" s="18">
        <v>1.1611026330000001E-3</v>
      </c>
      <c r="J479" s="18">
        <v>1.159144375E-3</v>
      </c>
      <c r="K479" s="18">
        <v>1.830258018E-2</v>
      </c>
      <c r="L479" s="18">
        <v>1.8300621922E-2</v>
      </c>
      <c r="M479" s="78"/>
    </row>
    <row r="480" spans="1:13">
      <c r="A480" s="16" t="s">
        <v>47</v>
      </c>
      <c r="B480" s="14">
        <v>21</v>
      </c>
      <c r="C480" s="17">
        <v>42270.359375</v>
      </c>
      <c r="D480" s="17">
        <v>7201.5</v>
      </c>
      <c r="E480" s="17">
        <v>6863.6</v>
      </c>
      <c r="F480" s="17">
        <v>6906.8339097322396</v>
      </c>
      <c r="G480" s="17">
        <v>6906.7536929376902</v>
      </c>
      <c r="H480" s="17">
        <v>-8.0216794543E-2</v>
      </c>
      <c r="I480" s="18">
        <v>1.7790095789999998E-2</v>
      </c>
      <c r="J480" s="18">
        <v>1.778525412E-2</v>
      </c>
      <c r="K480" s="18">
        <v>2.6046410509999998E-3</v>
      </c>
      <c r="L480" s="18">
        <v>2.6094827209999999E-3</v>
      </c>
      <c r="M480" s="78"/>
    </row>
    <row r="481" spans="1:13">
      <c r="A481" s="16" t="s">
        <v>47</v>
      </c>
      <c r="B481" s="14">
        <v>22</v>
      </c>
      <c r="C481" s="17">
        <v>41404.8125</v>
      </c>
      <c r="D481" s="17">
        <v>8628.1</v>
      </c>
      <c r="E481" s="17">
        <v>8221</v>
      </c>
      <c r="F481" s="17">
        <v>8717.0284264023794</v>
      </c>
      <c r="G481" s="17">
        <v>8726.5209818590702</v>
      </c>
      <c r="H481" s="17">
        <v>9.4925554566919992</v>
      </c>
      <c r="I481" s="18">
        <v>5.9404262340000003E-3</v>
      </c>
      <c r="J481" s="18">
        <v>5.367481072E-3</v>
      </c>
      <c r="K481" s="18">
        <v>3.0511889295999999E-2</v>
      </c>
      <c r="L481" s="18">
        <v>2.9938944132999998E-2</v>
      </c>
      <c r="M481" s="78"/>
    </row>
    <row r="482" spans="1:13">
      <c r="A482" s="16" t="s">
        <v>47</v>
      </c>
      <c r="B482" s="14">
        <v>23</v>
      </c>
      <c r="C482" s="17">
        <v>38995.6953125</v>
      </c>
      <c r="D482" s="17">
        <v>9050.9</v>
      </c>
      <c r="E482" s="17">
        <v>8632.6</v>
      </c>
      <c r="F482" s="17">
        <v>10008.239315835701</v>
      </c>
      <c r="G482" s="17">
        <v>10008.2310935354</v>
      </c>
      <c r="H482" s="17">
        <v>-8.2223002110000006E-3</v>
      </c>
      <c r="I482" s="18">
        <v>5.7781934665E-2</v>
      </c>
      <c r="J482" s="18">
        <v>5.7782430941000003E-2</v>
      </c>
      <c r="K482" s="18">
        <v>8.3029399658000005E-2</v>
      </c>
      <c r="L482" s="18">
        <v>8.3029895933999995E-2</v>
      </c>
      <c r="M482" s="78"/>
    </row>
    <row r="483" spans="1:13">
      <c r="A483" s="16" t="s">
        <v>47</v>
      </c>
      <c r="B483" s="14">
        <v>24</v>
      </c>
      <c r="C483" s="17">
        <v>35901.796875</v>
      </c>
      <c r="D483" s="17">
        <v>9406.9</v>
      </c>
      <c r="E483" s="17">
        <v>8965.6</v>
      </c>
      <c r="F483" s="17">
        <v>10720.970579651501</v>
      </c>
      <c r="G483" s="17">
        <v>10720.930250309601</v>
      </c>
      <c r="H483" s="17">
        <v>-4.0329341889000003E-2</v>
      </c>
      <c r="I483" s="18">
        <v>7.9311338140000007E-2</v>
      </c>
      <c r="J483" s="18">
        <v>7.9313772310999994E-2</v>
      </c>
      <c r="K483" s="18">
        <v>0.10594702138500001</v>
      </c>
      <c r="L483" s="18">
        <v>0.105949455555</v>
      </c>
      <c r="M483" s="78"/>
    </row>
    <row r="484" spans="1:13">
      <c r="A484" s="16" t="s">
        <v>48</v>
      </c>
      <c r="B484" s="14">
        <v>1</v>
      </c>
      <c r="C484" s="17">
        <v>33064.91015625</v>
      </c>
      <c r="D484" s="17">
        <v>10158</v>
      </c>
      <c r="E484" s="17">
        <v>9808.5</v>
      </c>
      <c r="F484" s="17">
        <v>11093.001326628801</v>
      </c>
      <c r="G484" s="17">
        <v>11093.081277818699</v>
      </c>
      <c r="H484" s="17">
        <v>7.9951189886999993E-2</v>
      </c>
      <c r="I484" s="18">
        <v>5.6438995521999998E-2</v>
      </c>
      <c r="J484" s="18">
        <v>5.6434169882999999E-2</v>
      </c>
      <c r="K484" s="18">
        <v>7.7533877222000003E-2</v>
      </c>
      <c r="L484" s="18">
        <v>7.7529051582999997E-2</v>
      </c>
      <c r="M484" s="78"/>
    </row>
    <row r="485" spans="1:13">
      <c r="A485" s="16" t="s">
        <v>48</v>
      </c>
      <c r="B485" s="14">
        <v>2</v>
      </c>
      <c r="C485" s="17">
        <v>31126.072265625</v>
      </c>
      <c r="D485" s="17">
        <v>9902.7999999999993</v>
      </c>
      <c r="E485" s="17">
        <v>9497.5</v>
      </c>
      <c r="F485" s="17">
        <v>11033.311626426899</v>
      </c>
      <c r="G485" s="17">
        <v>11073.753221360301</v>
      </c>
      <c r="H485" s="17">
        <v>40.441594933457999</v>
      </c>
      <c r="I485" s="18">
        <v>7.0675592790000005E-2</v>
      </c>
      <c r="J485" s="18">
        <v>6.8234646694000006E-2</v>
      </c>
      <c r="K485" s="18">
        <v>9.5138412684000001E-2</v>
      </c>
      <c r="L485" s="18">
        <v>9.2697466586999996E-2</v>
      </c>
      <c r="M485" s="78"/>
    </row>
    <row r="486" spans="1:13">
      <c r="A486" s="16" t="s">
        <v>48</v>
      </c>
      <c r="B486" s="14">
        <v>3</v>
      </c>
      <c r="C486" s="17">
        <v>29787.630859375</v>
      </c>
      <c r="D486" s="17">
        <v>8853.2000000000007</v>
      </c>
      <c r="E486" s="17">
        <v>8558.4</v>
      </c>
      <c r="F486" s="17">
        <v>10367.446451424301</v>
      </c>
      <c r="G486" s="17">
        <v>10380.7576436855</v>
      </c>
      <c r="H486" s="17">
        <v>13.311192261245999</v>
      </c>
      <c r="I486" s="18">
        <v>9.2199278347999999E-2</v>
      </c>
      <c r="J486" s="18">
        <v>9.1395850520000002E-2</v>
      </c>
      <c r="K486" s="18">
        <v>0.109992614901</v>
      </c>
      <c r="L486" s="18">
        <v>0.109189187072</v>
      </c>
      <c r="M486" s="78"/>
    </row>
    <row r="487" spans="1:13">
      <c r="A487" s="16" t="s">
        <v>48</v>
      </c>
      <c r="B487" s="14">
        <v>4</v>
      </c>
      <c r="C487" s="17">
        <v>28999.40234375</v>
      </c>
      <c r="D487" s="17">
        <v>8413.6</v>
      </c>
      <c r="E487" s="17">
        <v>8139.7</v>
      </c>
      <c r="F487" s="17">
        <v>9709.9680967574404</v>
      </c>
      <c r="G487" s="17">
        <v>9799.5432504457804</v>
      </c>
      <c r="H487" s="17">
        <v>89.575153688339</v>
      </c>
      <c r="I487" s="18">
        <v>8.3651813763999994E-2</v>
      </c>
      <c r="J487" s="18">
        <v>7.8245297968999997E-2</v>
      </c>
      <c r="K487" s="18">
        <v>0.100183682426</v>
      </c>
      <c r="L487" s="18">
        <v>9.4777166630999998E-2</v>
      </c>
      <c r="M487" s="78"/>
    </row>
    <row r="488" spans="1:13">
      <c r="A488" s="16" t="s">
        <v>48</v>
      </c>
      <c r="B488" s="14">
        <v>5</v>
      </c>
      <c r="C488" s="17">
        <v>28671.77734375</v>
      </c>
      <c r="D488" s="17">
        <v>7833.4</v>
      </c>
      <c r="E488" s="17">
        <v>7535.3</v>
      </c>
      <c r="F488" s="17">
        <v>9360.2733875812501</v>
      </c>
      <c r="G488" s="17">
        <v>9359.0767545517301</v>
      </c>
      <c r="H488" s="17">
        <v>-1.1966330295159999</v>
      </c>
      <c r="I488" s="18">
        <v>9.2085752930000001E-2</v>
      </c>
      <c r="J488" s="18">
        <v>9.2157978486999997E-2</v>
      </c>
      <c r="K488" s="18">
        <v>0.11007826862300001</v>
      </c>
      <c r="L488" s="18">
        <v>0.11015049418</v>
      </c>
      <c r="M488" s="78"/>
    </row>
    <row r="489" spans="1:13">
      <c r="A489" s="16" t="s">
        <v>48</v>
      </c>
      <c r="B489" s="14">
        <v>6</v>
      </c>
      <c r="C489" s="17">
        <v>28949.91015625</v>
      </c>
      <c r="D489" s="17">
        <v>6954.2</v>
      </c>
      <c r="E489" s="17">
        <v>6696.8</v>
      </c>
      <c r="F489" s="17">
        <v>8645.01409532666</v>
      </c>
      <c r="G489" s="17">
        <v>8645.8230412781195</v>
      </c>
      <c r="H489" s="17">
        <v>0.80894595146100001</v>
      </c>
      <c r="I489" s="18">
        <v>0.102101825282</v>
      </c>
      <c r="J489" s="18">
        <v>0.10205299947599999</v>
      </c>
      <c r="K489" s="18">
        <v>0.11763779824200001</v>
      </c>
      <c r="L489" s="18">
        <v>0.117588972436</v>
      </c>
      <c r="M489" s="78"/>
    </row>
    <row r="490" spans="1:13">
      <c r="A490" s="16" t="s">
        <v>48</v>
      </c>
      <c r="B490" s="14">
        <v>7</v>
      </c>
      <c r="C490" s="17">
        <v>29610.59375</v>
      </c>
      <c r="D490" s="17">
        <v>6399.6</v>
      </c>
      <c r="E490" s="17">
        <v>6150.1</v>
      </c>
      <c r="F490" s="17">
        <v>8071.4279893576004</v>
      </c>
      <c r="G490" s="17">
        <v>8085.5744324314601</v>
      </c>
      <c r="H490" s="17">
        <v>14.146443073856</v>
      </c>
      <c r="I490" s="18">
        <v>0.101760890417</v>
      </c>
      <c r="J490" s="18">
        <v>0.100907049092</v>
      </c>
      <c r="K490" s="18">
        <v>0.116820040586</v>
      </c>
      <c r="L490" s="18">
        <v>0.11596619926100001</v>
      </c>
      <c r="M490" s="78"/>
    </row>
    <row r="491" spans="1:13">
      <c r="A491" s="16" t="s">
        <v>48</v>
      </c>
      <c r="B491" s="14">
        <v>8</v>
      </c>
      <c r="C491" s="17">
        <v>30748.962890625</v>
      </c>
      <c r="D491" s="17">
        <v>5813.3</v>
      </c>
      <c r="E491" s="17">
        <v>5589.9</v>
      </c>
      <c r="F491" s="17">
        <v>7734.5305086170601</v>
      </c>
      <c r="G491" s="17">
        <v>7734.5143975356204</v>
      </c>
      <c r="H491" s="17">
        <v>-1.6111081441E-2</v>
      </c>
      <c r="I491" s="18">
        <v>0.11595934316299999</v>
      </c>
      <c r="J491" s="18">
        <v>0.115960315585</v>
      </c>
      <c r="K491" s="18">
        <v>0.12944316740299999</v>
      </c>
      <c r="L491" s="18">
        <v>0.12944413982399999</v>
      </c>
      <c r="M491" s="78"/>
    </row>
    <row r="492" spans="1:13">
      <c r="A492" s="16" t="s">
        <v>48</v>
      </c>
      <c r="B492" s="14">
        <v>9</v>
      </c>
      <c r="C492" s="17">
        <v>33161.29296875</v>
      </c>
      <c r="D492" s="17">
        <v>5354</v>
      </c>
      <c r="E492" s="17">
        <v>5165</v>
      </c>
      <c r="F492" s="17">
        <v>7141.6166897170197</v>
      </c>
      <c r="G492" s="17">
        <v>7141.626467477</v>
      </c>
      <c r="H492" s="17">
        <v>9.7777599749999996E-3</v>
      </c>
      <c r="I492" s="18">
        <v>0.10789633434699999</v>
      </c>
      <c r="J492" s="18">
        <v>0.10789574418800001</v>
      </c>
      <c r="K492" s="18">
        <v>0.11930386694</v>
      </c>
      <c r="L492" s="18">
        <v>0.119303276781</v>
      </c>
      <c r="M492" s="78"/>
    </row>
    <row r="493" spans="1:13">
      <c r="A493" s="16" t="s">
        <v>48</v>
      </c>
      <c r="B493" s="14">
        <v>10</v>
      </c>
      <c r="C493" s="17">
        <v>35834.66796875</v>
      </c>
      <c r="D493" s="17">
        <v>4967.1000000000004</v>
      </c>
      <c r="E493" s="17">
        <v>4796.2</v>
      </c>
      <c r="F493" s="17">
        <v>7546.9562333477197</v>
      </c>
      <c r="G493" s="17">
        <v>7546.97035087526</v>
      </c>
      <c r="H493" s="17">
        <v>1.4117527538E-2</v>
      </c>
      <c r="I493" s="18">
        <v>0.155714048217</v>
      </c>
      <c r="J493" s="18">
        <v>0.15571319612100001</v>
      </c>
      <c r="K493" s="18">
        <v>0.166029113403</v>
      </c>
      <c r="L493" s="18">
        <v>0.16602826130699999</v>
      </c>
      <c r="M493" s="78"/>
    </row>
    <row r="494" spans="1:13">
      <c r="A494" s="16" t="s">
        <v>48</v>
      </c>
      <c r="B494" s="14">
        <v>11</v>
      </c>
      <c r="C494" s="17">
        <v>38431.0078125</v>
      </c>
      <c r="D494" s="17">
        <v>4740.6000000000004</v>
      </c>
      <c r="E494" s="17">
        <v>4597.3</v>
      </c>
      <c r="F494" s="17">
        <v>8055.0214873371197</v>
      </c>
      <c r="G494" s="17">
        <v>8055.0040429045403</v>
      </c>
      <c r="H494" s="17">
        <v>-1.7444432576999999E-2</v>
      </c>
      <c r="I494" s="18">
        <v>0.200048529871</v>
      </c>
      <c r="J494" s="18">
        <v>0.20004958277000001</v>
      </c>
      <c r="K494" s="18">
        <v>0.208697733154</v>
      </c>
      <c r="L494" s="18">
        <v>0.20869878605299999</v>
      </c>
      <c r="M494" s="78"/>
    </row>
    <row r="495" spans="1:13">
      <c r="A495" s="16" t="s">
        <v>48</v>
      </c>
      <c r="B495" s="14">
        <v>12</v>
      </c>
      <c r="C495" s="17">
        <v>40541.0234375</v>
      </c>
      <c r="D495" s="17">
        <v>4607.3999999999996</v>
      </c>
      <c r="E495" s="17">
        <v>4483</v>
      </c>
      <c r="F495" s="17">
        <v>7835.7233556681804</v>
      </c>
      <c r="G495" s="17">
        <v>7835.6990477559903</v>
      </c>
      <c r="H495" s="17">
        <v>-2.4307912191000002E-2</v>
      </c>
      <c r="I495" s="18">
        <v>0.19485146352900001</v>
      </c>
      <c r="J495" s="18">
        <v>0.194852930689</v>
      </c>
      <c r="K495" s="18">
        <v>0.20235991355300001</v>
      </c>
      <c r="L495" s="18">
        <v>0.202361380713</v>
      </c>
      <c r="M495" s="78"/>
    </row>
    <row r="496" spans="1:13">
      <c r="A496" s="16" t="s">
        <v>48</v>
      </c>
      <c r="B496" s="14">
        <v>13</v>
      </c>
      <c r="C496" s="17">
        <v>41931.17578125</v>
      </c>
      <c r="D496" s="17">
        <v>4602.3999999999996</v>
      </c>
      <c r="E496" s="17">
        <v>4482.6000000000004</v>
      </c>
      <c r="F496" s="17">
        <v>7475.8647973547504</v>
      </c>
      <c r="G496" s="17">
        <v>7475.8547973208397</v>
      </c>
      <c r="H496" s="17">
        <v>-1.0000033908E-2</v>
      </c>
      <c r="I496" s="18">
        <v>0.17343401722099999</v>
      </c>
      <c r="J496" s="18">
        <v>0.173434620796</v>
      </c>
      <c r="K496" s="18">
        <v>0.18066482359399999</v>
      </c>
      <c r="L496" s="18">
        <v>0.18066542717</v>
      </c>
      <c r="M496" s="78"/>
    </row>
    <row r="497" spans="1:13">
      <c r="A497" s="16" t="s">
        <v>48</v>
      </c>
      <c r="B497" s="14">
        <v>14</v>
      </c>
      <c r="C497" s="17">
        <v>43349.3671875</v>
      </c>
      <c r="D497" s="17">
        <v>4830.3</v>
      </c>
      <c r="E497" s="17">
        <v>4708.8999999999996</v>
      </c>
      <c r="F497" s="17">
        <v>7040.7475879292997</v>
      </c>
      <c r="G497" s="17">
        <v>7040.8058171674902</v>
      </c>
      <c r="H497" s="17">
        <v>5.8229238191000003E-2</v>
      </c>
      <c r="I497" s="18">
        <v>0.133420196593</v>
      </c>
      <c r="J497" s="18">
        <v>0.133416682033</v>
      </c>
      <c r="K497" s="18">
        <v>0.140747574672</v>
      </c>
      <c r="L497" s="18">
        <v>0.14074406011099999</v>
      </c>
      <c r="M497" s="78"/>
    </row>
    <row r="498" spans="1:13">
      <c r="A498" s="16" t="s">
        <v>48</v>
      </c>
      <c r="B498" s="14">
        <v>15</v>
      </c>
      <c r="C498" s="17">
        <v>44970.734375</v>
      </c>
      <c r="D498" s="17">
        <v>5088.1000000000004</v>
      </c>
      <c r="E498" s="17">
        <v>4963.8</v>
      </c>
      <c r="F498" s="17">
        <v>6708.9036716126102</v>
      </c>
      <c r="G498" s="17">
        <v>6708.8953139947598</v>
      </c>
      <c r="H498" s="17">
        <v>-8.3576178540000004E-3</v>
      </c>
      <c r="I498" s="18">
        <v>9.7826853813999998E-2</v>
      </c>
      <c r="J498" s="18">
        <v>9.7827358256999994E-2</v>
      </c>
      <c r="K498" s="18">
        <v>0.105329268106</v>
      </c>
      <c r="L498" s="18">
        <v>0.10532977255000001</v>
      </c>
      <c r="M498" s="78"/>
    </row>
    <row r="499" spans="1:13">
      <c r="A499" s="16" t="s">
        <v>48</v>
      </c>
      <c r="B499" s="14">
        <v>16</v>
      </c>
      <c r="C499" s="17">
        <v>46208.89453125</v>
      </c>
      <c r="D499" s="17">
        <v>5377.2</v>
      </c>
      <c r="E499" s="17">
        <v>5238.5</v>
      </c>
      <c r="F499" s="17">
        <v>6734.6059019613804</v>
      </c>
      <c r="G499" s="17">
        <v>6734.5512285262203</v>
      </c>
      <c r="H499" s="17">
        <v>-5.4673435157000003E-2</v>
      </c>
      <c r="I499" s="18">
        <v>8.1926076080999999E-2</v>
      </c>
      <c r="J499" s="18">
        <v>8.1929376023000003E-2</v>
      </c>
      <c r="K499" s="18">
        <v>9.0297635715000005E-2</v>
      </c>
      <c r="L499" s="18">
        <v>9.0300935656000003E-2</v>
      </c>
      <c r="M499" s="78"/>
    </row>
    <row r="500" spans="1:13">
      <c r="A500" s="16" t="s">
        <v>48</v>
      </c>
      <c r="B500" s="14">
        <v>17</v>
      </c>
      <c r="C500" s="17">
        <v>46651.79296875</v>
      </c>
      <c r="D500" s="17">
        <v>5916.6</v>
      </c>
      <c r="E500" s="17">
        <v>5768.5</v>
      </c>
      <c r="F500" s="17">
        <v>6961.5507600901301</v>
      </c>
      <c r="G500" s="17">
        <v>6961.5943156507701</v>
      </c>
      <c r="H500" s="17">
        <v>4.3555560639999998E-2</v>
      </c>
      <c r="I500" s="18">
        <v>6.3073051402999999E-2</v>
      </c>
      <c r="J500" s="18">
        <v>6.3070422506000007E-2</v>
      </c>
      <c r="K500" s="18">
        <v>7.2011969800000006E-2</v>
      </c>
      <c r="L500" s="18">
        <v>7.2009340902999999E-2</v>
      </c>
      <c r="M500" s="78"/>
    </row>
    <row r="501" spans="1:13">
      <c r="A501" s="16" t="s">
        <v>48</v>
      </c>
      <c r="B501" s="14">
        <v>18</v>
      </c>
      <c r="C501" s="17">
        <v>45841.203125</v>
      </c>
      <c r="D501" s="17">
        <v>6583.4</v>
      </c>
      <c r="E501" s="17">
        <v>6413.9</v>
      </c>
      <c r="F501" s="17">
        <v>7245.3908594168597</v>
      </c>
      <c r="G501" s="17">
        <v>7245.4130529424901</v>
      </c>
      <c r="H501" s="17">
        <v>2.2193525632E-2</v>
      </c>
      <c r="I501" s="18">
        <v>3.9957330573000001E-2</v>
      </c>
      <c r="J501" s="18">
        <v>3.9955991030999997E-2</v>
      </c>
      <c r="K501" s="18">
        <v>5.0187895518E-2</v>
      </c>
      <c r="L501" s="18">
        <v>5.0186555975999997E-2</v>
      </c>
      <c r="M501" s="78"/>
    </row>
    <row r="502" spans="1:13">
      <c r="A502" s="16" t="s">
        <v>48</v>
      </c>
      <c r="B502" s="14">
        <v>19</v>
      </c>
      <c r="C502" s="17">
        <v>44539.64453125</v>
      </c>
      <c r="D502" s="17">
        <v>7284.3</v>
      </c>
      <c r="E502" s="17">
        <v>7101.2</v>
      </c>
      <c r="F502" s="17">
        <v>7834.35179611273</v>
      </c>
      <c r="G502" s="17">
        <v>7834.3611294986204</v>
      </c>
      <c r="H502" s="17">
        <v>9.3333858919999995E-3</v>
      </c>
      <c r="I502" s="18">
        <v>3.3200213031E-2</v>
      </c>
      <c r="J502" s="18">
        <v>3.3199649691999997E-2</v>
      </c>
      <c r="K502" s="18">
        <v>4.4251637463000003E-2</v>
      </c>
      <c r="L502" s="18">
        <v>4.4251074124999998E-2</v>
      </c>
      <c r="M502" s="78"/>
    </row>
    <row r="503" spans="1:13">
      <c r="A503" s="16" t="s">
        <v>48</v>
      </c>
      <c r="B503" s="14">
        <v>20</v>
      </c>
      <c r="C503" s="17">
        <v>43211.05078125</v>
      </c>
      <c r="D503" s="17">
        <v>7601.7</v>
      </c>
      <c r="E503" s="17">
        <v>7393.7</v>
      </c>
      <c r="F503" s="17">
        <v>8056.7799011113902</v>
      </c>
      <c r="G503" s="17">
        <v>8056.7966244252502</v>
      </c>
      <c r="H503" s="17">
        <v>1.6723313861000001E-2</v>
      </c>
      <c r="I503" s="18">
        <v>2.7468410455000002E-2</v>
      </c>
      <c r="J503" s="18">
        <v>2.7467401081000001E-2</v>
      </c>
      <c r="K503" s="18">
        <v>4.0022732039000003E-2</v>
      </c>
      <c r="L503" s="18">
        <v>4.0021722664000003E-2</v>
      </c>
      <c r="M503" s="78"/>
    </row>
    <row r="504" spans="1:13">
      <c r="A504" s="16" t="s">
        <v>48</v>
      </c>
      <c r="B504" s="14">
        <v>21</v>
      </c>
      <c r="C504" s="17">
        <v>42550.61328125</v>
      </c>
      <c r="D504" s="17">
        <v>8139.3</v>
      </c>
      <c r="E504" s="17">
        <v>7897</v>
      </c>
      <c r="F504" s="17">
        <v>8015.1358252135897</v>
      </c>
      <c r="G504" s="17">
        <v>8015.1472731656504</v>
      </c>
      <c r="H504" s="17">
        <v>1.1447952060000001E-2</v>
      </c>
      <c r="I504" s="18">
        <v>7.4935252790000002E-3</v>
      </c>
      <c r="J504" s="18">
        <v>7.494216247E-3</v>
      </c>
      <c r="K504" s="18">
        <v>7.1310522190000001E-3</v>
      </c>
      <c r="L504" s="18">
        <v>7.1303612510000003E-3</v>
      </c>
      <c r="M504" s="78"/>
    </row>
    <row r="505" spans="1:13">
      <c r="A505" s="16" t="s">
        <v>48</v>
      </c>
      <c r="B505" s="14">
        <v>22</v>
      </c>
      <c r="C505" s="17">
        <v>42009.46875</v>
      </c>
      <c r="D505" s="17">
        <v>8779.5</v>
      </c>
      <c r="E505" s="17">
        <v>8514.7999999999993</v>
      </c>
      <c r="F505" s="17">
        <v>8206.9039337703798</v>
      </c>
      <c r="G505" s="17">
        <v>8206.9467115651205</v>
      </c>
      <c r="H505" s="17">
        <v>4.2777794733000002E-2</v>
      </c>
      <c r="I505" s="18">
        <v>3.4557779359E-2</v>
      </c>
      <c r="J505" s="18">
        <v>3.4560361312E-2</v>
      </c>
      <c r="K505" s="18">
        <v>1.8581197997999999E-2</v>
      </c>
      <c r="L505" s="18">
        <v>1.8583779950999999E-2</v>
      </c>
      <c r="M505" s="78"/>
    </row>
    <row r="506" spans="1:13">
      <c r="A506" s="16" t="s">
        <v>48</v>
      </c>
      <c r="B506" s="14">
        <v>23</v>
      </c>
      <c r="C506" s="17">
        <v>39817.31640625</v>
      </c>
      <c r="D506" s="17">
        <v>8848.7000000000007</v>
      </c>
      <c r="E506" s="17">
        <v>8564.4</v>
      </c>
      <c r="F506" s="17">
        <v>8925.8048061384106</v>
      </c>
      <c r="G506" s="17">
        <v>8925.8004728033793</v>
      </c>
      <c r="H506" s="17">
        <v>-4.3333350270000001E-3</v>
      </c>
      <c r="I506" s="18">
        <v>4.6535775469999999E-3</v>
      </c>
      <c r="J506" s="18">
        <v>4.6538390949999999E-3</v>
      </c>
      <c r="K506" s="18">
        <v>2.1813162287999999E-2</v>
      </c>
      <c r="L506" s="18">
        <v>2.1813423836999999E-2</v>
      </c>
      <c r="M506" s="78"/>
    </row>
    <row r="507" spans="1:13">
      <c r="A507" s="16" t="s">
        <v>48</v>
      </c>
      <c r="B507" s="14">
        <v>24</v>
      </c>
      <c r="C507" s="17">
        <v>37186.859375</v>
      </c>
      <c r="D507" s="17">
        <v>8882.7000000000007</v>
      </c>
      <c r="E507" s="17">
        <v>8568</v>
      </c>
      <c r="F507" s="17">
        <v>9617.14338274902</v>
      </c>
      <c r="G507" s="17">
        <v>9617.1807071256608</v>
      </c>
      <c r="H507" s="17">
        <v>3.7324376635000003E-2</v>
      </c>
      <c r="I507" s="18">
        <v>4.4331283626000001E-2</v>
      </c>
      <c r="J507" s="18">
        <v>4.4329030827000002E-2</v>
      </c>
      <c r="K507" s="18">
        <v>6.3325730753000006E-2</v>
      </c>
      <c r="L507" s="18">
        <v>6.3323477953999993E-2</v>
      </c>
      <c r="M507" s="78"/>
    </row>
    <row r="508" spans="1:13">
      <c r="A508" s="16" t="s">
        <v>49</v>
      </c>
      <c r="B508" s="14">
        <v>1</v>
      </c>
      <c r="C508" s="17">
        <v>34683.01171875</v>
      </c>
      <c r="D508" s="17">
        <v>9272.7999999999993</v>
      </c>
      <c r="E508" s="17">
        <v>8970.1</v>
      </c>
      <c r="F508" s="17">
        <v>10235.216526709801</v>
      </c>
      <c r="G508" s="17">
        <v>10235.209859958401</v>
      </c>
      <c r="H508" s="17">
        <v>-6.6667514380000003E-3</v>
      </c>
      <c r="I508" s="18">
        <v>5.8088475371000002E-2</v>
      </c>
      <c r="J508" s="18">
        <v>5.8088877758E-2</v>
      </c>
      <c r="K508" s="18">
        <v>7.6358634714999998E-2</v>
      </c>
      <c r="L508" s="18">
        <v>7.6359037101999996E-2</v>
      </c>
      <c r="M508" s="78"/>
    </row>
    <row r="509" spans="1:13">
      <c r="A509" s="16" t="s">
        <v>49</v>
      </c>
      <c r="B509" s="14">
        <v>2</v>
      </c>
      <c r="C509" s="17">
        <v>32839.953125</v>
      </c>
      <c r="D509" s="17">
        <v>8753.9</v>
      </c>
      <c r="E509" s="17">
        <v>8390.5</v>
      </c>
      <c r="F509" s="17">
        <v>10506.725815100801</v>
      </c>
      <c r="G509" s="17">
        <v>10506.8489864287</v>
      </c>
      <c r="H509" s="17">
        <v>0.12317132791</v>
      </c>
      <c r="I509" s="18">
        <v>0.10580329468999999</v>
      </c>
      <c r="J509" s="18">
        <v>0.10579586039900001</v>
      </c>
      <c r="K509" s="18">
        <v>0.12773714307199999</v>
      </c>
      <c r="L509" s="18">
        <v>0.12772970878199999</v>
      </c>
      <c r="M509" s="78"/>
    </row>
    <row r="510" spans="1:13">
      <c r="A510" s="16" t="s">
        <v>49</v>
      </c>
      <c r="B510" s="14">
        <v>3</v>
      </c>
      <c r="C510" s="17">
        <v>31531.626953125</v>
      </c>
      <c r="D510" s="17">
        <v>7836.9</v>
      </c>
      <c r="E510" s="17">
        <v>7566.1</v>
      </c>
      <c r="F510" s="17">
        <v>10274.3663315673</v>
      </c>
      <c r="G510" s="17">
        <v>10274.286258243499</v>
      </c>
      <c r="H510" s="17">
        <v>-8.0073323779000005E-2</v>
      </c>
      <c r="I510" s="18">
        <v>0.14711409091200001</v>
      </c>
      <c r="J510" s="18">
        <v>0.14711892392299999</v>
      </c>
      <c r="K510" s="18">
        <v>0.16345885189699999</v>
      </c>
      <c r="L510" s="18">
        <v>0.16346368490800001</v>
      </c>
      <c r="M510" s="78"/>
    </row>
    <row r="511" spans="1:13">
      <c r="A511" s="16" t="s">
        <v>49</v>
      </c>
      <c r="B511" s="14">
        <v>4</v>
      </c>
      <c r="C511" s="17">
        <v>30662.08984375</v>
      </c>
      <c r="D511" s="17">
        <v>7304.9</v>
      </c>
      <c r="E511" s="17">
        <v>7069.9</v>
      </c>
      <c r="F511" s="17">
        <v>9476.5888671420598</v>
      </c>
      <c r="G511" s="17">
        <v>9476.5525850328995</v>
      </c>
      <c r="H511" s="17">
        <v>-3.6282109155999998E-2</v>
      </c>
      <c r="I511" s="18">
        <v>0.13107511981100001</v>
      </c>
      <c r="J511" s="18">
        <v>0.13107730970100001</v>
      </c>
      <c r="K511" s="18">
        <v>0.14525908890799999</v>
      </c>
      <c r="L511" s="18">
        <v>0.145261278799</v>
      </c>
      <c r="M511" s="78"/>
    </row>
    <row r="512" spans="1:13">
      <c r="A512" s="16" t="s">
        <v>49</v>
      </c>
      <c r="B512" s="14">
        <v>5</v>
      </c>
      <c r="C512" s="17">
        <v>30136.142578125</v>
      </c>
      <c r="D512" s="17">
        <v>6907.7</v>
      </c>
      <c r="E512" s="17">
        <v>6678.6</v>
      </c>
      <c r="F512" s="17">
        <v>7954.1671555979401</v>
      </c>
      <c r="G512" s="17">
        <v>7954.3448052723497</v>
      </c>
      <c r="H512" s="17">
        <v>0.17764967441499999</v>
      </c>
      <c r="I512" s="18">
        <v>6.3172670525000002E-2</v>
      </c>
      <c r="J512" s="18">
        <v>6.3161948068000004E-2</v>
      </c>
      <c r="K512" s="18">
        <v>7.7000531462000005E-2</v>
      </c>
      <c r="L512" s="18">
        <v>7.6989809005000007E-2</v>
      </c>
      <c r="M512" s="78"/>
    </row>
    <row r="513" spans="1:13">
      <c r="A513" s="16" t="s">
        <v>49</v>
      </c>
      <c r="B513" s="14">
        <v>6</v>
      </c>
      <c r="C513" s="17">
        <v>30069.505859375</v>
      </c>
      <c r="D513" s="17">
        <v>6439</v>
      </c>
      <c r="E513" s="17">
        <v>6214</v>
      </c>
      <c r="F513" s="17">
        <v>7047.0812594263398</v>
      </c>
      <c r="G513" s="17">
        <v>7047.1181915493098</v>
      </c>
      <c r="H513" s="17">
        <v>3.6932122972999998E-2</v>
      </c>
      <c r="I513" s="18">
        <v>3.6704381431000001E-2</v>
      </c>
      <c r="J513" s="18">
        <v>3.6702152306999997E-2</v>
      </c>
      <c r="K513" s="18">
        <v>5.0284777374999999E-2</v>
      </c>
      <c r="L513" s="18">
        <v>5.0282548251000002E-2</v>
      </c>
      <c r="M513" s="78"/>
    </row>
    <row r="514" spans="1:13">
      <c r="A514" s="16" t="s">
        <v>49</v>
      </c>
      <c r="B514" s="14">
        <v>7</v>
      </c>
      <c r="C514" s="17">
        <v>30336.349609375</v>
      </c>
      <c r="D514" s="17">
        <v>6048.7</v>
      </c>
      <c r="E514" s="17">
        <v>5826.6</v>
      </c>
      <c r="F514" s="17">
        <v>6014.5963307198599</v>
      </c>
      <c r="G514" s="17">
        <v>6014.9213815946396</v>
      </c>
      <c r="H514" s="17">
        <v>0.325050874785</v>
      </c>
      <c r="I514" s="18">
        <v>2.0387867210000001E-3</v>
      </c>
      <c r="J514" s="18">
        <v>2.0584059189999999E-3</v>
      </c>
      <c r="K514" s="18">
        <v>1.1366573006999999E-2</v>
      </c>
      <c r="L514" s="18">
        <v>1.1346953809000001E-2</v>
      </c>
      <c r="M514" s="78"/>
    </row>
    <row r="515" spans="1:13">
      <c r="A515" s="16" t="s">
        <v>49</v>
      </c>
      <c r="B515" s="14">
        <v>8</v>
      </c>
      <c r="C515" s="17">
        <v>30917.359375</v>
      </c>
      <c r="D515" s="17">
        <v>5833.1</v>
      </c>
      <c r="E515" s="17">
        <v>5643.1</v>
      </c>
      <c r="F515" s="17">
        <v>5002.0385472613798</v>
      </c>
      <c r="G515" s="17">
        <v>5002.1548172984503</v>
      </c>
      <c r="H515" s="17">
        <v>0.116270037071</v>
      </c>
      <c r="I515" s="18">
        <v>5.0153620394000002E-2</v>
      </c>
      <c r="J515" s="18">
        <v>5.0160638142000002E-2</v>
      </c>
      <c r="K515" s="18">
        <v>3.8685730485999999E-2</v>
      </c>
      <c r="L515" s="18">
        <v>3.8692748233E-2</v>
      </c>
      <c r="M515" s="78"/>
    </row>
    <row r="516" spans="1:13">
      <c r="A516" s="16" t="s">
        <v>49</v>
      </c>
      <c r="B516" s="14">
        <v>9</v>
      </c>
      <c r="C516" s="17">
        <v>33019.0546875</v>
      </c>
      <c r="D516" s="17">
        <v>5662.1</v>
      </c>
      <c r="E516" s="17">
        <v>5490.2</v>
      </c>
      <c r="F516" s="17">
        <v>4064.1001625353902</v>
      </c>
      <c r="G516" s="17">
        <v>4064.10739112683</v>
      </c>
      <c r="H516" s="17">
        <v>7.2285914409999999E-3</v>
      </c>
      <c r="I516" s="18">
        <v>9.6450543750999998E-2</v>
      </c>
      <c r="J516" s="18">
        <v>9.6450980049000004E-2</v>
      </c>
      <c r="K516" s="18">
        <v>8.6075121249999997E-2</v>
      </c>
      <c r="L516" s="18">
        <v>8.6075557548000003E-2</v>
      </c>
      <c r="M516" s="78"/>
    </row>
    <row r="517" spans="1:13">
      <c r="A517" s="16" t="s">
        <v>49</v>
      </c>
      <c r="B517" s="14">
        <v>10</v>
      </c>
      <c r="C517" s="17">
        <v>35489.8984375</v>
      </c>
      <c r="D517" s="17">
        <v>5726.2</v>
      </c>
      <c r="E517" s="17">
        <v>5561.3</v>
      </c>
      <c r="F517" s="17">
        <v>4455.9195197230702</v>
      </c>
      <c r="G517" s="17">
        <v>4456.6170266428699</v>
      </c>
      <c r="H517" s="17">
        <v>0.69750691979799995</v>
      </c>
      <c r="I517" s="18">
        <v>7.6628619829999994E-2</v>
      </c>
      <c r="J517" s="18">
        <v>7.6670719474999996E-2</v>
      </c>
      <c r="K517" s="18">
        <v>6.6675698536E-2</v>
      </c>
      <c r="L517" s="18">
        <v>6.6717798181000001E-2</v>
      </c>
      <c r="M517" s="78"/>
    </row>
    <row r="518" spans="1:13">
      <c r="A518" s="16" t="s">
        <v>49</v>
      </c>
      <c r="B518" s="14">
        <v>11</v>
      </c>
      <c r="C518" s="17">
        <v>37930.40625</v>
      </c>
      <c r="D518" s="17">
        <v>5929.2</v>
      </c>
      <c r="E518" s="17">
        <v>5760.4</v>
      </c>
      <c r="F518" s="17">
        <v>5773.4299056126601</v>
      </c>
      <c r="G518" s="17">
        <v>5773.4403501266197</v>
      </c>
      <c r="H518" s="17">
        <v>1.0444513957000001E-2</v>
      </c>
      <c r="I518" s="18">
        <v>9.4012342989999997E-3</v>
      </c>
      <c r="J518" s="18">
        <v>9.4018647019999992E-3</v>
      </c>
      <c r="K518" s="18">
        <v>7.8708052399999997E-4</v>
      </c>
      <c r="L518" s="18">
        <v>7.8645012100000001E-4</v>
      </c>
      <c r="M518" s="78"/>
    </row>
    <row r="519" spans="1:13">
      <c r="A519" s="16" t="s">
        <v>49</v>
      </c>
      <c r="B519" s="14">
        <v>12</v>
      </c>
      <c r="C519" s="17">
        <v>40367.4375</v>
      </c>
      <c r="D519" s="17">
        <v>6372.5</v>
      </c>
      <c r="E519" s="17">
        <v>6182.2</v>
      </c>
      <c r="F519" s="17">
        <v>6502.38958066335</v>
      </c>
      <c r="G519" s="17">
        <v>6502.4291362511203</v>
      </c>
      <c r="H519" s="17">
        <v>3.9555587768E-2</v>
      </c>
      <c r="I519" s="18">
        <v>7.8421738439999993E-3</v>
      </c>
      <c r="J519" s="18">
        <v>7.8397863749999994E-3</v>
      </c>
      <c r="K519" s="18">
        <v>1.9328170947000001E-2</v>
      </c>
      <c r="L519" s="18">
        <v>1.9325783477000001E-2</v>
      </c>
      <c r="M519" s="78"/>
    </row>
    <row r="520" spans="1:13">
      <c r="A520" s="16" t="s">
        <v>49</v>
      </c>
      <c r="B520" s="14">
        <v>13</v>
      </c>
      <c r="C520" s="17">
        <v>42644.3515625</v>
      </c>
      <c r="D520" s="17">
        <v>7050.3</v>
      </c>
      <c r="E520" s="17">
        <v>6824.4</v>
      </c>
      <c r="F520" s="17">
        <v>6460.2464909574601</v>
      </c>
      <c r="G520" s="17">
        <v>6460.1996044487396</v>
      </c>
      <c r="H520" s="17">
        <v>-4.6886508729E-2</v>
      </c>
      <c r="I520" s="18">
        <v>3.5616875636000002E-2</v>
      </c>
      <c r="J520" s="18">
        <v>3.5614045693000002E-2</v>
      </c>
      <c r="K520" s="18">
        <v>2.1982158109000002E-2</v>
      </c>
      <c r="L520" s="18">
        <v>2.1979328164999999E-2</v>
      </c>
      <c r="M520" s="78"/>
    </row>
    <row r="521" spans="1:13">
      <c r="A521" s="16" t="s">
        <v>49</v>
      </c>
      <c r="B521" s="14">
        <v>14</v>
      </c>
      <c r="C521" s="17">
        <v>44678.5078125</v>
      </c>
      <c r="D521" s="17">
        <v>7557.5</v>
      </c>
      <c r="E521" s="17">
        <v>7330.5</v>
      </c>
      <c r="F521" s="17">
        <v>6841.2621618885596</v>
      </c>
      <c r="G521" s="17">
        <v>6841.3306019290903</v>
      </c>
      <c r="H521" s="17">
        <v>6.8440040536000002E-2</v>
      </c>
      <c r="I521" s="18">
        <v>4.3226062172E-2</v>
      </c>
      <c r="J521" s="18">
        <v>4.3230193028999997E-2</v>
      </c>
      <c r="K521" s="18">
        <v>2.9524951596999999E-2</v>
      </c>
      <c r="L521" s="18">
        <v>2.9529082453999999E-2</v>
      </c>
      <c r="M521" s="78"/>
    </row>
    <row r="522" spans="1:13">
      <c r="A522" s="16" t="s">
        <v>49</v>
      </c>
      <c r="B522" s="14">
        <v>15</v>
      </c>
      <c r="C522" s="17">
        <v>46275.04296875</v>
      </c>
      <c r="D522" s="17">
        <v>8040.5</v>
      </c>
      <c r="E522" s="17">
        <v>7810.6</v>
      </c>
      <c r="F522" s="17">
        <v>7299.0904919767499</v>
      </c>
      <c r="G522" s="17">
        <v>7298.8873540036002</v>
      </c>
      <c r="H522" s="17">
        <v>-0.20313797314900001</v>
      </c>
      <c r="I522" s="18">
        <v>4.4761748309000003E-2</v>
      </c>
      <c r="J522" s="18">
        <v>4.4749487446999997E-2</v>
      </c>
      <c r="K522" s="18">
        <v>3.088560152E-2</v>
      </c>
      <c r="L522" s="18">
        <v>3.0873340658000001E-2</v>
      </c>
      <c r="M522" s="78"/>
    </row>
    <row r="523" spans="1:13">
      <c r="A523" s="16" t="s">
        <v>49</v>
      </c>
      <c r="B523" s="14">
        <v>16</v>
      </c>
      <c r="C523" s="17">
        <v>47700.8984375</v>
      </c>
      <c r="D523" s="17">
        <v>8598.7999999999993</v>
      </c>
      <c r="E523" s="17">
        <v>8353.7999999999993</v>
      </c>
      <c r="F523" s="17">
        <v>7745.9275730814597</v>
      </c>
      <c r="G523" s="17">
        <v>7745.9421098288603</v>
      </c>
      <c r="H523" s="17">
        <v>1.4536747401E-2</v>
      </c>
      <c r="I523" s="18">
        <v>5.1476212588000003E-2</v>
      </c>
      <c r="J523" s="18">
        <v>5.1477089986999999E-2</v>
      </c>
      <c r="K523" s="18">
        <v>3.6688670338000003E-2</v>
      </c>
      <c r="L523" s="18">
        <v>3.6689547736999999E-2</v>
      </c>
      <c r="M523" s="78"/>
    </row>
    <row r="524" spans="1:13">
      <c r="A524" s="16" t="s">
        <v>49</v>
      </c>
      <c r="B524" s="14">
        <v>17</v>
      </c>
      <c r="C524" s="17">
        <v>48958.71875</v>
      </c>
      <c r="D524" s="17">
        <v>8852</v>
      </c>
      <c r="E524" s="17">
        <v>8596.7999999999993</v>
      </c>
      <c r="F524" s="17">
        <v>9023.6596097963393</v>
      </c>
      <c r="G524" s="17">
        <v>9023.6013369439697</v>
      </c>
      <c r="H524" s="17">
        <v>-5.8272852367E-2</v>
      </c>
      <c r="I524" s="18">
        <v>1.0357396E-2</v>
      </c>
      <c r="J524" s="18">
        <v>1.0360913193000001E-2</v>
      </c>
      <c r="K524" s="18">
        <v>2.5760582867E-2</v>
      </c>
      <c r="L524" s="18">
        <v>2.576410006E-2</v>
      </c>
      <c r="M524" s="78"/>
    </row>
    <row r="525" spans="1:13">
      <c r="A525" s="16" t="s">
        <v>49</v>
      </c>
      <c r="B525" s="14">
        <v>18</v>
      </c>
      <c r="C525" s="17">
        <v>49460.14453125</v>
      </c>
      <c r="D525" s="17">
        <v>9121</v>
      </c>
      <c r="E525" s="17">
        <v>8842.7000000000007</v>
      </c>
      <c r="F525" s="17">
        <v>10963.123609349501</v>
      </c>
      <c r="G525" s="17">
        <v>10963.172720508101</v>
      </c>
      <c r="H525" s="17">
        <v>4.9111158582999997E-2</v>
      </c>
      <c r="I525" s="18">
        <v>0.11118859974</v>
      </c>
      <c r="J525" s="18">
        <v>0.111185635523</v>
      </c>
      <c r="K525" s="18">
        <v>0.12798604058999999</v>
      </c>
      <c r="L525" s="18">
        <v>0.12798307637299999</v>
      </c>
      <c r="M525" s="78"/>
    </row>
    <row r="526" spans="1:13">
      <c r="A526" s="16" t="s">
        <v>49</v>
      </c>
      <c r="B526" s="14">
        <v>19</v>
      </c>
      <c r="C526" s="17">
        <v>48887.5</v>
      </c>
      <c r="D526" s="17">
        <v>9481</v>
      </c>
      <c r="E526" s="17">
        <v>9162.7999999999993</v>
      </c>
      <c r="F526" s="17">
        <v>10887.4127313631</v>
      </c>
      <c r="G526" s="17">
        <v>10887.437287061101</v>
      </c>
      <c r="H526" s="17">
        <v>2.4555697969E-2</v>
      </c>
      <c r="I526" s="18">
        <v>8.4888778794000003E-2</v>
      </c>
      <c r="J526" s="18">
        <v>8.4887296678000004E-2</v>
      </c>
      <c r="K526" s="18">
        <v>0.104094476524</v>
      </c>
      <c r="L526" s="18">
        <v>0.104092994408</v>
      </c>
      <c r="M526" s="78"/>
    </row>
    <row r="527" spans="1:13">
      <c r="A527" s="16" t="s">
        <v>49</v>
      </c>
      <c r="B527" s="14">
        <v>20</v>
      </c>
      <c r="C527" s="17">
        <v>47514.41015625</v>
      </c>
      <c r="D527" s="17">
        <v>9818.1</v>
      </c>
      <c r="E527" s="17">
        <v>9510.7000000000007</v>
      </c>
      <c r="F527" s="17">
        <v>11256.7163139558</v>
      </c>
      <c r="G527" s="17">
        <v>11262.991039738399</v>
      </c>
      <c r="H527" s="17">
        <v>6.2747257826040004</v>
      </c>
      <c r="I527" s="18">
        <v>8.7209744069000006E-2</v>
      </c>
      <c r="J527" s="18">
        <v>8.6831018465999998E-2</v>
      </c>
      <c r="K527" s="18">
        <v>0.105763582794</v>
      </c>
      <c r="L527" s="18">
        <v>0.10538485719100001</v>
      </c>
      <c r="M527" s="78"/>
    </row>
    <row r="528" spans="1:13">
      <c r="A528" s="16" t="s">
        <v>49</v>
      </c>
      <c r="B528" s="14">
        <v>21</v>
      </c>
      <c r="C528" s="17">
        <v>46814.69140625</v>
      </c>
      <c r="D528" s="17">
        <v>10146.6</v>
      </c>
      <c r="E528" s="17">
        <v>9824.4</v>
      </c>
      <c r="F528" s="17">
        <v>11537.3701894325</v>
      </c>
      <c r="G528" s="17">
        <v>11537.3557595602</v>
      </c>
      <c r="H528" s="17">
        <v>-1.44298723E-2</v>
      </c>
      <c r="I528" s="18">
        <v>8.3942283894000005E-2</v>
      </c>
      <c r="J528" s="18">
        <v>8.3943154842000003E-2</v>
      </c>
      <c r="K528" s="18">
        <v>0.103389410886</v>
      </c>
      <c r="L528" s="18">
        <v>0.10339028183399999</v>
      </c>
      <c r="M528" s="78"/>
    </row>
    <row r="529" spans="1:13">
      <c r="A529" s="16" t="s">
        <v>49</v>
      </c>
      <c r="B529" s="14">
        <v>22</v>
      </c>
      <c r="C529" s="17">
        <v>45719.7421875</v>
      </c>
      <c r="D529" s="17">
        <v>10562.6</v>
      </c>
      <c r="E529" s="17">
        <v>10171.6</v>
      </c>
      <c r="F529" s="17">
        <v>10486.9112022347</v>
      </c>
      <c r="G529" s="17">
        <v>10487.014755361401</v>
      </c>
      <c r="H529" s="17">
        <v>0.103553126653</v>
      </c>
      <c r="I529" s="18">
        <v>4.5621224429999996E-3</v>
      </c>
      <c r="J529" s="18">
        <v>4.5683726309999999E-3</v>
      </c>
      <c r="K529" s="18">
        <v>1.9037587841E-2</v>
      </c>
      <c r="L529" s="18">
        <v>1.9031337652000001E-2</v>
      </c>
      <c r="M529" s="78"/>
    </row>
    <row r="530" spans="1:13">
      <c r="A530" s="16" t="s">
        <v>49</v>
      </c>
      <c r="B530" s="14">
        <v>23</v>
      </c>
      <c r="C530" s="17">
        <v>42605.08203125</v>
      </c>
      <c r="D530" s="17">
        <v>10997.3</v>
      </c>
      <c r="E530" s="17">
        <v>10591.7</v>
      </c>
      <c r="F530" s="17">
        <v>10789.890957422</v>
      </c>
      <c r="G530" s="17">
        <v>10789.9056572922</v>
      </c>
      <c r="H530" s="17">
        <v>1.4699870214E-2</v>
      </c>
      <c r="I530" s="18">
        <v>1.2517765735E-2</v>
      </c>
      <c r="J530" s="18">
        <v>1.2518652979999999E-2</v>
      </c>
      <c r="K530" s="18">
        <v>1.1963161352E-2</v>
      </c>
      <c r="L530" s="18">
        <v>1.1962274108E-2</v>
      </c>
      <c r="M530" s="78"/>
    </row>
    <row r="531" spans="1:13">
      <c r="A531" s="16" t="s">
        <v>49</v>
      </c>
      <c r="B531" s="14">
        <v>24</v>
      </c>
      <c r="C531" s="17">
        <v>38557.27734375</v>
      </c>
      <c r="D531" s="17">
        <v>11159.3</v>
      </c>
      <c r="E531" s="17">
        <v>10744.3</v>
      </c>
      <c r="F531" s="17">
        <v>11074.5477351522</v>
      </c>
      <c r="G531" s="17">
        <v>11074.3916187206</v>
      </c>
      <c r="H531" s="17">
        <v>-0.156116431557</v>
      </c>
      <c r="I531" s="18">
        <v>5.1248419409999999E-3</v>
      </c>
      <c r="J531" s="18">
        <v>5.1154191719999997E-3</v>
      </c>
      <c r="K531" s="18">
        <v>1.9923443911E-2</v>
      </c>
      <c r="L531" s="18">
        <v>1.9932866678999999E-2</v>
      </c>
      <c r="M531" s="78"/>
    </row>
    <row r="532" spans="1:13">
      <c r="A532" s="16" t="s">
        <v>50</v>
      </c>
      <c r="B532" s="14">
        <v>1</v>
      </c>
      <c r="C532" s="17">
        <v>35408.7578125</v>
      </c>
      <c r="D532" s="17">
        <v>11614.9</v>
      </c>
      <c r="E532" s="17">
        <v>11206</v>
      </c>
      <c r="F532" s="17">
        <v>10393.821969185599</v>
      </c>
      <c r="G532" s="17">
        <v>10411.5617976556</v>
      </c>
      <c r="H532" s="17">
        <v>17.739828470018999</v>
      </c>
      <c r="I532" s="18">
        <v>7.2630263299000006E-2</v>
      </c>
      <c r="J532" s="18">
        <v>7.3700991719000006E-2</v>
      </c>
      <c r="K532" s="18">
        <v>4.7950157069999999E-2</v>
      </c>
      <c r="L532" s="18">
        <v>4.9020885489999999E-2</v>
      </c>
      <c r="M532" s="78"/>
    </row>
    <row r="533" spans="1:13">
      <c r="A533" s="16" t="s">
        <v>50</v>
      </c>
      <c r="B533" s="14">
        <v>2</v>
      </c>
      <c r="C533" s="17">
        <v>33371.24609375</v>
      </c>
      <c r="D533" s="17">
        <v>11161.1</v>
      </c>
      <c r="E533" s="17">
        <v>10682.7</v>
      </c>
      <c r="F533" s="17">
        <v>10051.2799155346</v>
      </c>
      <c r="G533" s="17">
        <v>10054.908393572099</v>
      </c>
      <c r="H533" s="17">
        <v>3.6284780375149999</v>
      </c>
      <c r="I533" s="18">
        <v>6.6766755578000006E-2</v>
      </c>
      <c r="J533" s="18">
        <v>6.6985760771000005E-2</v>
      </c>
      <c r="K533" s="18">
        <v>3.7891815936000002E-2</v>
      </c>
      <c r="L533" s="18">
        <v>3.8110821129000001E-2</v>
      </c>
      <c r="M533" s="78"/>
    </row>
    <row r="534" spans="1:13">
      <c r="A534" s="16" t="s">
        <v>50</v>
      </c>
      <c r="B534" s="14">
        <v>3</v>
      </c>
      <c r="C534" s="17">
        <v>32049.322265625</v>
      </c>
      <c r="D534" s="17">
        <v>10139.6</v>
      </c>
      <c r="E534" s="17">
        <v>9778.7000000000007</v>
      </c>
      <c r="F534" s="17">
        <v>9723.55777031871</v>
      </c>
      <c r="G534" s="17">
        <v>9733.9408791149908</v>
      </c>
      <c r="H534" s="17">
        <v>10.383108796279</v>
      </c>
      <c r="I534" s="18">
        <v>2.4484495466000001E-2</v>
      </c>
      <c r="J534" s="18">
        <v>2.5111192037000001E-2</v>
      </c>
      <c r="K534" s="18">
        <v>2.7015403719999999E-3</v>
      </c>
      <c r="L534" s="18">
        <v>3.3282369430000002E-3</v>
      </c>
      <c r="M534" s="78"/>
    </row>
    <row r="535" spans="1:13">
      <c r="A535" s="16" t="s">
        <v>50</v>
      </c>
      <c r="B535" s="14">
        <v>4</v>
      </c>
      <c r="C535" s="17">
        <v>31440.666015625</v>
      </c>
      <c r="D535" s="17">
        <v>9535.6</v>
      </c>
      <c r="E535" s="17">
        <v>9194.5</v>
      </c>
      <c r="F535" s="17">
        <v>9330.3530003114902</v>
      </c>
      <c r="G535" s="17">
        <v>9330.3318688224808</v>
      </c>
      <c r="H535" s="17">
        <v>-2.1131489012000002E-2</v>
      </c>
      <c r="I535" s="18">
        <v>1.2389433315E-2</v>
      </c>
      <c r="J535" s="18">
        <v>1.2388157875E-2</v>
      </c>
      <c r="K535" s="18">
        <v>8.1984469349999992E-3</v>
      </c>
      <c r="L535" s="18">
        <v>8.1997223749999994E-3</v>
      </c>
      <c r="M535" s="78"/>
    </row>
    <row r="536" spans="1:13">
      <c r="A536" s="16" t="s">
        <v>50</v>
      </c>
      <c r="B536" s="14">
        <v>5</v>
      </c>
      <c r="C536" s="17">
        <v>31593.171875</v>
      </c>
      <c r="D536" s="17">
        <v>8953.6</v>
      </c>
      <c r="E536" s="17">
        <v>8623.9</v>
      </c>
      <c r="F536" s="17">
        <v>9324.1769909838695</v>
      </c>
      <c r="G536" s="17">
        <v>9324.1321563721904</v>
      </c>
      <c r="H536" s="17">
        <v>-4.4834611679999997E-2</v>
      </c>
      <c r="I536" s="18">
        <v>2.2364326192999998E-2</v>
      </c>
      <c r="J536" s="18">
        <v>2.2367032290000002E-2</v>
      </c>
      <c r="K536" s="18">
        <v>4.2264133049000001E-2</v>
      </c>
      <c r="L536" s="18">
        <v>4.2266839145999997E-2</v>
      </c>
      <c r="M536" s="78"/>
    </row>
    <row r="537" spans="1:13">
      <c r="A537" s="16" t="s">
        <v>50</v>
      </c>
      <c r="B537" s="14">
        <v>6</v>
      </c>
      <c r="C537" s="17">
        <v>33239.578125</v>
      </c>
      <c r="D537" s="17">
        <v>8275.7999999999993</v>
      </c>
      <c r="E537" s="17">
        <v>7973.1</v>
      </c>
      <c r="F537" s="17">
        <v>9388.2944003383109</v>
      </c>
      <c r="G537" s="17">
        <v>9388.3000669269804</v>
      </c>
      <c r="H537" s="17">
        <v>5.6665886760000001E-3</v>
      </c>
      <c r="I537" s="18">
        <v>6.7147517318000005E-2</v>
      </c>
      <c r="J537" s="18">
        <v>6.7147175298000003E-2</v>
      </c>
      <c r="K537" s="18">
        <v>8.5417676661000003E-2</v>
      </c>
      <c r="L537" s="18">
        <v>8.5417334641000001E-2</v>
      </c>
      <c r="M537" s="78"/>
    </row>
    <row r="538" spans="1:13">
      <c r="A538" s="16" t="s">
        <v>50</v>
      </c>
      <c r="B538" s="14">
        <v>7</v>
      </c>
      <c r="C538" s="17">
        <v>36310.76171875</v>
      </c>
      <c r="D538" s="17">
        <v>7780.2</v>
      </c>
      <c r="E538" s="17">
        <v>7476.9</v>
      </c>
      <c r="F538" s="17">
        <v>9418.1612212809505</v>
      </c>
      <c r="G538" s="17">
        <v>9418.1425815861003</v>
      </c>
      <c r="H538" s="17">
        <v>-1.8639694847999998E-2</v>
      </c>
      <c r="I538" s="18">
        <v>9.8861816850000006E-2</v>
      </c>
      <c r="J538" s="18">
        <v>9.8862941891999997E-2</v>
      </c>
      <c r="K538" s="18">
        <v>0.117168190583</v>
      </c>
      <c r="L538" s="18">
        <v>0.11716931562500001</v>
      </c>
      <c r="M538" s="78"/>
    </row>
    <row r="539" spans="1:13">
      <c r="A539" s="16" t="s">
        <v>50</v>
      </c>
      <c r="B539" s="14">
        <v>8</v>
      </c>
      <c r="C539" s="17">
        <v>37729.6171875</v>
      </c>
      <c r="D539" s="17">
        <v>7242.8</v>
      </c>
      <c r="E539" s="17">
        <v>6977.8</v>
      </c>
      <c r="F539" s="17">
        <v>8799.8657848053608</v>
      </c>
      <c r="G539" s="17">
        <v>8804.3049171736493</v>
      </c>
      <c r="H539" s="17">
        <v>4.4391323682969999</v>
      </c>
      <c r="I539" s="18">
        <v>9.4248244637999995E-2</v>
      </c>
      <c r="J539" s="18">
        <v>9.3980310526000005E-2</v>
      </c>
      <c r="K539" s="18">
        <v>0.110242933194</v>
      </c>
      <c r="L539" s="18">
        <v>0.10997499908199999</v>
      </c>
      <c r="M539" s="78"/>
    </row>
    <row r="540" spans="1:13">
      <c r="A540" s="16" t="s">
        <v>50</v>
      </c>
      <c r="B540" s="14">
        <v>9</v>
      </c>
      <c r="C540" s="17">
        <v>38652.99609375</v>
      </c>
      <c r="D540" s="17">
        <v>6551.3</v>
      </c>
      <c r="E540" s="17">
        <v>6366.9</v>
      </c>
      <c r="F540" s="17">
        <v>8151.40084980559</v>
      </c>
      <c r="G540" s="17">
        <v>8161.1053553752599</v>
      </c>
      <c r="H540" s="17">
        <v>9.7045055696689992</v>
      </c>
      <c r="I540" s="18">
        <v>9.7163529415999997E-2</v>
      </c>
      <c r="J540" s="18">
        <v>9.6577791514000005E-2</v>
      </c>
      <c r="K540" s="18">
        <v>0.108293418359</v>
      </c>
      <c r="L540" s="18">
        <v>0.107707680456</v>
      </c>
      <c r="M540" s="78"/>
    </row>
    <row r="541" spans="1:13">
      <c r="A541" s="16" t="s">
        <v>50</v>
      </c>
      <c r="B541" s="14">
        <v>10</v>
      </c>
      <c r="C541" s="17">
        <v>39929.10546875</v>
      </c>
      <c r="D541" s="17">
        <v>5906.4</v>
      </c>
      <c r="E541" s="17">
        <v>5782.2</v>
      </c>
      <c r="F541" s="17">
        <v>8243.8022648446495</v>
      </c>
      <c r="G541" s="17">
        <v>8287.5474371267701</v>
      </c>
      <c r="H541" s="17">
        <v>43.745172282124003</v>
      </c>
      <c r="I541" s="18">
        <v>0.14371966665399999</v>
      </c>
      <c r="J541" s="18">
        <v>0.141079325497</v>
      </c>
      <c r="K541" s="18">
        <v>0.15121604521500001</v>
      </c>
      <c r="L541" s="18">
        <v>0.148575704058</v>
      </c>
      <c r="M541" s="78"/>
    </row>
    <row r="542" spans="1:13">
      <c r="A542" s="16" t="s">
        <v>50</v>
      </c>
      <c r="B542" s="14">
        <v>11</v>
      </c>
      <c r="C542" s="17">
        <v>41661.23828125</v>
      </c>
      <c r="D542" s="17">
        <v>5663</v>
      </c>
      <c r="E542" s="17">
        <v>5566.3</v>
      </c>
      <c r="F542" s="17">
        <v>7520.2483911302297</v>
      </c>
      <c r="G542" s="17">
        <v>7520.9090143330905</v>
      </c>
      <c r="H542" s="17">
        <v>0.66062320285200005</v>
      </c>
      <c r="I542" s="18">
        <v>0.112138400189</v>
      </c>
      <c r="J542" s="18">
        <v>0.112098526746</v>
      </c>
      <c r="K542" s="18">
        <v>0.11797495257899999</v>
      </c>
      <c r="L542" s="18">
        <v>0.117935079136</v>
      </c>
      <c r="M542" s="78"/>
    </row>
    <row r="543" spans="1:13">
      <c r="A543" s="16" t="s">
        <v>50</v>
      </c>
      <c r="B543" s="14">
        <v>12</v>
      </c>
      <c r="C543" s="17">
        <v>43610.671875</v>
      </c>
      <c r="D543" s="17">
        <v>5604.8</v>
      </c>
      <c r="E543" s="17">
        <v>5503.4</v>
      </c>
      <c r="F543" s="17">
        <v>5971.3707782290603</v>
      </c>
      <c r="G543" s="17">
        <v>5971.3724358946301</v>
      </c>
      <c r="H543" s="17">
        <v>1.6576655699999999E-3</v>
      </c>
      <c r="I543" s="18">
        <v>2.2125328095999999E-2</v>
      </c>
      <c r="J543" s="18">
        <v>2.2125228043E-2</v>
      </c>
      <c r="K543" s="18">
        <v>2.8245559868000002E-2</v>
      </c>
      <c r="L543" s="18">
        <v>2.8245459814999999E-2</v>
      </c>
      <c r="M543" s="78"/>
    </row>
    <row r="544" spans="1:13">
      <c r="A544" s="16" t="s">
        <v>50</v>
      </c>
      <c r="B544" s="14">
        <v>13</v>
      </c>
      <c r="C544" s="17">
        <v>45405.4765625</v>
      </c>
      <c r="D544" s="17">
        <v>5612</v>
      </c>
      <c r="E544" s="17">
        <v>5508.9</v>
      </c>
      <c r="F544" s="17">
        <v>5438.58795417276</v>
      </c>
      <c r="G544" s="17">
        <v>5438.50365171876</v>
      </c>
      <c r="H544" s="17">
        <v>-8.4302453994999998E-2</v>
      </c>
      <c r="I544" s="18">
        <v>1.0471773796999999E-2</v>
      </c>
      <c r="J544" s="18">
        <v>1.0466685527000001E-2</v>
      </c>
      <c r="K544" s="18">
        <v>4.248934589E-3</v>
      </c>
      <c r="L544" s="18">
        <v>4.2438463189999999E-3</v>
      </c>
      <c r="M544" s="78"/>
    </row>
    <row r="545" spans="1:13">
      <c r="A545" s="16" t="s">
        <v>50</v>
      </c>
      <c r="B545" s="14">
        <v>14</v>
      </c>
      <c r="C545" s="17">
        <v>47059.9921875</v>
      </c>
      <c r="D545" s="17">
        <v>6111.2</v>
      </c>
      <c r="E545" s="17">
        <v>5971.2</v>
      </c>
      <c r="F545" s="17">
        <v>5704.1540922937302</v>
      </c>
      <c r="G545" s="17">
        <v>5704.1450923081402</v>
      </c>
      <c r="H545" s="17">
        <v>-8.9999855890000001E-3</v>
      </c>
      <c r="I545" s="18">
        <v>2.4568741410000001E-2</v>
      </c>
      <c r="J545" s="18">
        <v>2.4568198195000002E-2</v>
      </c>
      <c r="K545" s="18">
        <v>1.6118717267E-2</v>
      </c>
      <c r="L545" s="18">
        <v>1.6118174052000001E-2</v>
      </c>
      <c r="M545" s="78"/>
    </row>
    <row r="546" spans="1:13">
      <c r="A546" s="16" t="s">
        <v>50</v>
      </c>
      <c r="B546" s="14">
        <v>15</v>
      </c>
      <c r="C546" s="17">
        <v>48497.29296875</v>
      </c>
      <c r="D546" s="17">
        <v>6754.8</v>
      </c>
      <c r="E546" s="17">
        <v>6559</v>
      </c>
      <c r="F546" s="17">
        <v>6212.0327340329804</v>
      </c>
      <c r="G546" s="17">
        <v>6252.3532831083203</v>
      </c>
      <c r="H546" s="17">
        <v>40.320549075339002</v>
      </c>
      <c r="I546" s="18">
        <v>3.0326334916000001E-2</v>
      </c>
      <c r="J546" s="18">
        <v>3.2759975009999998E-2</v>
      </c>
      <c r="K546" s="18">
        <v>1.8508372578999999E-2</v>
      </c>
      <c r="L546" s="18">
        <v>2.0942012672999999E-2</v>
      </c>
      <c r="M546" s="78"/>
    </row>
    <row r="547" spans="1:13">
      <c r="A547" s="16" t="s">
        <v>50</v>
      </c>
      <c r="B547" s="14">
        <v>16</v>
      </c>
      <c r="C547" s="17">
        <v>48618.6953125</v>
      </c>
      <c r="D547" s="17">
        <v>7444.4</v>
      </c>
      <c r="E547" s="17">
        <v>7227.8</v>
      </c>
      <c r="F547" s="17">
        <v>7143.6354703186698</v>
      </c>
      <c r="G547" s="17">
        <v>7168.6266008088796</v>
      </c>
      <c r="H547" s="17">
        <v>24.991130490210001</v>
      </c>
      <c r="I547" s="18">
        <v>1.6644942007999999E-2</v>
      </c>
      <c r="J547" s="18">
        <v>1.8153339551E-2</v>
      </c>
      <c r="K547" s="18">
        <v>3.5715475120000001E-3</v>
      </c>
      <c r="L547" s="18">
        <v>5.079945055E-3</v>
      </c>
      <c r="M547" s="78"/>
    </row>
    <row r="548" spans="1:13">
      <c r="A548" s="16" t="s">
        <v>50</v>
      </c>
      <c r="B548" s="14">
        <v>17</v>
      </c>
      <c r="C548" s="17">
        <v>49429.33203125</v>
      </c>
      <c r="D548" s="17">
        <v>7835.7</v>
      </c>
      <c r="E548" s="17">
        <v>7557.5</v>
      </c>
      <c r="F548" s="17">
        <v>8513.8798410301806</v>
      </c>
      <c r="G548" s="17">
        <v>8533.9590383246195</v>
      </c>
      <c r="H548" s="17">
        <v>20.079197294446001</v>
      </c>
      <c r="I548" s="18">
        <v>4.2145040941000002E-2</v>
      </c>
      <c r="J548" s="18">
        <v>4.0933114499000001E-2</v>
      </c>
      <c r="K548" s="18">
        <v>5.8936446060000001E-2</v>
      </c>
      <c r="L548" s="18">
        <v>5.7724519617000002E-2</v>
      </c>
      <c r="M548" s="78"/>
    </row>
    <row r="549" spans="1:13">
      <c r="A549" s="16" t="s">
        <v>50</v>
      </c>
      <c r="B549" s="14">
        <v>18</v>
      </c>
      <c r="C549" s="17">
        <v>49426.95703125</v>
      </c>
      <c r="D549" s="17">
        <v>8405.5</v>
      </c>
      <c r="E549" s="17">
        <v>8082.6</v>
      </c>
      <c r="F549" s="17">
        <v>9059.9119131243297</v>
      </c>
      <c r="G549" s="17">
        <v>9066.4095807384201</v>
      </c>
      <c r="H549" s="17">
        <v>6.4976676140879999</v>
      </c>
      <c r="I549" s="18">
        <v>3.9890727952999999E-2</v>
      </c>
      <c r="J549" s="18">
        <v>3.9498546180000003E-2</v>
      </c>
      <c r="K549" s="18">
        <v>5.9380105066E-2</v>
      </c>
      <c r="L549" s="18">
        <v>5.8987923292999997E-2</v>
      </c>
      <c r="M549" s="78"/>
    </row>
    <row r="550" spans="1:13">
      <c r="A550" s="16" t="s">
        <v>50</v>
      </c>
      <c r="B550" s="14">
        <v>19</v>
      </c>
      <c r="C550" s="17">
        <v>48467.05078125</v>
      </c>
      <c r="D550" s="17">
        <v>8886.7999999999993</v>
      </c>
      <c r="E550" s="17">
        <v>8564</v>
      </c>
      <c r="F550" s="17">
        <v>10311.4121125408</v>
      </c>
      <c r="G550" s="17">
        <v>10326.808897365599</v>
      </c>
      <c r="H550" s="17">
        <v>15.396784824795001</v>
      </c>
      <c r="I550" s="18">
        <v>8.6915071061999999E-2</v>
      </c>
      <c r="J550" s="18">
        <v>8.5985762465999996E-2</v>
      </c>
      <c r="K550" s="18">
        <v>0.106398412443</v>
      </c>
      <c r="L550" s="18">
        <v>0.10546910384700001</v>
      </c>
      <c r="M550" s="78"/>
    </row>
    <row r="551" spans="1:13">
      <c r="A551" s="16" t="s">
        <v>50</v>
      </c>
      <c r="B551" s="14">
        <v>20</v>
      </c>
      <c r="C551" s="17">
        <v>47369.9296875</v>
      </c>
      <c r="D551" s="17">
        <v>9484.6</v>
      </c>
      <c r="E551" s="17">
        <v>9156.9</v>
      </c>
      <c r="F551" s="17">
        <v>10324.320549964699</v>
      </c>
      <c r="G551" s="17">
        <v>10378.3799269967</v>
      </c>
      <c r="H551" s="17">
        <v>54.059377031986003</v>
      </c>
      <c r="I551" s="18">
        <v>5.3946156868E-2</v>
      </c>
      <c r="J551" s="18">
        <v>5.0683278003000001E-2</v>
      </c>
      <c r="K551" s="18">
        <v>7.3725249093999995E-2</v>
      </c>
      <c r="L551" s="18">
        <v>7.0462370228999996E-2</v>
      </c>
      <c r="M551" s="78"/>
    </row>
    <row r="552" spans="1:13">
      <c r="A552" s="16" t="s">
        <v>50</v>
      </c>
      <c r="B552" s="14">
        <v>21</v>
      </c>
      <c r="C552" s="17">
        <v>47292.64453125</v>
      </c>
      <c r="D552" s="17">
        <v>10054.6</v>
      </c>
      <c r="E552" s="17">
        <v>9717.9</v>
      </c>
      <c r="F552" s="17">
        <v>10253.8115825771</v>
      </c>
      <c r="G552" s="17">
        <v>10331.2950530498</v>
      </c>
      <c r="H552" s="17">
        <v>77.483470472733998</v>
      </c>
      <c r="I552" s="18">
        <v>1.6700570559999999E-2</v>
      </c>
      <c r="J552" s="18">
        <v>1.2023876302000001E-2</v>
      </c>
      <c r="K552" s="18">
        <v>3.7022878624E-2</v>
      </c>
      <c r="L552" s="18">
        <v>3.2346184366000001E-2</v>
      </c>
      <c r="M552" s="78"/>
    </row>
    <row r="553" spans="1:13">
      <c r="A553" s="16" t="s">
        <v>50</v>
      </c>
      <c r="B553" s="14">
        <v>22</v>
      </c>
      <c r="C553" s="17">
        <v>46350.73046875</v>
      </c>
      <c r="D553" s="17">
        <v>10783.1</v>
      </c>
      <c r="E553" s="17">
        <v>10372.5</v>
      </c>
      <c r="F553" s="17">
        <v>10874.4282391875</v>
      </c>
      <c r="G553" s="17">
        <v>10983.417430040699</v>
      </c>
      <c r="H553" s="17">
        <v>108.989190853232</v>
      </c>
      <c r="I553" s="18">
        <v>1.2090622286E-2</v>
      </c>
      <c r="J553" s="18">
        <v>5.512327329E-3</v>
      </c>
      <c r="K553" s="18">
        <v>3.6873335951000001E-2</v>
      </c>
      <c r="L553" s="18">
        <v>3.0295040993E-2</v>
      </c>
      <c r="M553" s="78"/>
    </row>
    <row r="554" spans="1:13">
      <c r="A554" s="16" t="s">
        <v>50</v>
      </c>
      <c r="B554" s="14">
        <v>23</v>
      </c>
      <c r="C554" s="17">
        <v>43169.37109375</v>
      </c>
      <c r="D554" s="17">
        <v>11126.5</v>
      </c>
      <c r="E554" s="17">
        <v>10721.2</v>
      </c>
      <c r="F554" s="17">
        <v>11188.111084059999</v>
      </c>
      <c r="G554" s="17">
        <v>11477.4496077646</v>
      </c>
      <c r="H554" s="17">
        <v>289.33852370464598</v>
      </c>
      <c r="I554" s="18">
        <v>2.1182376132E-2</v>
      </c>
      <c r="J554" s="18">
        <v>3.718679626E-3</v>
      </c>
      <c r="K554" s="18">
        <v>4.5645196026E-2</v>
      </c>
      <c r="L554" s="18">
        <v>2.818149952E-2</v>
      </c>
      <c r="M554" s="78"/>
    </row>
    <row r="555" spans="1:13">
      <c r="A555" s="16" t="s">
        <v>50</v>
      </c>
      <c r="B555" s="14">
        <v>24</v>
      </c>
      <c r="C555" s="17">
        <v>39249.2421875</v>
      </c>
      <c r="D555" s="17">
        <v>11200.5</v>
      </c>
      <c r="E555" s="17">
        <v>10799</v>
      </c>
      <c r="F555" s="17">
        <v>11293.141889782401</v>
      </c>
      <c r="G555" s="17">
        <v>11702.7073219633</v>
      </c>
      <c r="H555" s="17">
        <v>409.56543218083198</v>
      </c>
      <c r="I555" s="18">
        <v>3.0311885681E-2</v>
      </c>
      <c r="J555" s="18">
        <v>5.5916157519999999E-3</v>
      </c>
      <c r="K555" s="18">
        <v>5.4545347776000001E-2</v>
      </c>
      <c r="L555" s="18">
        <v>2.9825077847E-2</v>
      </c>
      <c r="M555" s="78"/>
    </row>
    <row r="556" spans="1:13">
      <c r="A556" s="16" t="s">
        <v>51</v>
      </c>
      <c r="B556" s="14">
        <v>1</v>
      </c>
      <c r="C556" s="17">
        <v>36310.42578125</v>
      </c>
      <c r="D556" s="17">
        <v>12247.5</v>
      </c>
      <c r="E556" s="17">
        <v>11976.9</v>
      </c>
      <c r="F556" s="17">
        <v>11075.077165388</v>
      </c>
      <c r="G556" s="17">
        <v>11392.5118208856</v>
      </c>
      <c r="H556" s="17">
        <v>317.434655497633</v>
      </c>
      <c r="I556" s="18">
        <v>5.1604791109999999E-2</v>
      </c>
      <c r="J556" s="18">
        <v>7.0764294701E-2</v>
      </c>
      <c r="K556" s="18">
        <v>3.5272101588000003E-2</v>
      </c>
      <c r="L556" s="18">
        <v>5.4431605179000003E-2</v>
      </c>
      <c r="M556" s="78"/>
    </row>
    <row r="557" spans="1:13">
      <c r="A557" s="16" t="s">
        <v>51</v>
      </c>
      <c r="B557" s="14">
        <v>2</v>
      </c>
      <c r="C557" s="17">
        <v>34539.75390625</v>
      </c>
      <c r="D557" s="17">
        <v>12068.1</v>
      </c>
      <c r="E557" s="17">
        <v>11691.6</v>
      </c>
      <c r="F557" s="17">
        <v>10676.88293501</v>
      </c>
      <c r="G557" s="17">
        <v>10920.5887595285</v>
      </c>
      <c r="H557" s="17">
        <v>243.70582451852201</v>
      </c>
      <c r="I557" s="18">
        <v>6.9260697758999998E-2</v>
      </c>
      <c r="J557" s="18">
        <v>8.3970127051000001E-2</v>
      </c>
      <c r="K557" s="18">
        <v>4.6536168545999998E-2</v>
      </c>
      <c r="L557" s="18">
        <v>6.1245597838000002E-2</v>
      </c>
      <c r="M557" s="78"/>
    </row>
    <row r="558" spans="1:13">
      <c r="A558" s="16" t="s">
        <v>51</v>
      </c>
      <c r="B558" s="14">
        <v>3</v>
      </c>
      <c r="C558" s="17">
        <v>33407.1953125</v>
      </c>
      <c r="D558" s="17">
        <v>11042</v>
      </c>
      <c r="E558" s="17">
        <v>10845.9</v>
      </c>
      <c r="F558" s="17">
        <v>10448.4635642877</v>
      </c>
      <c r="G558" s="17">
        <v>10672.550312179999</v>
      </c>
      <c r="H558" s="17">
        <v>224.08674789227899</v>
      </c>
      <c r="I558" s="18">
        <v>2.2298991297000002E-2</v>
      </c>
      <c r="J558" s="18">
        <v>3.5824265796000003E-2</v>
      </c>
      <c r="K558" s="18">
        <v>1.0462921766E-2</v>
      </c>
      <c r="L558" s="18">
        <v>2.3988196263999999E-2</v>
      </c>
      <c r="M558" s="78"/>
    </row>
    <row r="559" spans="1:13">
      <c r="A559" s="16" t="s">
        <v>51</v>
      </c>
      <c r="B559" s="14">
        <v>4</v>
      </c>
      <c r="C559" s="17">
        <v>32777.7109375</v>
      </c>
      <c r="D559" s="17">
        <v>10783.8</v>
      </c>
      <c r="E559" s="17">
        <v>10589.4</v>
      </c>
      <c r="F559" s="17">
        <v>10226.7721575798</v>
      </c>
      <c r="G559" s="17">
        <v>10472.4399344553</v>
      </c>
      <c r="H559" s="17">
        <v>245.66777687555299</v>
      </c>
      <c r="I559" s="18">
        <v>1.8792857648999999E-2</v>
      </c>
      <c r="J559" s="18">
        <v>3.3620705118999998E-2</v>
      </c>
      <c r="K559" s="18">
        <v>7.0593955539999999E-3</v>
      </c>
      <c r="L559" s="18">
        <v>2.1887243022999998E-2</v>
      </c>
      <c r="M559" s="78"/>
    </row>
    <row r="560" spans="1:13">
      <c r="A560" s="16" t="s">
        <v>51</v>
      </c>
      <c r="B560" s="14">
        <v>5</v>
      </c>
      <c r="C560" s="17">
        <v>32924.859375</v>
      </c>
      <c r="D560" s="17">
        <v>10274.799999999999</v>
      </c>
      <c r="E560" s="17">
        <v>10041.299999999999</v>
      </c>
      <c r="F560" s="17">
        <v>10009.4072737806</v>
      </c>
      <c r="G560" s="17">
        <v>10287.345071722901</v>
      </c>
      <c r="H560" s="17">
        <v>277.93779794238998</v>
      </c>
      <c r="I560" s="18">
        <v>7.5718684900000005E-4</v>
      </c>
      <c r="J560" s="18">
        <v>1.6018392456000001E-2</v>
      </c>
      <c r="K560" s="18">
        <v>1.4850619973000001E-2</v>
      </c>
      <c r="L560" s="18">
        <v>1.9249593319999999E-3</v>
      </c>
      <c r="M560" s="78"/>
    </row>
    <row r="561" spans="1:13">
      <c r="A561" s="16" t="s">
        <v>51</v>
      </c>
      <c r="B561" s="14">
        <v>6</v>
      </c>
      <c r="C561" s="17">
        <v>34500.0390625</v>
      </c>
      <c r="D561" s="17">
        <v>9671.4</v>
      </c>
      <c r="E561" s="17">
        <v>9452.2000000000007</v>
      </c>
      <c r="F561" s="17">
        <v>9343.2987918978906</v>
      </c>
      <c r="G561" s="17">
        <v>9691.5748838680593</v>
      </c>
      <c r="H561" s="17">
        <v>348.27609197018</v>
      </c>
      <c r="I561" s="18">
        <v>1.217701826E-3</v>
      </c>
      <c r="J561" s="18">
        <v>1.9803308068999999E-2</v>
      </c>
      <c r="K561" s="18">
        <v>1.4448025341999999E-2</v>
      </c>
      <c r="L561" s="18">
        <v>6.572984554E-3</v>
      </c>
      <c r="M561" s="78"/>
    </row>
    <row r="562" spans="1:13">
      <c r="A562" s="16" t="s">
        <v>51</v>
      </c>
      <c r="B562" s="14">
        <v>7</v>
      </c>
      <c r="C562" s="17">
        <v>37615.43359375</v>
      </c>
      <c r="D562" s="17">
        <v>9128.7999999999993</v>
      </c>
      <c r="E562" s="17">
        <v>8878.4</v>
      </c>
      <c r="F562" s="17">
        <v>8304.95869190349</v>
      </c>
      <c r="G562" s="17">
        <v>8645.7343290417193</v>
      </c>
      <c r="H562" s="17">
        <v>340.77563713822599</v>
      </c>
      <c r="I562" s="18">
        <v>2.9156547014999999E-2</v>
      </c>
      <c r="J562" s="18">
        <v>4.9724849595000002E-2</v>
      </c>
      <c r="K562" s="18">
        <v>1.4043075263000001E-2</v>
      </c>
      <c r="L562" s="18">
        <v>3.4611377842000003E-2</v>
      </c>
      <c r="M562" s="78"/>
    </row>
    <row r="563" spans="1:13">
      <c r="A563" s="16" t="s">
        <v>51</v>
      </c>
      <c r="B563" s="14">
        <v>8</v>
      </c>
      <c r="C563" s="17">
        <v>39003.44921875</v>
      </c>
      <c r="D563" s="17">
        <v>8470.2999999999993</v>
      </c>
      <c r="E563" s="17">
        <v>8247.1</v>
      </c>
      <c r="F563" s="17">
        <v>7720.3092582872896</v>
      </c>
      <c r="G563" s="17">
        <v>7895.5391946993896</v>
      </c>
      <c r="H563" s="17">
        <v>175.22993641209999</v>
      </c>
      <c r="I563" s="18">
        <v>3.4691019151000001E-2</v>
      </c>
      <c r="J563" s="18">
        <v>4.5267427674000001E-2</v>
      </c>
      <c r="K563" s="18">
        <v>2.1219266374000002E-2</v>
      </c>
      <c r="L563" s="18">
        <v>3.1795674897999997E-2</v>
      </c>
      <c r="M563" s="78"/>
    </row>
    <row r="564" spans="1:13">
      <c r="A564" s="16" t="s">
        <v>51</v>
      </c>
      <c r="B564" s="14">
        <v>9</v>
      </c>
      <c r="C564" s="17">
        <v>40138.3984375</v>
      </c>
      <c r="D564" s="17">
        <v>7761</v>
      </c>
      <c r="E564" s="17">
        <v>7583.9</v>
      </c>
      <c r="F564" s="17">
        <v>7552.3456970015504</v>
      </c>
      <c r="G564" s="17">
        <v>7570.6781655806299</v>
      </c>
      <c r="H564" s="17">
        <v>18.332468579078999</v>
      </c>
      <c r="I564" s="18">
        <v>1.1487314969E-2</v>
      </c>
      <c r="J564" s="18">
        <v>1.2593813556E-2</v>
      </c>
      <c r="K564" s="18">
        <v>7.9803442800000001E-4</v>
      </c>
      <c r="L564" s="18">
        <v>1.9045330150000001E-3</v>
      </c>
      <c r="M564" s="78"/>
    </row>
    <row r="565" spans="1:13">
      <c r="A565" s="16" t="s">
        <v>51</v>
      </c>
      <c r="B565" s="14">
        <v>10</v>
      </c>
      <c r="C565" s="17">
        <v>41909.1328125</v>
      </c>
      <c r="D565" s="17">
        <v>7331.1</v>
      </c>
      <c r="E565" s="17">
        <v>7190.1</v>
      </c>
      <c r="F565" s="17">
        <v>8485.4844666841509</v>
      </c>
      <c r="G565" s="17">
        <v>8485.4844666841509</v>
      </c>
      <c r="H565" s="17">
        <v>0</v>
      </c>
      <c r="I565" s="18">
        <v>6.9675547239999996E-2</v>
      </c>
      <c r="J565" s="18">
        <v>6.9675547239999996E-2</v>
      </c>
      <c r="K565" s="18">
        <v>7.8185928698000007E-2</v>
      </c>
      <c r="L565" s="18">
        <v>7.8185928698000007E-2</v>
      </c>
      <c r="M565" s="78"/>
    </row>
    <row r="566" spans="1:13">
      <c r="A566" s="16" t="s">
        <v>51</v>
      </c>
      <c r="B566" s="14">
        <v>11</v>
      </c>
      <c r="C566" s="17">
        <v>43956.1953125</v>
      </c>
      <c r="D566" s="17">
        <v>6897.1</v>
      </c>
      <c r="E566" s="17">
        <v>6761.1</v>
      </c>
      <c r="F566" s="17">
        <v>8466.8188049003093</v>
      </c>
      <c r="G566" s="17">
        <v>8475.4339462215994</v>
      </c>
      <c r="H566" s="17">
        <v>8.615141321286</v>
      </c>
      <c r="I566" s="18">
        <v>9.5263999651000006E-2</v>
      </c>
      <c r="J566" s="18">
        <v>9.4744012850000003E-2</v>
      </c>
      <c r="K566" s="18">
        <v>0.103472594532</v>
      </c>
      <c r="L566" s="18">
        <v>0.102952607731</v>
      </c>
      <c r="M566" s="78"/>
    </row>
    <row r="567" spans="1:13">
      <c r="A567" s="16" t="s">
        <v>51</v>
      </c>
      <c r="B567" s="14">
        <v>12</v>
      </c>
      <c r="C567" s="17">
        <v>45727.09765625</v>
      </c>
      <c r="D567" s="17">
        <v>6673.2</v>
      </c>
      <c r="E567" s="17">
        <v>6414</v>
      </c>
      <c r="F567" s="17">
        <v>7957.1816315551396</v>
      </c>
      <c r="G567" s="17">
        <v>7965.6338531368101</v>
      </c>
      <c r="H567" s="17">
        <v>8.4522215816719992</v>
      </c>
      <c r="I567" s="18">
        <v>7.8007837585999995E-2</v>
      </c>
      <c r="J567" s="18">
        <v>7.7497684183000001E-2</v>
      </c>
      <c r="K567" s="18">
        <v>9.3652453713999995E-2</v>
      </c>
      <c r="L567" s="18">
        <v>9.3142300311000001E-2</v>
      </c>
      <c r="M567" s="78"/>
    </row>
    <row r="568" spans="1:13">
      <c r="A568" s="16" t="s">
        <v>51</v>
      </c>
      <c r="B568" s="14">
        <v>13</v>
      </c>
      <c r="C568" s="17">
        <v>47411.74609375</v>
      </c>
      <c r="D568" s="17">
        <v>6631.5</v>
      </c>
      <c r="E568" s="17">
        <v>6352</v>
      </c>
      <c r="F568" s="17">
        <v>7245.3159787526702</v>
      </c>
      <c r="G568" s="17">
        <v>7248.1261105082804</v>
      </c>
      <c r="H568" s="17">
        <v>2.8101317556019998</v>
      </c>
      <c r="I568" s="18">
        <v>3.7217896578000002E-2</v>
      </c>
      <c r="J568" s="18">
        <v>3.7048284569000001E-2</v>
      </c>
      <c r="K568" s="18">
        <v>5.4087766205999997E-2</v>
      </c>
      <c r="L568" s="18">
        <v>5.3918154198000001E-2</v>
      </c>
      <c r="M568" s="78"/>
    </row>
    <row r="569" spans="1:13">
      <c r="A569" s="16" t="s">
        <v>51</v>
      </c>
      <c r="B569" s="14">
        <v>14</v>
      </c>
      <c r="C569" s="17">
        <v>49257.69921875</v>
      </c>
      <c r="D569" s="17">
        <v>7028.4</v>
      </c>
      <c r="E569" s="17">
        <v>6740.2</v>
      </c>
      <c r="F569" s="17">
        <v>6726.9022763598005</v>
      </c>
      <c r="G569" s="17">
        <v>6730.62130836084</v>
      </c>
      <c r="H569" s="17">
        <v>3.7190320010360001</v>
      </c>
      <c r="I569" s="18">
        <v>1.7973122381999999E-2</v>
      </c>
      <c r="J569" s="18">
        <v>1.8197593169E-2</v>
      </c>
      <c r="K569" s="18">
        <v>5.7814411100000004E-4</v>
      </c>
      <c r="L569" s="18">
        <v>8.0261489799999999E-4</v>
      </c>
      <c r="M569" s="78"/>
    </row>
    <row r="570" spans="1:13">
      <c r="A570" s="16" t="s">
        <v>51</v>
      </c>
      <c r="B570" s="14">
        <v>15</v>
      </c>
      <c r="C570" s="17">
        <v>50652.41796875</v>
      </c>
      <c r="D570" s="17">
        <v>7386.1</v>
      </c>
      <c r="E570" s="17">
        <v>7080.4</v>
      </c>
      <c r="F570" s="17">
        <v>6592.5419273187099</v>
      </c>
      <c r="G570" s="17">
        <v>6597.3782826417901</v>
      </c>
      <c r="H570" s="17">
        <v>4.8363553230880001</v>
      </c>
      <c r="I570" s="18">
        <v>4.7605125382999998E-2</v>
      </c>
      <c r="J570" s="18">
        <v>4.7897034806000001E-2</v>
      </c>
      <c r="K570" s="18">
        <v>2.9153894093999998E-2</v>
      </c>
      <c r="L570" s="18">
        <v>2.9445803517000001E-2</v>
      </c>
      <c r="M570" s="78"/>
    </row>
    <row r="571" spans="1:13">
      <c r="A571" s="16" t="s">
        <v>51</v>
      </c>
      <c r="B571" s="14">
        <v>16</v>
      </c>
      <c r="C571" s="17">
        <v>51761.2265625</v>
      </c>
      <c r="D571" s="17">
        <v>7838.7</v>
      </c>
      <c r="E571" s="17">
        <v>7522.6</v>
      </c>
      <c r="F571" s="17">
        <v>6802.5338836773999</v>
      </c>
      <c r="G571" s="17">
        <v>6881.0280010982697</v>
      </c>
      <c r="H571" s="17">
        <v>78.494117420869003</v>
      </c>
      <c r="I571" s="18">
        <v>5.7802510798000001E-2</v>
      </c>
      <c r="J571" s="18">
        <v>6.2540204991999998E-2</v>
      </c>
      <c r="K571" s="18">
        <v>3.8723563428999998E-2</v>
      </c>
      <c r="L571" s="18">
        <v>4.3461257624000001E-2</v>
      </c>
      <c r="M571" s="78"/>
    </row>
    <row r="572" spans="1:13">
      <c r="A572" s="16" t="s">
        <v>51</v>
      </c>
      <c r="B572" s="14">
        <v>17</v>
      </c>
      <c r="C572" s="17">
        <v>52672.91015625</v>
      </c>
      <c r="D572" s="17">
        <v>8074.5</v>
      </c>
      <c r="E572" s="17">
        <v>7888.8</v>
      </c>
      <c r="F572" s="17">
        <v>7611.7448898325401</v>
      </c>
      <c r="G572" s="17">
        <v>7757.7983175284198</v>
      </c>
      <c r="H572" s="17">
        <v>146.053427695875</v>
      </c>
      <c r="I572" s="18">
        <v>1.9115263306999999E-2</v>
      </c>
      <c r="J572" s="18">
        <v>2.7930656094E-2</v>
      </c>
      <c r="K572" s="18">
        <v>7.9069098539999993E-3</v>
      </c>
      <c r="L572" s="18">
        <v>1.6722302641000001E-2</v>
      </c>
      <c r="M572" s="78"/>
    </row>
    <row r="573" spans="1:13">
      <c r="A573" s="16" t="s">
        <v>51</v>
      </c>
      <c r="B573" s="14">
        <v>18</v>
      </c>
      <c r="C573" s="17">
        <v>52845.5078125</v>
      </c>
      <c r="D573" s="17">
        <v>8254.4</v>
      </c>
      <c r="E573" s="17">
        <v>8079.7</v>
      </c>
      <c r="F573" s="17">
        <v>9028.3874534120205</v>
      </c>
      <c r="G573" s="17">
        <v>9266.0465096835906</v>
      </c>
      <c r="H573" s="17">
        <v>237.65905627156801</v>
      </c>
      <c r="I573" s="18">
        <v>6.1060267363E-2</v>
      </c>
      <c r="J573" s="18">
        <v>4.6715804767999997E-2</v>
      </c>
      <c r="K573" s="18">
        <v>7.1604690346999997E-2</v>
      </c>
      <c r="L573" s="18">
        <v>5.7260227753E-2</v>
      </c>
      <c r="M573" s="78"/>
    </row>
    <row r="574" spans="1:13">
      <c r="A574" s="16" t="s">
        <v>51</v>
      </c>
      <c r="B574" s="14">
        <v>19</v>
      </c>
      <c r="C574" s="17">
        <v>51777.1640625</v>
      </c>
      <c r="D574" s="17">
        <v>8471.4</v>
      </c>
      <c r="E574" s="17">
        <v>8284.1</v>
      </c>
      <c r="F574" s="17">
        <v>9920.3521306773</v>
      </c>
      <c r="G574" s="17">
        <v>10232.579045198599</v>
      </c>
      <c r="H574" s="17">
        <v>312.22691452128697</v>
      </c>
      <c r="I574" s="18">
        <v>0.10630003894200001</v>
      </c>
      <c r="J574" s="18">
        <v>8.7454860615000005E-2</v>
      </c>
      <c r="K574" s="18">
        <v>0.117604964099</v>
      </c>
      <c r="L574" s="18">
        <v>9.8759785771999994E-2</v>
      </c>
      <c r="M574" s="78"/>
    </row>
    <row r="575" spans="1:13">
      <c r="A575" s="16" t="s">
        <v>51</v>
      </c>
      <c r="B575" s="14">
        <v>20</v>
      </c>
      <c r="C575" s="17">
        <v>50311.359375</v>
      </c>
      <c r="D575" s="17">
        <v>8957.7999999999993</v>
      </c>
      <c r="E575" s="17">
        <v>8761.2000000000007</v>
      </c>
      <c r="F575" s="17">
        <v>10205.4763945703</v>
      </c>
      <c r="G575" s="17">
        <v>10553.245697012901</v>
      </c>
      <c r="H575" s="17">
        <v>347.769302442612</v>
      </c>
      <c r="I575" s="18">
        <v>9.6296818988999999E-2</v>
      </c>
      <c r="J575" s="18">
        <v>7.5306397546999998E-2</v>
      </c>
      <c r="K575" s="18">
        <v>0.10816306717800001</v>
      </c>
      <c r="L575" s="18">
        <v>8.7172645736000004E-2</v>
      </c>
      <c r="M575" s="78"/>
    </row>
    <row r="576" spans="1:13">
      <c r="A576" s="16" t="s">
        <v>51</v>
      </c>
      <c r="B576" s="14">
        <v>21</v>
      </c>
      <c r="C576" s="17">
        <v>50039.71484375</v>
      </c>
      <c r="D576" s="17">
        <v>9677.1</v>
      </c>
      <c r="E576" s="17">
        <v>9453.5</v>
      </c>
      <c r="F576" s="17">
        <v>10525.523396737801</v>
      </c>
      <c r="G576" s="17">
        <v>10915.718485723</v>
      </c>
      <c r="H576" s="17">
        <v>390.19508898510998</v>
      </c>
      <c r="I576" s="18">
        <v>7.4759686487000002E-2</v>
      </c>
      <c r="J576" s="18">
        <v>5.1208558469999998E-2</v>
      </c>
      <c r="K576" s="18">
        <v>8.8255582188999995E-2</v>
      </c>
      <c r="L576" s="18">
        <v>6.4704454172000006E-2</v>
      </c>
      <c r="M576" s="78"/>
    </row>
    <row r="577" spans="1:13">
      <c r="A577" s="16" t="s">
        <v>51</v>
      </c>
      <c r="B577" s="14">
        <v>22</v>
      </c>
      <c r="C577" s="17">
        <v>48992.83984375</v>
      </c>
      <c r="D577" s="17">
        <v>10568.6</v>
      </c>
      <c r="E577" s="17">
        <v>10324.200000000001</v>
      </c>
      <c r="F577" s="17">
        <v>11328.804958623101</v>
      </c>
      <c r="G577" s="17">
        <v>11822.379702272599</v>
      </c>
      <c r="H577" s="17">
        <v>493.57474364946199</v>
      </c>
      <c r="I577" s="18">
        <v>7.5674776814999997E-2</v>
      </c>
      <c r="J577" s="18">
        <v>4.5883930385E-2</v>
      </c>
      <c r="K577" s="18">
        <v>9.0426104675999999E-2</v>
      </c>
      <c r="L577" s="18">
        <v>6.0635258246000003E-2</v>
      </c>
      <c r="M577" s="78"/>
    </row>
    <row r="578" spans="1:13">
      <c r="A578" s="16" t="s">
        <v>51</v>
      </c>
      <c r="B578" s="14">
        <v>23</v>
      </c>
      <c r="C578" s="17">
        <v>45814.1484375</v>
      </c>
      <c r="D578" s="17">
        <v>10859.5</v>
      </c>
      <c r="E578" s="17">
        <v>10628.9</v>
      </c>
      <c r="F578" s="17">
        <v>11323.666254849501</v>
      </c>
      <c r="G578" s="17">
        <v>11917.705273706601</v>
      </c>
      <c r="H578" s="17">
        <v>594.03901885704499</v>
      </c>
      <c r="I578" s="18">
        <v>6.3870429364000003E-2</v>
      </c>
      <c r="J578" s="18">
        <v>2.8015828998000002E-2</v>
      </c>
      <c r="K578" s="18">
        <v>7.7788826273000003E-2</v>
      </c>
      <c r="L578" s="18">
        <v>4.1934225908E-2</v>
      </c>
      <c r="M578" s="78"/>
    </row>
    <row r="579" spans="1:13">
      <c r="A579" s="16" t="s">
        <v>51</v>
      </c>
      <c r="B579" s="14">
        <v>24</v>
      </c>
      <c r="C579" s="17">
        <v>42281.5859375</v>
      </c>
      <c r="D579" s="17">
        <v>11312</v>
      </c>
      <c r="E579" s="17">
        <v>11055.5</v>
      </c>
      <c r="F579" s="17">
        <v>11181.094473983399</v>
      </c>
      <c r="G579" s="17">
        <v>11890.4099503736</v>
      </c>
      <c r="H579" s="17">
        <v>709.31547639020198</v>
      </c>
      <c r="I579" s="18">
        <v>3.4911271750999999E-2</v>
      </c>
      <c r="J579" s="18">
        <v>7.9011061089999998E-3</v>
      </c>
      <c r="K579" s="18">
        <v>5.0392923127E-2</v>
      </c>
      <c r="L579" s="18">
        <v>7.580545266E-3</v>
      </c>
      <c r="M579" s="78"/>
    </row>
    <row r="580" spans="1:13">
      <c r="A580" s="16" t="s">
        <v>52</v>
      </c>
      <c r="B580" s="14">
        <v>1</v>
      </c>
      <c r="C580" s="17">
        <v>38980.45703125</v>
      </c>
      <c r="D580" s="17">
        <v>12122</v>
      </c>
      <c r="E580" s="17">
        <v>11813.7</v>
      </c>
      <c r="F580" s="17">
        <v>11156.845451786199</v>
      </c>
      <c r="G580" s="17">
        <v>11860.803311518899</v>
      </c>
      <c r="H580" s="17">
        <v>703.95785973272496</v>
      </c>
      <c r="I580" s="18">
        <v>1.5765130883000002E-2</v>
      </c>
      <c r="J580" s="18">
        <v>5.8254137386E-2</v>
      </c>
      <c r="K580" s="18">
        <v>2.843029425E-3</v>
      </c>
      <c r="L580" s="18">
        <v>3.9645977077000003E-2</v>
      </c>
      <c r="M580" s="78"/>
    </row>
    <row r="581" spans="1:13">
      <c r="A581" s="16" t="s">
        <v>52</v>
      </c>
      <c r="B581" s="14">
        <v>2</v>
      </c>
      <c r="C581" s="17">
        <v>36980.53515625</v>
      </c>
      <c r="D581" s="17">
        <v>11659.2</v>
      </c>
      <c r="E581" s="17">
        <v>11356.5</v>
      </c>
      <c r="F581" s="17">
        <v>11146.597565050501</v>
      </c>
      <c r="G581" s="17">
        <v>11607.9858089346</v>
      </c>
      <c r="H581" s="17">
        <v>461.38824388415901</v>
      </c>
      <c r="I581" s="18">
        <v>3.091151078E-3</v>
      </c>
      <c r="J581" s="18">
        <v>3.0939306792999999E-2</v>
      </c>
      <c r="K581" s="18">
        <v>1.5179008265E-2</v>
      </c>
      <c r="L581" s="18">
        <v>1.2669147449000001E-2</v>
      </c>
      <c r="M581" s="78"/>
    </row>
    <row r="582" spans="1:13">
      <c r="A582" s="16" t="s">
        <v>52</v>
      </c>
      <c r="B582" s="14">
        <v>3</v>
      </c>
      <c r="C582" s="17">
        <v>35727.25390625</v>
      </c>
      <c r="D582" s="17">
        <v>10872.2</v>
      </c>
      <c r="E582" s="17">
        <v>10625.8</v>
      </c>
      <c r="F582" s="17">
        <v>10847.647164013501</v>
      </c>
      <c r="G582" s="17">
        <v>11214.9678999813</v>
      </c>
      <c r="H582" s="17">
        <v>367.32073596780901</v>
      </c>
      <c r="I582" s="18">
        <v>2.0688550215999999E-2</v>
      </c>
      <c r="J582" s="18">
        <v>1.4819432629999999E-3</v>
      </c>
      <c r="K582" s="18">
        <v>3.5560592707000002E-2</v>
      </c>
      <c r="L582" s="18">
        <v>1.3390099228E-2</v>
      </c>
      <c r="M582" s="78"/>
    </row>
    <row r="583" spans="1:13">
      <c r="A583" s="16" t="s">
        <v>52</v>
      </c>
      <c r="B583" s="14">
        <v>4</v>
      </c>
      <c r="C583" s="17">
        <v>35028.85546875</v>
      </c>
      <c r="D583" s="17">
        <v>10503.1</v>
      </c>
      <c r="E583" s="17">
        <v>10235</v>
      </c>
      <c r="F583" s="17">
        <v>10074.693977098799</v>
      </c>
      <c r="G583" s="17">
        <v>10403.534511329401</v>
      </c>
      <c r="H583" s="17">
        <v>328.84053423051</v>
      </c>
      <c r="I583" s="18">
        <v>6.0095055929999999E-3</v>
      </c>
      <c r="J583" s="18">
        <v>2.5857437402999998E-2</v>
      </c>
      <c r="K583" s="18">
        <v>1.017229064E-2</v>
      </c>
      <c r="L583" s="18">
        <v>9.6756411690000002E-3</v>
      </c>
      <c r="M583" s="78"/>
    </row>
    <row r="584" spans="1:13">
      <c r="A584" s="16" t="s">
        <v>52</v>
      </c>
      <c r="B584" s="14">
        <v>5</v>
      </c>
      <c r="C584" s="17">
        <v>35204.3046875</v>
      </c>
      <c r="D584" s="17">
        <v>9898.7000000000007</v>
      </c>
      <c r="E584" s="17">
        <v>9593.1</v>
      </c>
      <c r="F584" s="17">
        <v>9627.1385648506803</v>
      </c>
      <c r="G584" s="17">
        <v>9930.6938342276007</v>
      </c>
      <c r="H584" s="17">
        <v>303.555269376919</v>
      </c>
      <c r="I584" s="18">
        <v>1.9310619399999999E-3</v>
      </c>
      <c r="J584" s="18">
        <v>1.6390719166E-2</v>
      </c>
      <c r="K584" s="18">
        <v>2.0376257498000001E-2</v>
      </c>
      <c r="L584" s="18">
        <v>2.0544763910000001E-3</v>
      </c>
      <c r="M584" s="78"/>
    </row>
    <row r="585" spans="1:13">
      <c r="A585" s="16" t="s">
        <v>52</v>
      </c>
      <c r="B585" s="14">
        <v>6</v>
      </c>
      <c r="C585" s="17">
        <v>36839.859375</v>
      </c>
      <c r="D585" s="17">
        <v>9057.1</v>
      </c>
      <c r="E585" s="17">
        <v>8758.9</v>
      </c>
      <c r="F585" s="17">
        <v>8707.5067286031499</v>
      </c>
      <c r="G585" s="17">
        <v>8934.1812098636601</v>
      </c>
      <c r="H585" s="17">
        <v>226.67448126051201</v>
      </c>
      <c r="I585" s="18">
        <v>7.4190481729999999E-3</v>
      </c>
      <c r="J585" s="18">
        <v>2.110051131E-2</v>
      </c>
      <c r="K585" s="18">
        <v>1.0579503251000001E-2</v>
      </c>
      <c r="L585" s="18">
        <v>3.101959886E-3</v>
      </c>
      <c r="M585" s="78"/>
    </row>
    <row r="586" spans="1:13">
      <c r="A586" s="16" t="s">
        <v>52</v>
      </c>
      <c r="B586" s="14">
        <v>7</v>
      </c>
      <c r="C586" s="17">
        <v>39837.1953125</v>
      </c>
      <c r="D586" s="17">
        <v>8426.1</v>
      </c>
      <c r="E586" s="17">
        <v>8145.6</v>
      </c>
      <c r="F586" s="17">
        <v>7708.82647672442</v>
      </c>
      <c r="G586" s="17">
        <v>7873.8934682346598</v>
      </c>
      <c r="H586" s="17">
        <v>165.066991510241</v>
      </c>
      <c r="I586" s="18">
        <v>3.3329703751999999E-2</v>
      </c>
      <c r="J586" s="18">
        <v>4.3292704204999997E-2</v>
      </c>
      <c r="K586" s="18">
        <v>1.6399476808E-2</v>
      </c>
      <c r="L586" s="18">
        <v>2.6362477261000002E-2</v>
      </c>
      <c r="M586" s="78"/>
    </row>
    <row r="587" spans="1:13">
      <c r="A587" s="16" t="s">
        <v>52</v>
      </c>
      <c r="B587" s="14">
        <v>8</v>
      </c>
      <c r="C587" s="17">
        <v>41198.95703125</v>
      </c>
      <c r="D587" s="17">
        <v>7574.7</v>
      </c>
      <c r="E587" s="17">
        <v>7363.3</v>
      </c>
      <c r="F587" s="17">
        <v>6614.7117977852704</v>
      </c>
      <c r="G587" s="17">
        <v>6737.0200911577904</v>
      </c>
      <c r="H587" s="17">
        <v>122.308293372525</v>
      </c>
      <c r="I587" s="18">
        <v>5.0560110383999997E-2</v>
      </c>
      <c r="J587" s="18">
        <v>5.7942310610999997E-2</v>
      </c>
      <c r="K587" s="18">
        <v>3.7800573928E-2</v>
      </c>
      <c r="L587" s="18">
        <v>4.5182774155000001E-2</v>
      </c>
      <c r="M587" s="78"/>
    </row>
    <row r="588" spans="1:13">
      <c r="A588" s="16" t="s">
        <v>52</v>
      </c>
      <c r="B588" s="14">
        <v>9</v>
      </c>
      <c r="C588" s="17">
        <v>42312.2265625</v>
      </c>
      <c r="D588" s="17">
        <v>6673.8</v>
      </c>
      <c r="E588" s="17">
        <v>6557.6</v>
      </c>
      <c r="F588" s="17">
        <v>5732.7083680854203</v>
      </c>
      <c r="G588" s="17">
        <v>5811.0627058668397</v>
      </c>
      <c r="H588" s="17">
        <v>78.354337781419005</v>
      </c>
      <c r="I588" s="18">
        <v>5.2072506887999997E-2</v>
      </c>
      <c r="J588" s="18">
        <v>5.6801764359000001E-2</v>
      </c>
      <c r="K588" s="18">
        <v>4.5058986850000003E-2</v>
      </c>
      <c r="L588" s="18">
        <v>4.9788244321E-2</v>
      </c>
      <c r="M588" s="78"/>
    </row>
    <row r="589" spans="1:13">
      <c r="A589" s="16" t="s">
        <v>52</v>
      </c>
      <c r="B589" s="14">
        <v>10</v>
      </c>
      <c r="C589" s="17">
        <v>44253.40234375</v>
      </c>
      <c r="D589" s="17">
        <v>6200.7</v>
      </c>
      <c r="E589" s="17">
        <v>6129.6</v>
      </c>
      <c r="F589" s="17">
        <v>5964.8431149224798</v>
      </c>
      <c r="G589" s="17">
        <v>6017.4808927087297</v>
      </c>
      <c r="H589" s="17">
        <v>52.637777786255</v>
      </c>
      <c r="I589" s="18">
        <v>1.1058613428E-2</v>
      </c>
      <c r="J589" s="18">
        <v>1.4235688379E-2</v>
      </c>
      <c r="K589" s="18">
        <v>6.7672083099999999E-3</v>
      </c>
      <c r="L589" s="18">
        <v>9.9442832609999993E-3</v>
      </c>
      <c r="M589" s="78"/>
    </row>
    <row r="590" spans="1:13">
      <c r="A590" s="16" t="s">
        <v>52</v>
      </c>
      <c r="B590" s="14">
        <v>11</v>
      </c>
      <c r="C590" s="17">
        <v>46591.3046875</v>
      </c>
      <c r="D590" s="17">
        <v>5877</v>
      </c>
      <c r="E590" s="17">
        <v>5805.8</v>
      </c>
      <c r="F590" s="17">
        <v>5792.3356137071096</v>
      </c>
      <c r="G590" s="17">
        <v>5807.7143806431704</v>
      </c>
      <c r="H590" s="17">
        <v>15.378766936063</v>
      </c>
      <c r="I590" s="18">
        <v>4.1818939729999999E-3</v>
      </c>
      <c r="J590" s="18">
        <v>5.1101150579999999E-3</v>
      </c>
      <c r="K590" s="18">
        <v>1.15546876E-4</v>
      </c>
      <c r="L590" s="18">
        <v>8.1267420800000003E-4</v>
      </c>
      <c r="M590" s="78"/>
    </row>
    <row r="591" spans="1:13">
      <c r="A591" s="16" t="s">
        <v>52</v>
      </c>
      <c r="B591" s="14">
        <v>12</v>
      </c>
      <c r="C591" s="17">
        <v>48557.61328125</v>
      </c>
      <c r="D591" s="17">
        <v>5645.5</v>
      </c>
      <c r="E591" s="17">
        <v>5558.5</v>
      </c>
      <c r="F591" s="17">
        <v>4768.7912817810702</v>
      </c>
      <c r="G591" s="17">
        <v>4768.7908373366299</v>
      </c>
      <c r="H591" s="17">
        <v>-4.4444444300000002E-4</v>
      </c>
      <c r="I591" s="18">
        <v>5.2915811362999998E-2</v>
      </c>
      <c r="J591" s="18">
        <v>5.2915784537E-2</v>
      </c>
      <c r="K591" s="18">
        <v>4.7664724930999998E-2</v>
      </c>
      <c r="L591" s="18">
        <v>4.7664698105E-2</v>
      </c>
      <c r="M591" s="78"/>
    </row>
    <row r="592" spans="1:13">
      <c r="A592" s="16" t="s">
        <v>52</v>
      </c>
      <c r="B592" s="14">
        <v>13</v>
      </c>
      <c r="C592" s="17">
        <v>50253.1171875</v>
      </c>
      <c r="D592" s="17">
        <v>5703.3</v>
      </c>
      <c r="E592" s="17">
        <v>5587.2</v>
      </c>
      <c r="F592" s="17">
        <v>3922.3211564703702</v>
      </c>
      <c r="G592" s="17">
        <v>3922.3676212504402</v>
      </c>
      <c r="H592" s="17">
        <v>4.6464780071000002E-2</v>
      </c>
      <c r="I592" s="18">
        <v>0.107492297123</v>
      </c>
      <c r="J592" s="18">
        <v>0.10749510161299999</v>
      </c>
      <c r="K592" s="18">
        <v>0.100484812816</v>
      </c>
      <c r="L592" s="18">
        <v>0.100487617306</v>
      </c>
      <c r="M592" s="78"/>
    </row>
    <row r="593" spans="1:13">
      <c r="A593" s="16" t="s">
        <v>52</v>
      </c>
      <c r="B593" s="14">
        <v>14</v>
      </c>
      <c r="C593" s="17">
        <v>51745.4765625</v>
      </c>
      <c r="D593" s="17">
        <v>6005.6</v>
      </c>
      <c r="E593" s="17">
        <v>5860.5</v>
      </c>
      <c r="F593" s="17">
        <v>3699.6637177298198</v>
      </c>
      <c r="G593" s="17">
        <v>3699.70809192447</v>
      </c>
      <c r="H593" s="17">
        <v>4.4374194652000001E-2</v>
      </c>
      <c r="I593" s="18">
        <v>0.139177444958</v>
      </c>
      <c r="J593" s="18">
        <v>0.13918012326500001</v>
      </c>
      <c r="K593" s="18">
        <v>0.130419598507</v>
      </c>
      <c r="L593" s="18">
        <v>0.13042227681400001</v>
      </c>
      <c r="M593" s="78"/>
    </row>
    <row r="594" spans="1:13">
      <c r="A594" s="16" t="s">
        <v>52</v>
      </c>
      <c r="B594" s="14">
        <v>15</v>
      </c>
      <c r="C594" s="17">
        <v>53066.1953125</v>
      </c>
      <c r="D594" s="17">
        <v>6379.3</v>
      </c>
      <c r="E594" s="17">
        <v>6225.8</v>
      </c>
      <c r="F594" s="17">
        <v>3965.4494082689598</v>
      </c>
      <c r="G594" s="17">
        <v>3965.4341860384702</v>
      </c>
      <c r="H594" s="17">
        <v>-1.5222230486E-2</v>
      </c>
      <c r="I594" s="18">
        <v>0.14569446004100001</v>
      </c>
      <c r="J594" s="18">
        <v>0.14569354126799999</v>
      </c>
      <c r="K594" s="18">
        <v>0.136429612141</v>
      </c>
      <c r="L594" s="18">
        <v>0.13642869336800001</v>
      </c>
      <c r="M594" s="78"/>
    </row>
    <row r="595" spans="1:13">
      <c r="A595" s="16" t="s">
        <v>52</v>
      </c>
      <c r="B595" s="14">
        <v>16</v>
      </c>
      <c r="C595" s="17">
        <v>53944.5703125</v>
      </c>
      <c r="D595" s="17">
        <v>6603.3</v>
      </c>
      <c r="E595" s="17">
        <v>6415.9</v>
      </c>
      <c r="F595" s="17">
        <v>4335.2169635022801</v>
      </c>
      <c r="G595" s="17">
        <v>4335.3084079034898</v>
      </c>
      <c r="H595" s="17">
        <v>9.1444401209999998E-2</v>
      </c>
      <c r="I595" s="18">
        <v>0.13688988363599999</v>
      </c>
      <c r="J595" s="18">
        <v>0.136895402975</v>
      </c>
      <c r="K595" s="18">
        <v>0.125578922748</v>
      </c>
      <c r="L595" s="18">
        <v>0.12558444208700001</v>
      </c>
      <c r="M595" s="78"/>
    </row>
    <row r="596" spans="1:13">
      <c r="A596" s="16" t="s">
        <v>52</v>
      </c>
      <c r="B596" s="14">
        <v>17</v>
      </c>
      <c r="C596" s="17">
        <v>54511.54296875</v>
      </c>
      <c r="D596" s="17">
        <v>6619</v>
      </c>
      <c r="E596" s="17">
        <v>6393.7</v>
      </c>
      <c r="F596" s="17">
        <v>4982.2662994923203</v>
      </c>
      <c r="G596" s="17">
        <v>4982.2510772586502</v>
      </c>
      <c r="H596" s="17">
        <v>-1.5222233664999999E-2</v>
      </c>
      <c r="I596" s="18">
        <v>9.8789770806999994E-2</v>
      </c>
      <c r="J596" s="18">
        <v>9.8788852033999994E-2</v>
      </c>
      <c r="K596" s="18">
        <v>8.5191267668999995E-2</v>
      </c>
      <c r="L596" s="18">
        <v>8.5190348895000004E-2</v>
      </c>
      <c r="M596" s="78"/>
    </row>
    <row r="597" spans="1:13">
      <c r="A597" s="16" t="s">
        <v>52</v>
      </c>
      <c r="B597" s="14">
        <v>18</v>
      </c>
      <c r="C597" s="17">
        <v>54149.26953125</v>
      </c>
      <c r="D597" s="17">
        <v>6573.2</v>
      </c>
      <c r="E597" s="17">
        <v>6353.4</v>
      </c>
      <c r="F597" s="17">
        <v>6057.95628538037</v>
      </c>
      <c r="G597" s="17">
        <v>6059.0239631622198</v>
      </c>
      <c r="H597" s="17">
        <v>1.0676777818480001</v>
      </c>
      <c r="I597" s="18">
        <v>3.1034285177999998E-2</v>
      </c>
      <c r="J597" s="18">
        <v>3.1098727343E-2</v>
      </c>
      <c r="K597" s="18">
        <v>1.7767747274E-2</v>
      </c>
      <c r="L597" s="18">
        <v>1.7832189437999999E-2</v>
      </c>
      <c r="M597" s="78"/>
    </row>
    <row r="598" spans="1:13">
      <c r="A598" s="16" t="s">
        <v>52</v>
      </c>
      <c r="B598" s="14">
        <v>19</v>
      </c>
      <c r="C598" s="17">
        <v>52917.5625</v>
      </c>
      <c r="D598" s="17">
        <v>6629.7</v>
      </c>
      <c r="E598" s="17">
        <v>6416.6</v>
      </c>
      <c r="F598" s="17">
        <v>7465.2481681312502</v>
      </c>
      <c r="G598" s="17">
        <v>7465.2726125333102</v>
      </c>
      <c r="H598" s="17">
        <v>2.4444402059E-2</v>
      </c>
      <c r="I598" s="18">
        <v>5.0432919636000002E-2</v>
      </c>
      <c r="J598" s="18">
        <v>5.0431444237000002E-2</v>
      </c>
      <c r="K598" s="18">
        <v>6.3295063528000003E-2</v>
      </c>
      <c r="L598" s="18">
        <v>6.3293588129000003E-2</v>
      </c>
      <c r="M598" s="78"/>
    </row>
    <row r="599" spans="1:13">
      <c r="A599" s="16" t="s">
        <v>52</v>
      </c>
      <c r="B599" s="14">
        <v>20</v>
      </c>
      <c r="C599" s="17">
        <v>51593.47265625</v>
      </c>
      <c r="D599" s="17">
        <v>7460</v>
      </c>
      <c r="E599" s="17">
        <v>7241.2</v>
      </c>
      <c r="F599" s="17">
        <v>8276.2845354589699</v>
      </c>
      <c r="G599" s="17">
        <v>8259.8624161795397</v>
      </c>
      <c r="H599" s="17">
        <v>-16.422119279435002</v>
      </c>
      <c r="I599" s="18">
        <v>4.8277548055000001E-2</v>
      </c>
      <c r="J599" s="18">
        <v>4.9268743086000003E-2</v>
      </c>
      <c r="K599" s="18">
        <v>6.1483728644000001E-2</v>
      </c>
      <c r="L599" s="18">
        <v>6.2474923675000002E-2</v>
      </c>
      <c r="M599" s="78"/>
    </row>
    <row r="600" spans="1:13">
      <c r="A600" s="16" t="s">
        <v>52</v>
      </c>
      <c r="B600" s="14">
        <v>21</v>
      </c>
      <c r="C600" s="17">
        <v>51309.73828125</v>
      </c>
      <c r="D600" s="17">
        <v>8871.6</v>
      </c>
      <c r="E600" s="17">
        <v>8653.5</v>
      </c>
      <c r="F600" s="17">
        <v>7875.1206043496804</v>
      </c>
      <c r="G600" s="17">
        <v>7875.1093820994802</v>
      </c>
      <c r="H600" s="17">
        <v>-1.1222250196000001E-2</v>
      </c>
      <c r="I600" s="18">
        <v>6.0145498424E-2</v>
      </c>
      <c r="J600" s="18">
        <v>6.0144821079000002E-2</v>
      </c>
      <c r="K600" s="18">
        <v>4.6981567956000003E-2</v>
      </c>
      <c r="L600" s="18">
        <v>4.6980890610999998E-2</v>
      </c>
      <c r="M600" s="78"/>
    </row>
    <row r="601" spans="1:13">
      <c r="A601" s="16" t="s">
        <v>52</v>
      </c>
      <c r="B601" s="14">
        <v>22</v>
      </c>
      <c r="C601" s="17">
        <v>50435.79296875</v>
      </c>
      <c r="D601" s="17">
        <v>10495.4</v>
      </c>
      <c r="E601" s="17">
        <v>10232.1</v>
      </c>
      <c r="F601" s="17">
        <v>9457.2861985976706</v>
      </c>
      <c r="G601" s="17">
        <v>9468.3163040560394</v>
      </c>
      <c r="H601" s="17">
        <v>11.030105458365</v>
      </c>
      <c r="I601" s="18">
        <v>6.1992014482E-2</v>
      </c>
      <c r="J601" s="18">
        <v>6.2657762034999995E-2</v>
      </c>
      <c r="K601" s="18">
        <v>4.6099933362000002E-2</v>
      </c>
      <c r="L601" s="18">
        <v>4.6765680915000003E-2</v>
      </c>
      <c r="M601" s="78"/>
    </row>
    <row r="602" spans="1:13">
      <c r="A602" s="16" t="s">
        <v>52</v>
      </c>
      <c r="B602" s="14">
        <v>23</v>
      </c>
      <c r="C602" s="17">
        <v>47082.796875</v>
      </c>
      <c r="D602" s="17">
        <v>11003.1</v>
      </c>
      <c r="E602" s="17">
        <v>10729.5</v>
      </c>
      <c r="F602" s="17">
        <v>9944.8528233183406</v>
      </c>
      <c r="G602" s="17">
        <v>9968.2147138518703</v>
      </c>
      <c r="H602" s="17">
        <v>23.361890533535</v>
      </c>
      <c r="I602" s="18">
        <v>6.2462897522000002E-2</v>
      </c>
      <c r="J602" s="18">
        <v>6.3872958514999995E-2</v>
      </c>
      <c r="K602" s="18">
        <v>4.5949136054E-2</v>
      </c>
      <c r="L602" s="18">
        <v>4.7359197047E-2</v>
      </c>
      <c r="M602" s="78"/>
    </row>
    <row r="603" spans="1:13">
      <c r="A603" s="16" t="s">
        <v>52</v>
      </c>
      <c r="B603" s="14">
        <v>24</v>
      </c>
      <c r="C603" s="17">
        <v>43215.49609375</v>
      </c>
      <c r="D603" s="17">
        <v>11355.4</v>
      </c>
      <c r="E603" s="17">
        <v>11094.9</v>
      </c>
      <c r="F603" s="17">
        <v>10704.2481720491</v>
      </c>
      <c r="G603" s="17">
        <v>10818.041305508799</v>
      </c>
      <c r="H603" s="17">
        <v>113.79313345972</v>
      </c>
      <c r="I603" s="18">
        <v>3.2433528156000001E-2</v>
      </c>
      <c r="J603" s="18">
        <v>3.9301776192000003E-2</v>
      </c>
      <c r="K603" s="18">
        <v>1.6710447518E-2</v>
      </c>
      <c r="L603" s="18">
        <v>2.3578695553999999E-2</v>
      </c>
      <c r="M603" s="78"/>
    </row>
    <row r="604" spans="1:13">
      <c r="A604" s="16" t="s">
        <v>53</v>
      </c>
      <c r="B604" s="14">
        <v>1</v>
      </c>
      <c r="C604" s="17">
        <v>40092.90234375</v>
      </c>
      <c r="D604" s="17">
        <v>11753.8</v>
      </c>
      <c r="E604" s="17">
        <v>11471.3</v>
      </c>
      <c r="F604" s="17">
        <v>10970.962976343</v>
      </c>
      <c r="G604" s="17">
        <v>11073.648839437001</v>
      </c>
      <c r="H604" s="17">
        <v>102.685863093999</v>
      </c>
      <c r="I604" s="18">
        <v>4.1052098054000001E-2</v>
      </c>
      <c r="J604" s="18">
        <v>4.7249941070000002E-2</v>
      </c>
      <c r="K604" s="18">
        <v>2.4001156480000001E-2</v>
      </c>
      <c r="L604" s="18">
        <v>3.0198999495999999E-2</v>
      </c>
      <c r="M604" s="78"/>
    </row>
    <row r="605" spans="1:13">
      <c r="A605" s="16" t="s">
        <v>53</v>
      </c>
      <c r="B605" s="14">
        <v>2</v>
      </c>
      <c r="C605" s="17">
        <v>37875.77734375</v>
      </c>
      <c r="D605" s="17">
        <v>11695</v>
      </c>
      <c r="E605" s="17">
        <v>11334.2</v>
      </c>
      <c r="F605" s="17">
        <v>10388.610861847101</v>
      </c>
      <c r="G605" s="17">
        <v>10576.242778869801</v>
      </c>
      <c r="H605" s="17">
        <v>187.631917022734</v>
      </c>
      <c r="I605" s="18">
        <v>6.7525182347000001E-2</v>
      </c>
      <c r="J605" s="18">
        <v>7.8850141124000003E-2</v>
      </c>
      <c r="K605" s="18">
        <v>4.5748262983999997E-2</v>
      </c>
      <c r="L605" s="18">
        <v>5.7073221761999998E-2</v>
      </c>
      <c r="M605" s="78"/>
    </row>
    <row r="606" spans="1:13">
      <c r="A606" s="16" t="s">
        <v>53</v>
      </c>
      <c r="B606" s="14">
        <v>3</v>
      </c>
      <c r="C606" s="17">
        <v>36441.7890625</v>
      </c>
      <c r="D606" s="17">
        <v>11574.7</v>
      </c>
      <c r="E606" s="17">
        <v>11268.9</v>
      </c>
      <c r="F606" s="17">
        <v>10405.440065245301</v>
      </c>
      <c r="G606" s="17">
        <v>10800.060185251599</v>
      </c>
      <c r="H606" s="17">
        <v>394.62012000630602</v>
      </c>
      <c r="I606" s="18">
        <v>4.6755179547000002E-2</v>
      </c>
      <c r="J606" s="18">
        <v>7.0573390557000001E-2</v>
      </c>
      <c r="K606" s="18">
        <v>2.8297912527000001E-2</v>
      </c>
      <c r="L606" s="18">
        <v>5.2116123536000002E-2</v>
      </c>
      <c r="M606" s="78"/>
    </row>
    <row r="607" spans="1:13">
      <c r="A607" s="16" t="s">
        <v>53</v>
      </c>
      <c r="B607" s="14">
        <v>4</v>
      </c>
      <c r="C607" s="17">
        <v>35790.921875</v>
      </c>
      <c r="D607" s="17">
        <v>11416.8</v>
      </c>
      <c r="E607" s="17">
        <v>11119.8</v>
      </c>
      <c r="F607" s="17">
        <v>9725.6078364281893</v>
      </c>
      <c r="G607" s="17">
        <v>9996.5843954467</v>
      </c>
      <c r="H607" s="17">
        <v>270.97655901851101</v>
      </c>
      <c r="I607" s="18">
        <v>8.5720401047000003E-2</v>
      </c>
      <c r="J607" s="18">
        <v>0.10207581866</v>
      </c>
      <c r="K607" s="18">
        <v>6.7794278400999997E-2</v>
      </c>
      <c r="L607" s="18">
        <v>8.4149696014000006E-2</v>
      </c>
      <c r="M607" s="78"/>
    </row>
    <row r="608" spans="1:13">
      <c r="A608" s="16" t="s">
        <v>53</v>
      </c>
      <c r="B608" s="14">
        <v>5</v>
      </c>
      <c r="C608" s="17">
        <v>35995.4140625</v>
      </c>
      <c r="D608" s="17">
        <v>10865.5</v>
      </c>
      <c r="E608" s="17">
        <v>10547.6</v>
      </c>
      <c r="F608" s="17">
        <v>8831.1132995521693</v>
      </c>
      <c r="G608" s="17">
        <v>9341.3202280403202</v>
      </c>
      <c r="H608" s="17">
        <v>510.20692848815298</v>
      </c>
      <c r="I608" s="18">
        <v>9.1995399079999998E-2</v>
      </c>
      <c r="J608" s="18">
        <v>0.122790119534</v>
      </c>
      <c r="K608" s="18">
        <v>7.2807808543999999E-2</v>
      </c>
      <c r="L608" s="18">
        <v>0.103602528998</v>
      </c>
      <c r="M608" s="78"/>
    </row>
    <row r="609" spans="1:13">
      <c r="A609" s="16" t="s">
        <v>53</v>
      </c>
      <c r="B609" s="14">
        <v>6</v>
      </c>
      <c r="C609" s="17">
        <v>37665.3671875</v>
      </c>
      <c r="D609" s="17">
        <v>9914</v>
      </c>
      <c r="E609" s="17">
        <v>9611.1</v>
      </c>
      <c r="F609" s="17">
        <v>7334.4960971330702</v>
      </c>
      <c r="G609" s="17">
        <v>7854.6822820628604</v>
      </c>
      <c r="H609" s="17">
        <v>520.18618492979203</v>
      </c>
      <c r="I609" s="18">
        <v>0.12429488881799999</v>
      </c>
      <c r="J609" s="18">
        <v>0.15569193039900001</v>
      </c>
      <c r="K609" s="18">
        <v>0.106012658011</v>
      </c>
      <c r="L609" s="18">
        <v>0.13740969959300001</v>
      </c>
      <c r="M609" s="78"/>
    </row>
    <row r="610" spans="1:13">
      <c r="A610" s="16" t="s">
        <v>53</v>
      </c>
      <c r="B610" s="14">
        <v>7</v>
      </c>
      <c r="C610" s="17">
        <v>40712.41015625</v>
      </c>
      <c r="D610" s="17">
        <v>9220.7999999999993</v>
      </c>
      <c r="E610" s="17">
        <v>8919.7999999999993</v>
      </c>
      <c r="F610" s="17">
        <v>6956.7237578260201</v>
      </c>
      <c r="G610" s="17">
        <v>7307.17636622996</v>
      </c>
      <c r="H610" s="17">
        <v>350.45260840393797</v>
      </c>
      <c r="I610" s="18">
        <v>0.115501185041</v>
      </c>
      <c r="J610" s="18">
        <v>0.13665356362700001</v>
      </c>
      <c r="K610" s="18">
        <v>9.7333633133999994E-2</v>
      </c>
      <c r="L610" s="18">
        <v>0.118486011719</v>
      </c>
      <c r="M610" s="78"/>
    </row>
    <row r="611" spans="1:13">
      <c r="A611" s="16" t="s">
        <v>53</v>
      </c>
      <c r="B611" s="14">
        <v>8</v>
      </c>
      <c r="C611" s="17">
        <v>42001.5</v>
      </c>
      <c r="D611" s="17">
        <v>8691.7999999999993</v>
      </c>
      <c r="E611" s="17">
        <v>8438.5</v>
      </c>
      <c r="F611" s="17">
        <v>7725.6228389498401</v>
      </c>
      <c r="G611" s="17">
        <v>7952.94336637999</v>
      </c>
      <c r="H611" s="17">
        <v>227.32052743015299</v>
      </c>
      <c r="I611" s="18">
        <v>4.4595402801000002E-2</v>
      </c>
      <c r="J611" s="18">
        <v>5.8315859551E-2</v>
      </c>
      <c r="K611" s="18">
        <v>2.9306894834000001E-2</v>
      </c>
      <c r="L611" s="18">
        <v>4.3027351584E-2</v>
      </c>
      <c r="M611" s="78"/>
    </row>
    <row r="612" spans="1:13">
      <c r="A612" s="16" t="s">
        <v>53</v>
      </c>
      <c r="B612" s="14">
        <v>9</v>
      </c>
      <c r="C612" s="17">
        <v>42808.9765625</v>
      </c>
      <c r="D612" s="17">
        <v>8161.3</v>
      </c>
      <c r="E612" s="17">
        <v>7984.8</v>
      </c>
      <c r="F612" s="17">
        <v>8381.8766684229504</v>
      </c>
      <c r="G612" s="17">
        <v>8456.1095360829804</v>
      </c>
      <c r="H612" s="17">
        <v>74.232867660026002</v>
      </c>
      <c r="I612" s="18">
        <v>1.7793912124E-2</v>
      </c>
      <c r="J612" s="18">
        <v>1.3313415525E-2</v>
      </c>
      <c r="K612" s="18">
        <v>2.8446978275999998E-2</v>
      </c>
      <c r="L612" s="18">
        <v>2.3966481676E-2</v>
      </c>
      <c r="M612" s="78"/>
    </row>
    <row r="613" spans="1:13">
      <c r="A613" s="16" t="s">
        <v>53</v>
      </c>
      <c r="B613" s="14">
        <v>10</v>
      </c>
      <c r="C613" s="17">
        <v>44112.75390625</v>
      </c>
      <c r="D613" s="17">
        <v>8099.2</v>
      </c>
      <c r="E613" s="17">
        <v>7944.4</v>
      </c>
      <c r="F613" s="17">
        <v>9283.4340000916909</v>
      </c>
      <c r="G613" s="17">
        <v>9409.3754530999104</v>
      </c>
      <c r="H613" s="17">
        <v>125.941453008221</v>
      </c>
      <c r="I613" s="18">
        <v>7.9078672929000005E-2</v>
      </c>
      <c r="J613" s="18">
        <v>7.1477184939999994E-2</v>
      </c>
      <c r="K613" s="18">
        <v>8.8421985339000003E-2</v>
      </c>
      <c r="L613" s="18">
        <v>8.0820497349000001E-2</v>
      </c>
      <c r="M613" s="78"/>
    </row>
    <row r="614" spans="1:13">
      <c r="A614" s="16" t="s">
        <v>53</v>
      </c>
      <c r="B614" s="14">
        <v>11</v>
      </c>
      <c r="C614" s="17">
        <v>45452.43359375</v>
      </c>
      <c r="D614" s="17">
        <v>8016.1</v>
      </c>
      <c r="E614" s="17">
        <v>7867.2</v>
      </c>
      <c r="F614" s="17">
        <v>9858.4452211755397</v>
      </c>
      <c r="G614" s="17">
        <v>9984.6485620044805</v>
      </c>
      <c r="H614" s="17">
        <v>126.203340828932</v>
      </c>
      <c r="I614" s="18">
        <v>0.11881630625300001</v>
      </c>
      <c r="J614" s="18">
        <v>0.111199011418</v>
      </c>
      <c r="K614" s="18">
        <v>0.12780351050200001</v>
      </c>
      <c r="L614" s="18">
        <v>0.120186215667</v>
      </c>
      <c r="M614" s="78"/>
    </row>
    <row r="615" spans="1:13">
      <c r="A615" s="16" t="s">
        <v>53</v>
      </c>
      <c r="B615" s="14">
        <v>12</v>
      </c>
      <c r="C615" s="17">
        <v>46505.71875</v>
      </c>
      <c r="D615" s="17">
        <v>7982.3</v>
      </c>
      <c r="E615" s="17">
        <v>7790</v>
      </c>
      <c r="F615" s="17">
        <v>9567.4058361173302</v>
      </c>
      <c r="G615" s="17">
        <v>9617.0570946088392</v>
      </c>
      <c r="H615" s="17">
        <v>49.651258491509999</v>
      </c>
      <c r="I615" s="18">
        <v>9.8669549408999996E-2</v>
      </c>
      <c r="J615" s="18">
        <v>9.5672732743999997E-2</v>
      </c>
      <c r="K615" s="18">
        <v>0.110276261142</v>
      </c>
      <c r="L615" s="18">
        <v>0.107279444478</v>
      </c>
      <c r="M615" s="78"/>
    </row>
    <row r="616" spans="1:13">
      <c r="A616" s="16" t="s">
        <v>53</v>
      </c>
      <c r="B616" s="14">
        <v>13</v>
      </c>
      <c r="C616" s="17">
        <v>47301.296875</v>
      </c>
      <c r="D616" s="17">
        <v>7850.6</v>
      </c>
      <c r="E616" s="17">
        <v>7623.8</v>
      </c>
      <c r="F616" s="17">
        <v>8996.2213812896207</v>
      </c>
      <c r="G616" s="17">
        <v>9029.6847356840608</v>
      </c>
      <c r="H616" s="17">
        <v>33.463354394444998</v>
      </c>
      <c r="I616" s="18">
        <v>7.1166389164000005E-2</v>
      </c>
      <c r="J616" s="18">
        <v>6.9146630932000006E-2</v>
      </c>
      <c r="K616" s="18">
        <v>8.4855428275999997E-2</v>
      </c>
      <c r="L616" s="18">
        <v>8.2835670043999998E-2</v>
      </c>
      <c r="M616" s="78"/>
    </row>
    <row r="617" spans="1:13">
      <c r="A617" s="16" t="s">
        <v>53</v>
      </c>
      <c r="B617" s="14">
        <v>14</v>
      </c>
      <c r="C617" s="17">
        <v>47970.36328125</v>
      </c>
      <c r="D617" s="17">
        <v>8101.8</v>
      </c>
      <c r="E617" s="17">
        <v>7890.1</v>
      </c>
      <c r="F617" s="17">
        <v>8990.3430355242999</v>
      </c>
      <c r="G617" s="17">
        <v>9024.0386124865599</v>
      </c>
      <c r="H617" s="17">
        <v>33.695576962259999</v>
      </c>
      <c r="I617" s="18">
        <v>5.5663846720999999E-2</v>
      </c>
      <c r="J617" s="18">
        <v>5.3630072158000003E-2</v>
      </c>
      <c r="K617" s="18">
        <v>6.8441490371999994E-2</v>
      </c>
      <c r="L617" s="18">
        <v>6.6407715808999998E-2</v>
      </c>
      <c r="M617" s="78"/>
    </row>
    <row r="618" spans="1:13">
      <c r="A618" s="16" t="s">
        <v>53</v>
      </c>
      <c r="B618" s="14">
        <v>15</v>
      </c>
      <c r="C618" s="17">
        <v>48452.84375</v>
      </c>
      <c r="D618" s="17">
        <v>8341.1</v>
      </c>
      <c r="E618" s="17">
        <v>8124.3</v>
      </c>
      <c r="F618" s="17">
        <v>9351.1534568575207</v>
      </c>
      <c r="G618" s="17">
        <v>9431.7176088426804</v>
      </c>
      <c r="H618" s="17">
        <v>80.564151985159</v>
      </c>
      <c r="I618" s="18">
        <v>6.5826750894999994E-2</v>
      </c>
      <c r="J618" s="18">
        <v>6.0964114972000001E-2</v>
      </c>
      <c r="K618" s="18">
        <v>7.8912216854000003E-2</v>
      </c>
      <c r="L618" s="18">
        <v>7.4049580929999997E-2</v>
      </c>
      <c r="M618" s="78"/>
    </row>
    <row r="619" spans="1:13">
      <c r="A619" s="16" t="s">
        <v>53</v>
      </c>
      <c r="B619" s="14">
        <v>16</v>
      </c>
      <c r="C619" s="17">
        <v>48790.78515625</v>
      </c>
      <c r="D619" s="17">
        <v>8793.7000000000007</v>
      </c>
      <c r="E619" s="17">
        <v>8547.2000000000007</v>
      </c>
      <c r="F619" s="17">
        <v>9364.2836082840095</v>
      </c>
      <c r="G619" s="17">
        <v>9583.0111335823804</v>
      </c>
      <c r="H619" s="17">
        <v>218.72752529837601</v>
      </c>
      <c r="I619" s="18">
        <v>4.7640700963999999E-2</v>
      </c>
      <c r="J619" s="18">
        <v>3.4438894753E-2</v>
      </c>
      <c r="K619" s="18">
        <v>6.2518779186999995E-2</v>
      </c>
      <c r="L619" s="18">
        <v>4.9316972977000002E-2</v>
      </c>
      <c r="M619" s="78"/>
    </row>
    <row r="620" spans="1:13">
      <c r="A620" s="16" t="s">
        <v>53</v>
      </c>
      <c r="B620" s="14">
        <v>17</v>
      </c>
      <c r="C620" s="17">
        <v>49013.60546875</v>
      </c>
      <c r="D620" s="17">
        <v>9170.2000000000007</v>
      </c>
      <c r="E620" s="17">
        <v>8828.9</v>
      </c>
      <c r="F620" s="17">
        <v>9808.7727822783309</v>
      </c>
      <c r="G620" s="17">
        <v>10020.4074126055</v>
      </c>
      <c r="H620" s="17">
        <v>211.63463032719099</v>
      </c>
      <c r="I620" s="18">
        <v>5.1316236878E-2</v>
      </c>
      <c r="J620" s="18">
        <v>3.8542538766000001E-2</v>
      </c>
      <c r="K620" s="18">
        <v>7.1916188591999997E-2</v>
      </c>
      <c r="L620" s="18">
        <v>5.9142490479999997E-2</v>
      </c>
      <c r="M620" s="78"/>
    </row>
    <row r="621" spans="1:13">
      <c r="A621" s="16" t="s">
        <v>53</v>
      </c>
      <c r="B621" s="14">
        <v>18</v>
      </c>
      <c r="C621" s="17">
        <v>48610.40625</v>
      </c>
      <c r="D621" s="17">
        <v>9378.4</v>
      </c>
      <c r="E621" s="17">
        <v>9054.4</v>
      </c>
      <c r="F621" s="17">
        <v>9670.7113848965491</v>
      </c>
      <c r="G621" s="17">
        <v>10024.497247392201</v>
      </c>
      <c r="H621" s="17">
        <v>353.78586249569702</v>
      </c>
      <c r="I621" s="18">
        <v>3.8996695279000002E-2</v>
      </c>
      <c r="J621" s="18">
        <v>1.7643130425E-2</v>
      </c>
      <c r="K621" s="18">
        <v>5.8552465438000002E-2</v>
      </c>
      <c r="L621" s="18">
        <v>3.7198900585E-2</v>
      </c>
      <c r="M621" s="78"/>
    </row>
    <row r="622" spans="1:13">
      <c r="A622" s="16" t="s">
        <v>53</v>
      </c>
      <c r="B622" s="14">
        <v>19</v>
      </c>
      <c r="C622" s="17">
        <v>47721.84375</v>
      </c>
      <c r="D622" s="17">
        <v>9603.6</v>
      </c>
      <c r="E622" s="17">
        <v>9280.9</v>
      </c>
      <c r="F622" s="17">
        <v>9205.9803624801807</v>
      </c>
      <c r="G622" s="17">
        <v>9517.4319914977605</v>
      </c>
      <c r="H622" s="17">
        <v>311.45162901757601</v>
      </c>
      <c r="I622" s="18">
        <v>5.2008696580000003E-3</v>
      </c>
      <c r="J622" s="18">
        <v>2.3999253833E-2</v>
      </c>
      <c r="K622" s="18">
        <v>1.4276435989999999E-2</v>
      </c>
      <c r="L622" s="18">
        <v>4.5219481839999997E-3</v>
      </c>
      <c r="M622" s="78"/>
    </row>
    <row r="623" spans="1:13">
      <c r="A623" s="16" t="s">
        <v>53</v>
      </c>
      <c r="B623" s="14">
        <v>20</v>
      </c>
      <c r="C623" s="17">
        <v>46318.515625</v>
      </c>
      <c r="D623" s="17">
        <v>9660.9</v>
      </c>
      <c r="E623" s="17">
        <v>9413.5</v>
      </c>
      <c r="F623" s="17">
        <v>10809.716486673</v>
      </c>
      <c r="G623" s="17">
        <v>11093.966528188001</v>
      </c>
      <c r="H623" s="17">
        <v>284.25004151496398</v>
      </c>
      <c r="I623" s="18">
        <v>8.6496048297E-2</v>
      </c>
      <c r="J623" s="18">
        <v>6.9339478915000002E-2</v>
      </c>
      <c r="K623" s="18">
        <v>0.10142844810399999</v>
      </c>
      <c r="L623" s="18">
        <v>8.4271878721999996E-2</v>
      </c>
      <c r="M623" s="78"/>
    </row>
    <row r="624" spans="1:13">
      <c r="A624" s="16" t="s">
        <v>53</v>
      </c>
      <c r="B624" s="14">
        <v>21</v>
      </c>
      <c r="C624" s="17">
        <v>45752.27734375</v>
      </c>
      <c r="D624" s="17">
        <v>10118.200000000001</v>
      </c>
      <c r="E624" s="17">
        <v>9883.1</v>
      </c>
      <c r="F624" s="17">
        <v>10968.884987580799</v>
      </c>
      <c r="G624" s="17">
        <v>11277.847196709599</v>
      </c>
      <c r="H624" s="17">
        <v>308.96220912880398</v>
      </c>
      <c r="I624" s="18">
        <v>6.9993191496000001E-2</v>
      </c>
      <c r="J624" s="18">
        <v>5.1345062022000003E-2</v>
      </c>
      <c r="K624" s="18">
        <v>8.4183196323999995E-2</v>
      </c>
      <c r="L624" s="18">
        <v>6.5535066850000004E-2</v>
      </c>
      <c r="M624" s="78"/>
    </row>
    <row r="625" spans="1:13">
      <c r="A625" s="16" t="s">
        <v>53</v>
      </c>
      <c r="B625" s="14">
        <v>22</v>
      </c>
      <c r="C625" s="17">
        <v>44754.54296875</v>
      </c>
      <c r="D625" s="17">
        <v>10634.2</v>
      </c>
      <c r="E625" s="17">
        <v>10375.799999999999</v>
      </c>
      <c r="F625" s="17">
        <v>9600.2018697516705</v>
      </c>
      <c r="G625" s="17">
        <v>9932.3342610383606</v>
      </c>
      <c r="H625" s="17">
        <v>332.13239128668602</v>
      </c>
      <c r="I625" s="18">
        <v>4.2362731708999998E-2</v>
      </c>
      <c r="J625" s="18">
        <v>6.2409351172999998E-2</v>
      </c>
      <c r="K625" s="18">
        <v>2.6766401434000001E-2</v>
      </c>
      <c r="L625" s="18">
        <v>4.6813020897999998E-2</v>
      </c>
      <c r="M625" s="78"/>
    </row>
    <row r="626" spans="1:13">
      <c r="A626" s="16" t="s">
        <v>53</v>
      </c>
      <c r="B626" s="14">
        <v>23</v>
      </c>
      <c r="C626" s="17">
        <v>41839.10546875</v>
      </c>
      <c r="D626" s="17">
        <v>10763.1</v>
      </c>
      <c r="E626" s="17">
        <v>10488.7</v>
      </c>
      <c r="F626" s="17">
        <v>8806.1128607851206</v>
      </c>
      <c r="G626" s="17">
        <v>9078.3250792302497</v>
      </c>
      <c r="H626" s="17">
        <v>272.21221844512201</v>
      </c>
      <c r="I626" s="18">
        <v>0.101688491113</v>
      </c>
      <c r="J626" s="18">
        <v>0.118118489812</v>
      </c>
      <c r="K626" s="18">
        <v>8.5126443792999995E-2</v>
      </c>
      <c r="L626" s="18">
        <v>0.10155644249199999</v>
      </c>
      <c r="M626" s="78"/>
    </row>
    <row r="627" spans="1:13">
      <c r="A627" s="16" t="s">
        <v>53</v>
      </c>
      <c r="B627" s="14">
        <v>24</v>
      </c>
      <c r="C627" s="17">
        <v>38102.51953125</v>
      </c>
      <c r="D627" s="17">
        <v>11085.3</v>
      </c>
      <c r="E627" s="17">
        <v>10808.2</v>
      </c>
      <c r="F627" s="17">
        <v>8586.4446558617201</v>
      </c>
      <c r="G627" s="17">
        <v>8653.0567191301707</v>
      </c>
      <c r="H627" s="17">
        <v>66.612063268445993</v>
      </c>
      <c r="I627" s="18">
        <v>0.14680367460499999</v>
      </c>
      <c r="J627" s="18">
        <v>0.15082419991099999</v>
      </c>
      <c r="K627" s="18">
        <v>0.13007866253399999</v>
      </c>
      <c r="L627" s="18">
        <v>0.13409918783999999</v>
      </c>
      <c r="M627" s="78"/>
    </row>
    <row r="628" spans="1:13">
      <c r="A628" s="16" t="s">
        <v>54</v>
      </c>
      <c r="B628" s="14">
        <v>1</v>
      </c>
      <c r="C628" s="17">
        <v>34937.4921875</v>
      </c>
      <c r="D628" s="17">
        <v>11032</v>
      </c>
      <c r="E628" s="17">
        <v>10750.7</v>
      </c>
      <c r="F628" s="17">
        <v>7749.7642981376403</v>
      </c>
      <c r="G628" s="17">
        <v>7795.4129716144798</v>
      </c>
      <c r="H628" s="17">
        <v>45.648673476840003</v>
      </c>
      <c r="I628" s="18">
        <v>0.19535170378899999</v>
      </c>
      <c r="J628" s="18">
        <v>0.19810693516700001</v>
      </c>
      <c r="K628" s="18">
        <v>0.178373190993</v>
      </c>
      <c r="L628" s="18">
        <v>0.181128422372</v>
      </c>
      <c r="M628" s="78"/>
    </row>
    <row r="629" spans="1:13">
      <c r="A629" s="16" t="s">
        <v>54</v>
      </c>
      <c r="B629" s="14">
        <v>2</v>
      </c>
      <c r="C629" s="17">
        <v>32885.12109375</v>
      </c>
      <c r="D629" s="17">
        <v>10268</v>
      </c>
      <c r="E629" s="17">
        <v>9974.1</v>
      </c>
      <c r="F629" s="17">
        <v>7724.9049903795303</v>
      </c>
      <c r="G629" s="17">
        <v>7768.1141345952401</v>
      </c>
      <c r="H629" s="17">
        <v>43.209144215716996</v>
      </c>
      <c r="I629" s="18">
        <v>0.150886399408</v>
      </c>
      <c r="J629" s="18">
        <v>0.15349438735000001</v>
      </c>
      <c r="K629" s="18">
        <v>0.13314738443999999</v>
      </c>
      <c r="L629" s="18">
        <v>0.13575537238099999</v>
      </c>
      <c r="M629" s="78"/>
    </row>
    <row r="630" spans="1:13">
      <c r="A630" s="16" t="s">
        <v>54</v>
      </c>
      <c r="B630" s="14">
        <v>3</v>
      </c>
      <c r="C630" s="17">
        <v>31784.65234375</v>
      </c>
      <c r="D630" s="17">
        <v>9242.2999999999993</v>
      </c>
      <c r="E630" s="17">
        <v>9031.7999999999993</v>
      </c>
      <c r="F630" s="17">
        <v>7860.2343724739503</v>
      </c>
      <c r="G630" s="17">
        <v>7912.9843859355897</v>
      </c>
      <c r="H630" s="17">
        <v>52.750013461643</v>
      </c>
      <c r="I630" s="18">
        <v>8.0233921659999999E-2</v>
      </c>
      <c r="J630" s="18">
        <v>8.3417770855000004E-2</v>
      </c>
      <c r="K630" s="18">
        <v>6.7528706788000006E-2</v>
      </c>
      <c r="L630" s="18">
        <v>7.0712555982000005E-2</v>
      </c>
      <c r="M630" s="78"/>
    </row>
    <row r="631" spans="1:13">
      <c r="A631" s="16" t="s">
        <v>54</v>
      </c>
      <c r="B631" s="14">
        <v>4</v>
      </c>
      <c r="C631" s="17">
        <v>31216.0390625</v>
      </c>
      <c r="D631" s="17">
        <v>8669.4</v>
      </c>
      <c r="E631" s="17">
        <v>8467.2000000000007</v>
      </c>
      <c r="F631" s="17">
        <v>6897.0991641443397</v>
      </c>
      <c r="G631" s="17">
        <v>6922.2126470822504</v>
      </c>
      <c r="H631" s="17">
        <v>25.113482937911002</v>
      </c>
      <c r="I631" s="18">
        <v>0.10545553795900001</v>
      </c>
      <c r="J631" s="18">
        <v>0.10697132036699999</v>
      </c>
      <c r="K631" s="18">
        <v>9.3251288803999993E-2</v>
      </c>
      <c r="L631" s="18">
        <v>9.4767071211999995E-2</v>
      </c>
      <c r="M631" s="78"/>
    </row>
    <row r="632" spans="1:13">
      <c r="A632" s="16" t="s">
        <v>54</v>
      </c>
      <c r="B632" s="14">
        <v>5</v>
      </c>
      <c r="C632" s="17">
        <v>31405.103515625</v>
      </c>
      <c r="D632" s="17">
        <v>8093.1</v>
      </c>
      <c r="E632" s="17">
        <v>7853.4</v>
      </c>
      <c r="F632" s="17">
        <v>5832.1101056185498</v>
      </c>
      <c r="G632" s="17">
        <v>5832.11808942892</v>
      </c>
      <c r="H632" s="17">
        <v>7.9838103719999994E-3</v>
      </c>
      <c r="I632" s="18">
        <v>0.136466798078</v>
      </c>
      <c r="J632" s="18">
        <v>0.13646727995999999</v>
      </c>
      <c r="K632" s="18">
        <v>0.121999149599</v>
      </c>
      <c r="L632" s="18">
        <v>0.121999631481</v>
      </c>
      <c r="M632" s="78"/>
    </row>
    <row r="633" spans="1:13">
      <c r="A633" s="16" t="s">
        <v>54</v>
      </c>
      <c r="B633" s="14">
        <v>6</v>
      </c>
      <c r="C633" s="17">
        <v>32700.767578125</v>
      </c>
      <c r="D633" s="17">
        <v>7755.8</v>
      </c>
      <c r="E633" s="17">
        <v>7464.4</v>
      </c>
      <c r="F633" s="17">
        <v>5115.1494810896702</v>
      </c>
      <c r="G633" s="17">
        <v>5115.1494810896702</v>
      </c>
      <c r="H633" s="17">
        <v>0</v>
      </c>
      <c r="I633" s="18">
        <v>0.15938257598399999</v>
      </c>
      <c r="J633" s="18">
        <v>0.15938257598399999</v>
      </c>
      <c r="K633" s="18">
        <v>0.14179445430400001</v>
      </c>
      <c r="L633" s="18">
        <v>0.14179445430400001</v>
      </c>
      <c r="M633" s="78"/>
    </row>
    <row r="634" spans="1:13">
      <c r="A634" s="16" t="s">
        <v>54</v>
      </c>
      <c r="B634" s="14">
        <v>7</v>
      </c>
      <c r="C634" s="17">
        <v>35110.97265625</v>
      </c>
      <c r="D634" s="17">
        <v>7720.1</v>
      </c>
      <c r="E634" s="17">
        <v>7399.7</v>
      </c>
      <c r="F634" s="17">
        <v>4736.1620272846303</v>
      </c>
      <c r="G634" s="17">
        <v>4736.1620272846303</v>
      </c>
      <c r="H634" s="17">
        <v>0</v>
      </c>
      <c r="I634" s="18">
        <v>0.18010248507400001</v>
      </c>
      <c r="J634" s="18">
        <v>0.18010248507400001</v>
      </c>
      <c r="K634" s="18">
        <v>0.16076400125000001</v>
      </c>
      <c r="L634" s="18">
        <v>0.16076400125000001</v>
      </c>
      <c r="M634" s="78"/>
    </row>
    <row r="635" spans="1:13">
      <c r="A635" s="16" t="s">
        <v>54</v>
      </c>
      <c r="B635" s="14">
        <v>8</v>
      </c>
      <c r="C635" s="17">
        <v>36482.0859375</v>
      </c>
      <c r="D635" s="17">
        <v>7292.2</v>
      </c>
      <c r="E635" s="17">
        <v>6971.8</v>
      </c>
      <c r="F635" s="17">
        <v>4824.5923349844797</v>
      </c>
      <c r="G635" s="17">
        <v>4824.57073927489</v>
      </c>
      <c r="H635" s="17">
        <v>-2.1595709586999998E-2</v>
      </c>
      <c r="I635" s="18">
        <v>0.14893947734900001</v>
      </c>
      <c r="J635" s="18">
        <v>0.14893817389</v>
      </c>
      <c r="K635" s="18">
        <v>0.12960099352500001</v>
      </c>
      <c r="L635" s="18">
        <v>0.129599690066</v>
      </c>
      <c r="M635" s="78"/>
    </row>
    <row r="636" spans="1:13">
      <c r="A636" s="16" t="s">
        <v>54</v>
      </c>
      <c r="B636" s="14">
        <v>9</v>
      </c>
      <c r="C636" s="17">
        <v>37797.859375</v>
      </c>
      <c r="D636" s="17">
        <v>6563.3</v>
      </c>
      <c r="E636" s="17">
        <v>6306.3</v>
      </c>
      <c r="F636" s="17">
        <v>4802.0405443982499</v>
      </c>
      <c r="G636" s="17">
        <v>4802.1013221705198</v>
      </c>
      <c r="H636" s="17">
        <v>6.0777772266999999E-2</v>
      </c>
      <c r="I636" s="18">
        <v>0.10630122391500001</v>
      </c>
      <c r="J636" s="18">
        <v>0.106304892298</v>
      </c>
      <c r="K636" s="18">
        <v>9.0789393881000005E-2</v>
      </c>
      <c r="L636" s="18">
        <v>9.0793062263999996E-2</v>
      </c>
      <c r="M636" s="78"/>
    </row>
    <row r="637" spans="1:13">
      <c r="A637" s="16" t="s">
        <v>54</v>
      </c>
      <c r="B637" s="14">
        <v>10</v>
      </c>
      <c r="C637" s="17">
        <v>39737.375</v>
      </c>
      <c r="D637" s="17">
        <v>6236.5</v>
      </c>
      <c r="E637" s="17">
        <v>6004.7</v>
      </c>
      <c r="F637" s="17">
        <v>4351.7991659468498</v>
      </c>
      <c r="G637" s="17">
        <v>4352.1281513516196</v>
      </c>
      <c r="H637" s="17">
        <v>0.328985404767</v>
      </c>
      <c r="I637" s="18">
        <v>0.11373562582299999</v>
      </c>
      <c r="J637" s="18">
        <v>0.113755482499</v>
      </c>
      <c r="K637" s="18">
        <v>9.9744800135000006E-2</v>
      </c>
      <c r="L637" s="18">
        <v>9.9764656810999996E-2</v>
      </c>
      <c r="M637" s="78"/>
    </row>
    <row r="638" spans="1:13">
      <c r="A638" s="16" t="s">
        <v>54</v>
      </c>
      <c r="B638" s="14">
        <v>11</v>
      </c>
      <c r="C638" s="17">
        <v>41642.3046875</v>
      </c>
      <c r="D638" s="17">
        <v>6472.2</v>
      </c>
      <c r="E638" s="17">
        <v>6243</v>
      </c>
      <c r="F638" s="17">
        <v>4280.7851901870199</v>
      </c>
      <c r="G638" s="17">
        <v>4281.2475515515398</v>
      </c>
      <c r="H638" s="17">
        <v>0.46236136452100002</v>
      </c>
      <c r="I638" s="18">
        <v>0.13224000775200001</v>
      </c>
      <c r="J638" s="18">
        <v>0.132267914643</v>
      </c>
      <c r="K638" s="18">
        <v>0.118406111084</v>
      </c>
      <c r="L638" s="18">
        <v>0.118434017975</v>
      </c>
      <c r="M638" s="78"/>
    </row>
    <row r="639" spans="1:13">
      <c r="A639" s="16" t="s">
        <v>54</v>
      </c>
      <c r="B639" s="14">
        <v>12</v>
      </c>
      <c r="C639" s="17">
        <v>43132.40234375</v>
      </c>
      <c r="D639" s="17">
        <v>7019.4</v>
      </c>
      <c r="E639" s="17">
        <v>6744.1</v>
      </c>
      <c r="F639" s="17">
        <v>4590.16205026645</v>
      </c>
      <c r="G639" s="17">
        <v>4607.8545970810301</v>
      </c>
      <c r="H639" s="17">
        <v>17.692546814581</v>
      </c>
      <c r="I639" s="18">
        <v>0.14555440625999999</v>
      </c>
      <c r="J639" s="18">
        <v>0.14662228088599999</v>
      </c>
      <c r="K639" s="18">
        <v>0.12893803735600001</v>
      </c>
      <c r="L639" s="18">
        <v>0.13000591198200001</v>
      </c>
      <c r="M639" s="78"/>
    </row>
    <row r="640" spans="1:13">
      <c r="A640" s="16" t="s">
        <v>54</v>
      </c>
      <c r="B640" s="14">
        <v>13</v>
      </c>
      <c r="C640" s="17">
        <v>43919.51953125</v>
      </c>
      <c r="D640" s="17">
        <v>7632.7</v>
      </c>
      <c r="E640" s="17">
        <v>7334.8</v>
      </c>
      <c r="F640" s="17">
        <v>5584.9525416596498</v>
      </c>
      <c r="G640" s="17">
        <v>5616.92873168391</v>
      </c>
      <c r="H640" s="17">
        <v>31.976190024261999</v>
      </c>
      <c r="I640" s="18">
        <v>0.121666542027</v>
      </c>
      <c r="J640" s="18">
        <v>0.123596539011</v>
      </c>
      <c r="K640" s="18">
        <v>0.103686097797</v>
      </c>
      <c r="L640" s="18">
        <v>0.10561609478099999</v>
      </c>
      <c r="M640" s="78"/>
    </row>
    <row r="641" spans="1:13">
      <c r="A641" s="16" t="s">
        <v>54</v>
      </c>
      <c r="B641" s="14">
        <v>14</v>
      </c>
      <c r="C641" s="17">
        <v>44755.23046875</v>
      </c>
      <c r="D641" s="17">
        <v>8027.2</v>
      </c>
      <c r="E641" s="17">
        <v>7712.4</v>
      </c>
      <c r="F641" s="17">
        <v>6303.4493501016796</v>
      </c>
      <c r="G641" s="17">
        <v>6330.1120841370102</v>
      </c>
      <c r="H641" s="17">
        <v>26.662734035328</v>
      </c>
      <c r="I641" s="18">
        <v>0.10243167044</v>
      </c>
      <c r="J641" s="18">
        <v>0.104040961485</v>
      </c>
      <c r="K641" s="18">
        <v>8.3431187581999994E-2</v>
      </c>
      <c r="L641" s="18">
        <v>8.5040478626999996E-2</v>
      </c>
      <c r="M641" s="78"/>
    </row>
    <row r="642" spans="1:13">
      <c r="A642" s="16" t="s">
        <v>54</v>
      </c>
      <c r="B642" s="14">
        <v>15</v>
      </c>
      <c r="C642" s="17">
        <v>45406.2265625</v>
      </c>
      <c r="D642" s="17">
        <v>8405.1</v>
      </c>
      <c r="E642" s="17">
        <v>8074.7</v>
      </c>
      <c r="F642" s="17">
        <v>6284.9974132731704</v>
      </c>
      <c r="G642" s="17">
        <v>6437.3658114569498</v>
      </c>
      <c r="H642" s="17">
        <v>152.36839818377999</v>
      </c>
      <c r="I642" s="18">
        <v>0.118767152857</v>
      </c>
      <c r="J642" s="18">
        <v>0.12796370030900001</v>
      </c>
      <c r="K642" s="18">
        <v>9.8825095880000005E-2</v>
      </c>
      <c r="L642" s="18">
        <v>0.108021643332</v>
      </c>
      <c r="M642" s="78"/>
    </row>
    <row r="643" spans="1:13">
      <c r="A643" s="16" t="s">
        <v>54</v>
      </c>
      <c r="B643" s="14">
        <v>16</v>
      </c>
      <c r="C643" s="17">
        <v>45726.421875</v>
      </c>
      <c r="D643" s="17">
        <v>8745.7000000000007</v>
      </c>
      <c r="E643" s="17">
        <v>8396.2000000000007</v>
      </c>
      <c r="F643" s="17">
        <v>6545.7547634367602</v>
      </c>
      <c r="G643" s="17">
        <v>6584.19341925135</v>
      </c>
      <c r="H643" s="17">
        <v>38.43865581459</v>
      </c>
      <c r="I643" s="18">
        <v>0.13046273423099999</v>
      </c>
      <c r="J643" s="18">
        <v>0.13278278830000001</v>
      </c>
      <c r="K643" s="18">
        <v>0.109367852531</v>
      </c>
      <c r="L643" s="18">
        <v>0.1116879066</v>
      </c>
      <c r="M643" s="78"/>
    </row>
    <row r="644" spans="1:13">
      <c r="A644" s="16" t="s">
        <v>54</v>
      </c>
      <c r="B644" s="14">
        <v>17</v>
      </c>
      <c r="C644" s="17">
        <v>45574.78125</v>
      </c>
      <c r="D644" s="17">
        <v>8356.2000000000007</v>
      </c>
      <c r="E644" s="17">
        <v>8038.6</v>
      </c>
      <c r="F644" s="17">
        <v>6534.8899111577402</v>
      </c>
      <c r="G644" s="17">
        <v>6566.9371448228603</v>
      </c>
      <c r="H644" s="17">
        <v>32.047233665119997</v>
      </c>
      <c r="I644" s="18">
        <v>0.107995102316</v>
      </c>
      <c r="J644" s="18">
        <v>0.109929387303</v>
      </c>
      <c r="K644" s="18">
        <v>8.8825618974000001E-2</v>
      </c>
      <c r="L644" s="18">
        <v>9.0759903961000005E-2</v>
      </c>
      <c r="M644" s="78"/>
    </row>
    <row r="645" spans="1:13">
      <c r="A645" s="16" t="s">
        <v>54</v>
      </c>
      <c r="B645" s="14">
        <v>18</v>
      </c>
      <c r="C645" s="17">
        <v>44785.1640625</v>
      </c>
      <c r="D645" s="17">
        <v>8054.4</v>
      </c>
      <c r="E645" s="17">
        <v>7771.4</v>
      </c>
      <c r="F645" s="17">
        <v>6140.3216934790598</v>
      </c>
      <c r="G645" s="17">
        <v>6161.7629991516396</v>
      </c>
      <c r="H645" s="17">
        <v>21.441305672578999</v>
      </c>
      <c r="I645" s="18">
        <v>0.11423448822100001</v>
      </c>
      <c r="J645" s="18">
        <v>0.115528627868</v>
      </c>
      <c r="K645" s="18">
        <v>9.7153367988999997E-2</v>
      </c>
      <c r="L645" s="18">
        <v>9.8447507636000006E-2</v>
      </c>
      <c r="M645" s="78"/>
    </row>
    <row r="646" spans="1:13">
      <c r="A646" s="16" t="s">
        <v>54</v>
      </c>
      <c r="B646" s="14">
        <v>19</v>
      </c>
      <c r="C646" s="17">
        <v>43525.87890625</v>
      </c>
      <c r="D646" s="17">
        <v>7788.7</v>
      </c>
      <c r="E646" s="17">
        <v>7529.1</v>
      </c>
      <c r="F646" s="17">
        <v>5351.1714032298296</v>
      </c>
      <c r="G646" s="17">
        <v>5394.6257760436602</v>
      </c>
      <c r="H646" s="17">
        <v>43.454372813832997</v>
      </c>
      <c r="I646" s="18">
        <v>0.14449989280200001</v>
      </c>
      <c r="J646" s="18">
        <v>0.14712268208400001</v>
      </c>
      <c r="K646" s="18">
        <v>0.12883113374899999</v>
      </c>
      <c r="L646" s="18">
        <v>0.13145392303</v>
      </c>
      <c r="M646" s="78"/>
    </row>
    <row r="647" spans="1:13">
      <c r="A647" s="16" t="s">
        <v>54</v>
      </c>
      <c r="B647" s="14">
        <v>20</v>
      </c>
      <c r="C647" s="17">
        <v>41956.94921875</v>
      </c>
      <c r="D647" s="17">
        <v>7387.5</v>
      </c>
      <c r="E647" s="17">
        <v>7171.6</v>
      </c>
      <c r="F647" s="17">
        <v>4398.2630076859296</v>
      </c>
      <c r="G647" s="17">
        <v>4454.15950124765</v>
      </c>
      <c r="H647" s="17">
        <v>55.896493561726999</v>
      </c>
      <c r="I647" s="18">
        <v>0.17704855738399999</v>
      </c>
      <c r="J647" s="18">
        <v>0.180422319671</v>
      </c>
      <c r="K647" s="18">
        <v>0.16401741301</v>
      </c>
      <c r="L647" s="18">
        <v>0.16739117529600001</v>
      </c>
      <c r="M647" s="78"/>
    </row>
    <row r="648" spans="1:13">
      <c r="A648" s="16" t="s">
        <v>54</v>
      </c>
      <c r="B648" s="14">
        <v>21</v>
      </c>
      <c r="C648" s="17">
        <v>40624.38671875</v>
      </c>
      <c r="D648" s="17">
        <v>7514.3</v>
      </c>
      <c r="E648" s="17">
        <v>7380.2</v>
      </c>
      <c r="F648" s="17">
        <v>3932.9506629074899</v>
      </c>
      <c r="G648" s="17">
        <v>3940.2205465096699</v>
      </c>
      <c r="H648" s="17">
        <v>7.2698836021790001</v>
      </c>
      <c r="I648" s="18">
        <v>0.21572184050500001</v>
      </c>
      <c r="J648" s="18">
        <v>0.21616063116199999</v>
      </c>
      <c r="K648" s="18">
        <v>0.20762792452199999</v>
      </c>
      <c r="L648" s="18">
        <v>0.20806671517899999</v>
      </c>
      <c r="M648" s="78"/>
    </row>
    <row r="649" spans="1:13">
      <c r="A649" s="16" t="s">
        <v>54</v>
      </c>
      <c r="B649" s="14">
        <v>22</v>
      </c>
      <c r="C649" s="17">
        <v>39765.96484375</v>
      </c>
      <c r="D649" s="17">
        <v>8045.5</v>
      </c>
      <c r="E649" s="17">
        <v>7956.1</v>
      </c>
      <c r="F649" s="17">
        <v>4050.1779231507999</v>
      </c>
      <c r="G649" s="17">
        <v>4050.8024384773998</v>
      </c>
      <c r="H649" s="17">
        <v>0.624515326599</v>
      </c>
      <c r="I649" s="18">
        <v>0.24110922027500001</v>
      </c>
      <c r="J649" s="18">
        <v>0.24114691434300001</v>
      </c>
      <c r="K649" s="18">
        <v>0.235713276286</v>
      </c>
      <c r="L649" s="18">
        <v>0.23575097035500001</v>
      </c>
      <c r="M649" s="78"/>
    </row>
    <row r="650" spans="1:13">
      <c r="A650" s="16" t="s">
        <v>54</v>
      </c>
      <c r="B650" s="14">
        <v>23</v>
      </c>
      <c r="C650" s="17">
        <v>37429.91015625</v>
      </c>
      <c r="D650" s="17">
        <v>8133.2</v>
      </c>
      <c r="E650" s="17">
        <v>8031.3</v>
      </c>
      <c r="F650" s="17">
        <v>4728.3935745112703</v>
      </c>
      <c r="G650" s="17">
        <v>4730.1042635250697</v>
      </c>
      <c r="H650" s="17">
        <v>1.7106890137990001</v>
      </c>
      <c r="I650" s="18">
        <v>0.20540172238500001</v>
      </c>
      <c r="J650" s="18">
        <v>0.20550497498100001</v>
      </c>
      <c r="K650" s="18">
        <v>0.19925131195500001</v>
      </c>
      <c r="L650" s="18">
        <v>0.19935456455100001</v>
      </c>
      <c r="M650" s="78"/>
    </row>
    <row r="651" spans="1:13">
      <c r="A651" s="16" t="s">
        <v>54</v>
      </c>
      <c r="B651" s="14">
        <v>24</v>
      </c>
      <c r="C651" s="17">
        <v>34752.453125</v>
      </c>
      <c r="D651" s="17">
        <v>8325.7999999999993</v>
      </c>
      <c r="E651" s="17">
        <v>8197</v>
      </c>
      <c r="F651" s="17">
        <v>5621.1832514183798</v>
      </c>
      <c r="G651" s="17">
        <v>5635.6593260923801</v>
      </c>
      <c r="H651" s="17">
        <v>14.476074673995999</v>
      </c>
      <c r="I651" s="18">
        <v>0.16236966887400001</v>
      </c>
      <c r="J651" s="18">
        <v>0.16324340587700001</v>
      </c>
      <c r="K651" s="18">
        <v>0.15459564666200001</v>
      </c>
      <c r="L651" s="18">
        <v>0.15546938366599999</v>
      </c>
      <c r="M651" s="78"/>
    </row>
    <row r="652" spans="1:13">
      <c r="A652" s="16" t="s">
        <v>55</v>
      </c>
      <c r="B652" s="14">
        <v>1</v>
      </c>
      <c r="C652" s="17">
        <v>32160.88671875</v>
      </c>
      <c r="D652" s="17">
        <v>7337.9</v>
      </c>
      <c r="E652" s="17">
        <v>7208.7</v>
      </c>
      <c r="F652" s="17">
        <v>5516.4179335632498</v>
      </c>
      <c r="G652" s="17">
        <v>5524.4201007654901</v>
      </c>
      <c r="H652" s="17">
        <v>8.0021672022340002</v>
      </c>
      <c r="I652" s="18">
        <v>0.10945677808</v>
      </c>
      <c r="J652" s="18">
        <v>0.10993976740899999</v>
      </c>
      <c r="K652" s="18">
        <v>0.101658612942</v>
      </c>
      <c r="L652" s="18">
        <v>0.102141602271</v>
      </c>
      <c r="M652" s="78"/>
    </row>
    <row r="653" spans="1:13">
      <c r="A653" s="16" t="s">
        <v>55</v>
      </c>
      <c r="B653" s="14">
        <v>2</v>
      </c>
      <c r="C653" s="17">
        <v>30399.697265625</v>
      </c>
      <c r="D653" s="17">
        <v>7378.5</v>
      </c>
      <c r="E653" s="17">
        <v>7229.4</v>
      </c>
      <c r="F653" s="17">
        <v>5646.3949038821302</v>
      </c>
      <c r="G653" s="17">
        <v>5650.7315239980999</v>
      </c>
      <c r="H653" s="17">
        <v>4.3366201159689997</v>
      </c>
      <c r="I653" s="18">
        <v>0.104283466682</v>
      </c>
      <c r="J653" s="18">
        <v>0.10454521343000001</v>
      </c>
      <c r="K653" s="18">
        <v>9.5284190970000002E-2</v>
      </c>
      <c r="L653" s="18">
        <v>9.5545937718000004E-2</v>
      </c>
      <c r="M653" s="78"/>
    </row>
    <row r="654" spans="1:13">
      <c r="A654" s="16" t="s">
        <v>55</v>
      </c>
      <c r="B654" s="14">
        <v>3</v>
      </c>
      <c r="C654" s="17">
        <v>29323.1015625</v>
      </c>
      <c r="D654" s="17">
        <v>7036.6</v>
      </c>
      <c r="E654" s="17">
        <v>6971</v>
      </c>
      <c r="F654" s="17">
        <v>5826.8315675942004</v>
      </c>
      <c r="G654" s="17">
        <v>5838.1754391505901</v>
      </c>
      <c r="H654" s="17">
        <v>11.343871556388001</v>
      </c>
      <c r="I654" s="18">
        <v>7.233368909E-2</v>
      </c>
      <c r="J654" s="18">
        <v>7.3018374721999998E-2</v>
      </c>
      <c r="K654" s="18">
        <v>6.8374249206000007E-2</v>
      </c>
      <c r="L654" s="18">
        <v>6.9058934838000005E-2</v>
      </c>
      <c r="M654" s="78"/>
    </row>
    <row r="655" spans="1:13">
      <c r="A655" s="16" t="s">
        <v>55</v>
      </c>
      <c r="B655" s="14">
        <v>4</v>
      </c>
      <c r="C655" s="17">
        <v>28719.765625</v>
      </c>
      <c r="D655" s="17">
        <v>7089.9</v>
      </c>
      <c r="E655" s="17">
        <v>6999.9</v>
      </c>
      <c r="F655" s="17">
        <v>6156.23850763273</v>
      </c>
      <c r="G655" s="17">
        <v>6766.9075395620603</v>
      </c>
      <c r="H655" s="17">
        <v>610.66903192933</v>
      </c>
      <c r="I655" s="18">
        <v>1.9494957776000001E-2</v>
      </c>
      <c r="J655" s="18">
        <v>5.6353301084000003E-2</v>
      </c>
      <c r="K655" s="18">
        <v>1.4062799398E-2</v>
      </c>
      <c r="L655" s="18">
        <v>5.0921142705999997E-2</v>
      </c>
      <c r="M655" s="78"/>
    </row>
    <row r="656" spans="1:13">
      <c r="A656" s="16" t="s">
        <v>55</v>
      </c>
      <c r="B656" s="14">
        <v>5</v>
      </c>
      <c r="C656" s="17">
        <v>28531.451171875</v>
      </c>
      <c r="D656" s="17">
        <v>6792.4</v>
      </c>
      <c r="E656" s="17">
        <v>6653.2</v>
      </c>
      <c r="F656" s="17">
        <v>6709.4973962642398</v>
      </c>
      <c r="G656" s="17">
        <v>7667.8113986732697</v>
      </c>
      <c r="H656" s="17">
        <v>958.31400240903304</v>
      </c>
      <c r="I656" s="18">
        <v>5.2837481812000001E-2</v>
      </c>
      <c r="J656" s="18">
        <v>5.0037785930000002E-3</v>
      </c>
      <c r="K656" s="18">
        <v>6.1239220103000001E-2</v>
      </c>
      <c r="L656" s="18">
        <v>3.3979596970000001E-3</v>
      </c>
      <c r="M656" s="78"/>
    </row>
    <row r="657" spans="1:13">
      <c r="A657" s="16" t="s">
        <v>55</v>
      </c>
      <c r="B657" s="14">
        <v>6</v>
      </c>
      <c r="C657" s="17">
        <v>28906.763671875</v>
      </c>
      <c r="D657" s="17">
        <v>6327.7</v>
      </c>
      <c r="E657" s="17">
        <v>6218.3</v>
      </c>
      <c r="F657" s="17">
        <v>6979.4671412860298</v>
      </c>
      <c r="G657" s="17">
        <v>7543.0454314975204</v>
      </c>
      <c r="H657" s="17">
        <v>563.57829021148598</v>
      </c>
      <c r="I657" s="18">
        <v>7.3354987415000003E-2</v>
      </c>
      <c r="J657" s="18">
        <v>3.9338914853E-2</v>
      </c>
      <c r="K657" s="18">
        <v>7.9958077709E-2</v>
      </c>
      <c r="L657" s="18">
        <v>4.5942005146999997E-2</v>
      </c>
      <c r="M657" s="78"/>
    </row>
    <row r="658" spans="1:13">
      <c r="A658" s="16" t="s">
        <v>55</v>
      </c>
      <c r="B658" s="14">
        <v>7</v>
      </c>
      <c r="C658" s="17">
        <v>29546.869140625</v>
      </c>
      <c r="D658" s="17">
        <v>6007.2</v>
      </c>
      <c r="E658" s="17">
        <v>5940.2</v>
      </c>
      <c r="F658" s="17">
        <v>6388.1026695848104</v>
      </c>
      <c r="G658" s="17">
        <v>6454.3837072487004</v>
      </c>
      <c r="H658" s="17">
        <v>66.281037663882998</v>
      </c>
      <c r="I658" s="18">
        <v>2.6990808017999999E-2</v>
      </c>
      <c r="J658" s="18">
        <v>2.2990262529000001E-2</v>
      </c>
      <c r="K658" s="18">
        <v>3.1034748143000002E-2</v>
      </c>
      <c r="L658" s="18">
        <v>2.7034202654E-2</v>
      </c>
      <c r="M658" s="78"/>
    </row>
    <row r="659" spans="1:13">
      <c r="A659" s="16" t="s">
        <v>55</v>
      </c>
      <c r="B659" s="14">
        <v>8</v>
      </c>
      <c r="C659" s="17">
        <v>30507.33203125</v>
      </c>
      <c r="D659" s="17">
        <v>5152.3999999999996</v>
      </c>
      <c r="E659" s="17">
        <v>5096.8999999999996</v>
      </c>
      <c r="F659" s="17">
        <v>5359.0220285220403</v>
      </c>
      <c r="G659" s="17">
        <v>5359.1242985624003</v>
      </c>
      <c r="H659" s="17">
        <v>0.102270040364</v>
      </c>
      <c r="I659" s="18">
        <v>1.2477323669E-2</v>
      </c>
      <c r="J659" s="18">
        <v>1.2471150924E-2</v>
      </c>
      <c r="K659" s="18">
        <v>1.5827154669000001E-2</v>
      </c>
      <c r="L659" s="18">
        <v>1.5820981923999999E-2</v>
      </c>
      <c r="M659" s="78"/>
    </row>
    <row r="660" spans="1:13">
      <c r="A660" s="16" t="s">
        <v>55</v>
      </c>
      <c r="B660" s="14">
        <v>9</v>
      </c>
      <c r="C660" s="17">
        <v>32943.625</v>
      </c>
      <c r="D660" s="17">
        <v>4200.8999999999996</v>
      </c>
      <c r="E660" s="17">
        <v>4161.8</v>
      </c>
      <c r="F660" s="17">
        <v>4090.6920400484801</v>
      </c>
      <c r="G660" s="17">
        <v>4090.7452289418902</v>
      </c>
      <c r="H660" s="17">
        <v>5.3188893406999997E-2</v>
      </c>
      <c r="I660" s="18">
        <v>6.6486462489999997E-3</v>
      </c>
      <c r="J660" s="18">
        <v>6.6518565879999996E-3</v>
      </c>
      <c r="K660" s="18">
        <v>4.2886752199999996E-3</v>
      </c>
      <c r="L660" s="18">
        <v>4.2918855590000004E-3</v>
      </c>
      <c r="M660" s="78"/>
    </row>
    <row r="661" spans="1:13">
      <c r="A661" s="16" t="s">
        <v>55</v>
      </c>
      <c r="B661" s="14">
        <v>10</v>
      </c>
      <c r="C661" s="17">
        <v>35678.16796875</v>
      </c>
      <c r="D661" s="17">
        <v>3526.8</v>
      </c>
      <c r="E661" s="17">
        <v>3495.1</v>
      </c>
      <c r="F661" s="17">
        <v>3721.5814295023201</v>
      </c>
      <c r="G661" s="17">
        <v>3721.6327135722099</v>
      </c>
      <c r="H661" s="17">
        <v>5.1284069894999999E-2</v>
      </c>
      <c r="I661" s="18">
        <v>1.1759579524999999E-2</v>
      </c>
      <c r="J661" s="18">
        <v>1.1756484156E-2</v>
      </c>
      <c r="K661" s="18">
        <v>1.367290642E-2</v>
      </c>
      <c r="L661" s="18">
        <v>1.3669811051E-2</v>
      </c>
      <c r="M661" s="78"/>
    </row>
    <row r="662" spans="1:13">
      <c r="A662" s="16" t="s">
        <v>55</v>
      </c>
      <c r="B662" s="14">
        <v>11</v>
      </c>
      <c r="C662" s="17">
        <v>38438.44921875</v>
      </c>
      <c r="D662" s="17">
        <v>3088.4</v>
      </c>
      <c r="E662" s="17">
        <v>3057.8</v>
      </c>
      <c r="F662" s="17">
        <v>3405.5109360367101</v>
      </c>
      <c r="G662" s="17">
        <v>3417.09197405656</v>
      </c>
      <c r="H662" s="17">
        <v>11.581038019854001</v>
      </c>
      <c r="I662" s="18">
        <v>1.9838965116000001E-2</v>
      </c>
      <c r="J662" s="18">
        <v>1.9139964753000002E-2</v>
      </c>
      <c r="K662" s="18">
        <v>2.1685898964999999E-2</v>
      </c>
      <c r="L662" s="18">
        <v>2.0986898601E-2</v>
      </c>
      <c r="M662" s="78"/>
    </row>
    <row r="663" spans="1:13">
      <c r="A663" s="16" t="s">
        <v>55</v>
      </c>
      <c r="B663" s="14">
        <v>12</v>
      </c>
      <c r="C663" s="17">
        <v>41108.4140625</v>
      </c>
      <c r="D663" s="17">
        <v>2920.2</v>
      </c>
      <c r="E663" s="17">
        <v>2895</v>
      </c>
      <c r="F663" s="17">
        <v>3290.0748657210102</v>
      </c>
      <c r="G663" s="17">
        <v>3310.4326369205601</v>
      </c>
      <c r="H663" s="17">
        <v>20.357771199544</v>
      </c>
      <c r="I663" s="18">
        <v>2.3553394309000001E-2</v>
      </c>
      <c r="J663" s="18">
        <v>2.2324653893999999E-2</v>
      </c>
      <c r="K663" s="18">
        <v>2.5074398655E-2</v>
      </c>
      <c r="L663" s="18">
        <v>2.3845658240000001E-2</v>
      </c>
      <c r="M663" s="78"/>
    </row>
    <row r="664" spans="1:13">
      <c r="A664" s="16" t="s">
        <v>55</v>
      </c>
      <c r="B664" s="14">
        <v>13</v>
      </c>
      <c r="C664" s="17">
        <v>43598.7890625</v>
      </c>
      <c r="D664" s="17">
        <v>3079.5</v>
      </c>
      <c r="E664" s="17">
        <v>3053.4</v>
      </c>
      <c r="F664" s="17">
        <v>3237.38942665595</v>
      </c>
      <c r="G664" s="17">
        <v>3237.3865377675602</v>
      </c>
      <c r="H664" s="17">
        <v>-2.8888883849999998E-3</v>
      </c>
      <c r="I664" s="18">
        <v>9.5296075419999994E-3</v>
      </c>
      <c r="J664" s="18">
        <v>9.5297819079999992E-3</v>
      </c>
      <c r="K664" s="18">
        <v>1.1104933472000001E-2</v>
      </c>
      <c r="L664" s="18">
        <v>1.1105107837E-2</v>
      </c>
      <c r="M664" s="78"/>
    </row>
    <row r="665" spans="1:13">
      <c r="A665" s="16" t="s">
        <v>55</v>
      </c>
      <c r="B665" s="14">
        <v>14</v>
      </c>
      <c r="C665" s="17">
        <v>45878.15234375</v>
      </c>
      <c r="D665" s="17">
        <v>3294.1</v>
      </c>
      <c r="E665" s="17">
        <v>3271.9</v>
      </c>
      <c r="F665" s="17">
        <v>3201.09690229231</v>
      </c>
      <c r="G665" s="17">
        <v>3201.09690229231</v>
      </c>
      <c r="H665" s="17">
        <v>0</v>
      </c>
      <c r="I665" s="18">
        <v>5.6134172919999996E-3</v>
      </c>
      <c r="J665" s="18">
        <v>5.6134172919999996E-3</v>
      </c>
      <c r="K665" s="18">
        <v>4.2734848929999996E-3</v>
      </c>
      <c r="L665" s="18">
        <v>4.2734848929999996E-3</v>
      </c>
      <c r="M665" s="78"/>
    </row>
    <row r="666" spans="1:13">
      <c r="A666" s="16" t="s">
        <v>55</v>
      </c>
      <c r="B666" s="14">
        <v>15</v>
      </c>
      <c r="C666" s="17">
        <v>48092.78125</v>
      </c>
      <c r="D666" s="17">
        <v>3560.7</v>
      </c>
      <c r="E666" s="17">
        <v>3534.4</v>
      </c>
      <c r="F666" s="17">
        <v>3335.9537745736302</v>
      </c>
      <c r="G666" s="17">
        <v>3336.26343551731</v>
      </c>
      <c r="H666" s="17">
        <v>0.30966094367399999</v>
      </c>
      <c r="I666" s="18">
        <v>1.3546388487999999E-2</v>
      </c>
      <c r="J666" s="18">
        <v>1.3565078792E-2</v>
      </c>
      <c r="K666" s="18">
        <v>1.1958991096E-2</v>
      </c>
      <c r="L666" s="18">
        <v>1.1977681399E-2</v>
      </c>
      <c r="M666" s="78"/>
    </row>
    <row r="667" spans="1:13">
      <c r="A667" s="16" t="s">
        <v>55</v>
      </c>
      <c r="B667" s="14">
        <v>16</v>
      </c>
      <c r="C667" s="17">
        <v>49970.5703125</v>
      </c>
      <c r="D667" s="17">
        <v>3851.8</v>
      </c>
      <c r="E667" s="17">
        <v>3809.8</v>
      </c>
      <c r="F667" s="17">
        <v>3556.2606203851401</v>
      </c>
      <c r="G667" s="17">
        <v>3556.26783778856</v>
      </c>
      <c r="H667" s="17">
        <v>7.2174034110000004E-3</v>
      </c>
      <c r="I667" s="18">
        <v>1.7837527897000001E-2</v>
      </c>
      <c r="J667" s="18">
        <v>1.783796352E-2</v>
      </c>
      <c r="K667" s="18">
        <v>1.5302520654E-2</v>
      </c>
      <c r="L667" s="18">
        <v>1.5302956277999999E-2</v>
      </c>
      <c r="M667" s="78"/>
    </row>
    <row r="668" spans="1:13">
      <c r="A668" s="16" t="s">
        <v>55</v>
      </c>
      <c r="B668" s="14">
        <v>17</v>
      </c>
      <c r="C668" s="17">
        <v>51348.30859375</v>
      </c>
      <c r="D668" s="17">
        <v>3980.5</v>
      </c>
      <c r="E668" s="17">
        <v>3945</v>
      </c>
      <c r="F668" s="17">
        <v>4086.55659506248</v>
      </c>
      <c r="G668" s="17">
        <v>4086.8375028659202</v>
      </c>
      <c r="H668" s="17">
        <v>0.28090780343600003</v>
      </c>
      <c r="I668" s="18">
        <v>6.4182461890000004E-3</v>
      </c>
      <c r="J668" s="18">
        <v>6.4012913480000003E-3</v>
      </c>
      <c r="K668" s="18">
        <v>8.5609308820000004E-3</v>
      </c>
      <c r="L668" s="18">
        <v>8.5439760410000003E-3</v>
      </c>
      <c r="M668" s="78"/>
    </row>
    <row r="669" spans="1:13">
      <c r="A669" s="16" t="s">
        <v>55</v>
      </c>
      <c r="B669" s="14">
        <v>18</v>
      </c>
      <c r="C669" s="17">
        <v>51792.8515625</v>
      </c>
      <c r="D669" s="17">
        <v>4242.7</v>
      </c>
      <c r="E669" s="17">
        <v>4207.8999999999996</v>
      </c>
      <c r="F669" s="17">
        <v>4697.4314153020896</v>
      </c>
      <c r="G669" s="17">
        <v>4697.71950735267</v>
      </c>
      <c r="H669" s="17">
        <v>0.28809205057499998</v>
      </c>
      <c r="I669" s="18">
        <v>2.7463755874999999E-2</v>
      </c>
      <c r="J669" s="18">
        <v>2.7446367413000002E-2</v>
      </c>
      <c r="K669" s="18">
        <v>2.9564190447999999E-2</v>
      </c>
      <c r="L669" s="18">
        <v>2.9546801984999999E-2</v>
      </c>
      <c r="M669" s="78"/>
    </row>
    <row r="670" spans="1:13">
      <c r="A670" s="16" t="s">
        <v>55</v>
      </c>
      <c r="B670" s="14">
        <v>19</v>
      </c>
      <c r="C670" s="17">
        <v>50830.96875</v>
      </c>
      <c r="D670" s="17">
        <v>4735.3999999999996</v>
      </c>
      <c r="E670" s="17">
        <v>4696</v>
      </c>
      <c r="F670" s="17">
        <v>6093.1495108705303</v>
      </c>
      <c r="G670" s="17">
        <v>6114.44875785776</v>
      </c>
      <c r="H670" s="17">
        <v>21.299246987236</v>
      </c>
      <c r="I670" s="18">
        <v>8.3235680701E-2</v>
      </c>
      <c r="J670" s="18">
        <v>8.1950115335000004E-2</v>
      </c>
      <c r="K670" s="18">
        <v>8.5613758924E-2</v>
      </c>
      <c r="L670" s="18">
        <v>8.4328193558000003E-2</v>
      </c>
      <c r="M670" s="78"/>
    </row>
    <row r="671" spans="1:13">
      <c r="A671" s="16" t="s">
        <v>55</v>
      </c>
      <c r="B671" s="14">
        <v>20</v>
      </c>
      <c r="C671" s="17">
        <v>48799.984375</v>
      </c>
      <c r="D671" s="17">
        <v>5329.6</v>
      </c>
      <c r="E671" s="17">
        <v>5290.7</v>
      </c>
      <c r="F671" s="17">
        <v>5722.0906786699998</v>
      </c>
      <c r="G671" s="17">
        <v>5733.2148650925601</v>
      </c>
      <c r="H671" s="17">
        <v>11.124186422558999</v>
      </c>
      <c r="I671" s="18">
        <v>2.4361109674E-2</v>
      </c>
      <c r="J671" s="18">
        <v>2.3689683646999998E-2</v>
      </c>
      <c r="K671" s="18">
        <v>2.6709009240000001E-2</v>
      </c>
      <c r="L671" s="18">
        <v>2.6037583212E-2</v>
      </c>
      <c r="M671" s="78"/>
    </row>
    <row r="672" spans="1:13">
      <c r="A672" s="16" t="s">
        <v>55</v>
      </c>
      <c r="B672" s="14">
        <v>21</v>
      </c>
      <c r="C672" s="17">
        <v>47541.421875</v>
      </c>
      <c r="D672" s="17">
        <v>6465.4</v>
      </c>
      <c r="E672" s="17">
        <v>6396.8</v>
      </c>
      <c r="F672" s="17">
        <v>5207.2561784823001</v>
      </c>
      <c r="G672" s="17">
        <v>5211.7922310250997</v>
      </c>
      <c r="H672" s="17">
        <v>4.5360525427920004</v>
      </c>
      <c r="I672" s="18">
        <v>7.5664399381999994E-2</v>
      </c>
      <c r="J672" s="18">
        <v>7.5938183335999998E-2</v>
      </c>
      <c r="K672" s="18">
        <v>7.1523887551999996E-2</v>
      </c>
      <c r="L672" s="18">
        <v>7.1797671505999999E-2</v>
      </c>
      <c r="M672" s="78"/>
    </row>
    <row r="673" spans="1:13">
      <c r="A673" s="16" t="s">
        <v>55</v>
      </c>
      <c r="B673" s="14">
        <v>22</v>
      </c>
      <c r="C673" s="17">
        <v>46323.51953125</v>
      </c>
      <c r="D673" s="17">
        <v>7830</v>
      </c>
      <c r="E673" s="17">
        <v>7692.7</v>
      </c>
      <c r="F673" s="17">
        <v>5965.9974855254504</v>
      </c>
      <c r="G673" s="17">
        <v>5966.0009299894</v>
      </c>
      <c r="H673" s="17">
        <v>3.4444639410000002E-3</v>
      </c>
      <c r="I673" s="18">
        <v>0.11250597959899999</v>
      </c>
      <c r="J673" s="18">
        <v>0.112506187498</v>
      </c>
      <c r="K673" s="18">
        <v>0.104218920208</v>
      </c>
      <c r="L673" s="18">
        <v>0.10421912810599999</v>
      </c>
      <c r="M673" s="78"/>
    </row>
    <row r="674" spans="1:13">
      <c r="A674" s="16" t="s">
        <v>55</v>
      </c>
      <c r="B674" s="14">
        <v>23</v>
      </c>
      <c r="C674" s="17">
        <v>43519.60546875</v>
      </c>
      <c r="D674" s="17">
        <v>8327.9</v>
      </c>
      <c r="E674" s="17">
        <v>8116.6</v>
      </c>
      <c r="F674" s="17">
        <v>7945.6009483833896</v>
      </c>
      <c r="G674" s="17">
        <v>8164.0579579383202</v>
      </c>
      <c r="H674" s="17">
        <v>218.45700955493101</v>
      </c>
      <c r="I674" s="18">
        <v>9.8890657929999997E-3</v>
      </c>
      <c r="J674" s="18">
        <v>2.3074544398999999E-2</v>
      </c>
      <c r="K674" s="18">
        <v>2.8644349310000001E-3</v>
      </c>
      <c r="L674" s="18">
        <v>1.0321043675000001E-2</v>
      </c>
      <c r="M674" s="78"/>
    </row>
    <row r="675" spans="1:13">
      <c r="A675" s="16" t="s">
        <v>55</v>
      </c>
      <c r="B675" s="14">
        <v>24</v>
      </c>
      <c r="C675" s="17">
        <v>40382.48828125</v>
      </c>
      <c r="D675" s="17">
        <v>9063</v>
      </c>
      <c r="E675" s="17">
        <v>8833.2000000000007</v>
      </c>
      <c r="F675" s="17">
        <v>8720.8210133073699</v>
      </c>
      <c r="G675" s="17">
        <v>9132.4643474436707</v>
      </c>
      <c r="H675" s="17">
        <v>411.64333413630101</v>
      </c>
      <c r="I675" s="18">
        <v>4.1926815210000003E-3</v>
      </c>
      <c r="J675" s="18">
        <v>2.0653004991E-2</v>
      </c>
      <c r="K675" s="18">
        <v>1.8062792578E-2</v>
      </c>
      <c r="L675" s="18">
        <v>6.7828939330000001E-3</v>
      </c>
      <c r="M675" s="78"/>
    </row>
    <row r="676" spans="1:13">
      <c r="A676" s="16" t="s">
        <v>56</v>
      </c>
      <c r="B676" s="14">
        <v>1</v>
      </c>
      <c r="C676" s="17">
        <v>37303.08984375</v>
      </c>
      <c r="D676" s="17">
        <v>9294</v>
      </c>
      <c r="E676" s="17">
        <v>9104.6</v>
      </c>
      <c r="F676" s="17">
        <v>7977.8068067484501</v>
      </c>
      <c r="G676" s="17">
        <v>8525.2482880871503</v>
      </c>
      <c r="H676" s="17">
        <v>547.44148133869703</v>
      </c>
      <c r="I676" s="18">
        <v>4.6399789467999997E-2</v>
      </c>
      <c r="J676" s="18">
        <v>7.9441887569000003E-2</v>
      </c>
      <c r="K676" s="18">
        <v>3.4968113948999999E-2</v>
      </c>
      <c r="L676" s="18">
        <v>6.8010212050000005E-2</v>
      </c>
      <c r="M676" s="78"/>
    </row>
    <row r="677" spans="1:13">
      <c r="A677" s="16" t="s">
        <v>56</v>
      </c>
      <c r="B677" s="14">
        <v>2</v>
      </c>
      <c r="C677" s="17">
        <v>34976.7890625</v>
      </c>
      <c r="D677" s="17">
        <v>9305.2000000000007</v>
      </c>
      <c r="E677" s="17">
        <v>8949</v>
      </c>
      <c r="F677" s="17">
        <v>7272.6970777468596</v>
      </c>
      <c r="G677" s="17">
        <v>7651.0828831220697</v>
      </c>
      <c r="H677" s="17">
        <v>378.38580537520301</v>
      </c>
      <c r="I677" s="18">
        <v>9.9838068377000003E-2</v>
      </c>
      <c r="J677" s="18">
        <v>0.12267641974</v>
      </c>
      <c r="K677" s="18">
        <v>7.8338792665000004E-2</v>
      </c>
      <c r="L677" s="18">
        <v>0.101177144027</v>
      </c>
      <c r="M677" s="78"/>
    </row>
    <row r="678" spans="1:13">
      <c r="A678" s="16" t="s">
        <v>56</v>
      </c>
      <c r="B678" s="14">
        <v>3</v>
      </c>
      <c r="C678" s="17">
        <v>33362.55078125</v>
      </c>
      <c r="D678" s="17">
        <v>7951.4</v>
      </c>
      <c r="E678" s="17">
        <v>7742.5</v>
      </c>
      <c r="F678" s="17">
        <v>7520.2131146748197</v>
      </c>
      <c r="G678" s="17">
        <v>7636.5409469594197</v>
      </c>
      <c r="H678" s="17">
        <v>116.32783228460301</v>
      </c>
      <c r="I678" s="18">
        <v>1.9004047140999999E-2</v>
      </c>
      <c r="J678" s="18">
        <v>2.6025282792999999E-2</v>
      </c>
      <c r="K678" s="18">
        <v>6.395403973E-3</v>
      </c>
      <c r="L678" s="18">
        <v>1.3416639625999999E-2</v>
      </c>
      <c r="M678" s="78"/>
    </row>
    <row r="679" spans="1:13">
      <c r="A679" s="16" t="s">
        <v>56</v>
      </c>
      <c r="B679" s="14">
        <v>4</v>
      </c>
      <c r="C679" s="17">
        <v>32273.912109375</v>
      </c>
      <c r="D679" s="17">
        <v>7708</v>
      </c>
      <c r="E679" s="17">
        <v>7452.7</v>
      </c>
      <c r="F679" s="17">
        <v>8588.1272090226903</v>
      </c>
      <c r="G679" s="17">
        <v>8674.12785603667</v>
      </c>
      <c r="H679" s="17">
        <v>86.000647013980995</v>
      </c>
      <c r="I679" s="18">
        <v>5.8312883633000002E-2</v>
      </c>
      <c r="J679" s="18">
        <v>5.3122115464000003E-2</v>
      </c>
      <c r="K679" s="18">
        <v>7.3722106231000006E-2</v>
      </c>
      <c r="L679" s="18">
        <v>6.8531338062E-2</v>
      </c>
      <c r="M679" s="78"/>
    </row>
    <row r="680" spans="1:13">
      <c r="A680" s="16" t="s">
        <v>56</v>
      </c>
      <c r="B680" s="14">
        <v>5</v>
      </c>
      <c r="C680" s="17">
        <v>31442.162109375</v>
      </c>
      <c r="D680" s="17">
        <v>7249.7</v>
      </c>
      <c r="E680" s="17">
        <v>6950.4</v>
      </c>
      <c r="F680" s="17">
        <v>8932.7074852204496</v>
      </c>
      <c r="G680" s="17">
        <v>9136.6601051869602</v>
      </c>
      <c r="H680" s="17">
        <v>203.95261996650899</v>
      </c>
      <c r="I680" s="18">
        <v>0.113891846039</v>
      </c>
      <c r="J680" s="18">
        <v>0.10158181344800001</v>
      </c>
      <c r="K680" s="18">
        <v>0.13195679051100001</v>
      </c>
      <c r="L680" s="18">
        <v>0.11964675792</v>
      </c>
      <c r="M680" s="78"/>
    </row>
    <row r="681" spans="1:13">
      <c r="A681" s="16" t="s">
        <v>56</v>
      </c>
      <c r="B681" s="14">
        <v>6</v>
      </c>
      <c r="C681" s="17">
        <v>30855.716796875</v>
      </c>
      <c r="D681" s="17">
        <v>6796.1</v>
      </c>
      <c r="E681" s="17">
        <v>6530.5</v>
      </c>
      <c r="F681" s="17">
        <v>8023.07105105147</v>
      </c>
      <c r="G681" s="17">
        <v>8173.9648748551299</v>
      </c>
      <c r="H681" s="17">
        <v>150.89382380365899</v>
      </c>
      <c r="I681" s="18">
        <v>8.3164224701000003E-2</v>
      </c>
      <c r="J681" s="18">
        <v>7.4056678599999995E-2</v>
      </c>
      <c r="K681" s="18">
        <v>9.9195127645999998E-2</v>
      </c>
      <c r="L681" s="18">
        <v>9.0087581545000003E-2</v>
      </c>
      <c r="M681" s="78"/>
    </row>
    <row r="682" spans="1:13">
      <c r="A682" s="16" t="s">
        <v>56</v>
      </c>
      <c r="B682" s="14">
        <v>7</v>
      </c>
      <c r="C682" s="17">
        <v>30612.955078125</v>
      </c>
      <c r="D682" s="17">
        <v>6703.7</v>
      </c>
      <c r="E682" s="17">
        <v>6475</v>
      </c>
      <c r="F682" s="17">
        <v>7083.3699399587504</v>
      </c>
      <c r="G682" s="17">
        <v>7108.8868278831596</v>
      </c>
      <c r="H682" s="17">
        <v>25.516887924405001</v>
      </c>
      <c r="I682" s="18">
        <v>2.4455989128E-2</v>
      </c>
      <c r="J682" s="18">
        <v>2.2915858277999999E-2</v>
      </c>
      <c r="K682" s="18">
        <v>3.8259707139000003E-2</v>
      </c>
      <c r="L682" s="18">
        <v>3.6719576289000001E-2</v>
      </c>
      <c r="M682" s="78"/>
    </row>
    <row r="683" spans="1:13">
      <c r="A683" s="16" t="s">
        <v>56</v>
      </c>
      <c r="B683" s="14">
        <v>8</v>
      </c>
      <c r="C683" s="17">
        <v>30739.33984375</v>
      </c>
      <c r="D683" s="17">
        <v>5897.4</v>
      </c>
      <c r="E683" s="17">
        <v>5715.2</v>
      </c>
      <c r="F683" s="17">
        <v>6234.5790215319003</v>
      </c>
      <c r="G683" s="17">
        <v>6235.0169742114203</v>
      </c>
      <c r="H683" s="17">
        <v>0.43795267952700001</v>
      </c>
      <c r="I683" s="18">
        <v>2.0377654164999998E-2</v>
      </c>
      <c r="J683" s="18">
        <v>2.0351220517000002E-2</v>
      </c>
      <c r="K683" s="18">
        <v>3.1374757013999999E-2</v>
      </c>
      <c r="L683" s="18">
        <v>3.1348323365999999E-2</v>
      </c>
      <c r="M683" s="78"/>
    </row>
    <row r="684" spans="1:13">
      <c r="A684" s="16" t="s">
        <v>56</v>
      </c>
      <c r="B684" s="14">
        <v>9</v>
      </c>
      <c r="C684" s="17">
        <v>32608.71875</v>
      </c>
      <c r="D684" s="17">
        <v>5430.7</v>
      </c>
      <c r="E684" s="17">
        <v>5314.3</v>
      </c>
      <c r="F684" s="17">
        <v>5554.9290490357298</v>
      </c>
      <c r="G684" s="17">
        <v>5554.8950619872603</v>
      </c>
      <c r="H684" s="17">
        <v>-3.3987048466000001E-2</v>
      </c>
      <c r="I684" s="18">
        <v>7.4960805149999997E-3</v>
      </c>
      <c r="J684" s="18">
        <v>7.4981318819999998E-3</v>
      </c>
      <c r="K684" s="18">
        <v>1.4521672017E-2</v>
      </c>
      <c r="L684" s="18">
        <v>1.4523723384000001E-2</v>
      </c>
      <c r="M684" s="78"/>
    </row>
    <row r="685" spans="1:13">
      <c r="A685" s="16" t="s">
        <v>56</v>
      </c>
      <c r="B685" s="14">
        <v>10</v>
      </c>
      <c r="C685" s="17">
        <v>35364.33203125</v>
      </c>
      <c r="D685" s="17">
        <v>5335.2</v>
      </c>
      <c r="E685" s="17">
        <v>5241.8</v>
      </c>
      <c r="F685" s="17">
        <v>5982.6117334170403</v>
      </c>
      <c r="G685" s="17">
        <v>5982.5640961430399</v>
      </c>
      <c r="H685" s="17">
        <v>-4.7637273999000002E-2</v>
      </c>
      <c r="I685" s="18">
        <v>3.9073158869000001E-2</v>
      </c>
      <c r="J685" s="18">
        <v>3.9076034127000003E-2</v>
      </c>
      <c r="K685" s="18">
        <v>4.4710532118000003E-2</v>
      </c>
      <c r="L685" s="18">
        <v>4.4713407375999999E-2</v>
      </c>
      <c r="M685" s="78"/>
    </row>
    <row r="686" spans="1:13">
      <c r="A686" s="16" t="s">
        <v>56</v>
      </c>
      <c r="B686" s="14">
        <v>11</v>
      </c>
      <c r="C686" s="17">
        <v>38309.80859375</v>
      </c>
      <c r="D686" s="17">
        <v>5073.3999999999996</v>
      </c>
      <c r="E686" s="17">
        <v>4988.7</v>
      </c>
      <c r="F686" s="17">
        <v>5987.9533229911904</v>
      </c>
      <c r="G686" s="17">
        <v>5988.5798102441704</v>
      </c>
      <c r="H686" s="17">
        <v>0.62648725297499996</v>
      </c>
      <c r="I686" s="18">
        <v>5.5237796369000003E-2</v>
      </c>
      <c r="J686" s="18">
        <v>5.5199983280000003E-2</v>
      </c>
      <c r="K686" s="18">
        <v>6.0350060975000001E-2</v>
      </c>
      <c r="L686" s="18">
        <v>6.0312247886000002E-2</v>
      </c>
      <c r="M686" s="78"/>
    </row>
    <row r="687" spans="1:13">
      <c r="A687" s="16" t="s">
        <v>56</v>
      </c>
      <c r="B687" s="14">
        <v>12</v>
      </c>
      <c r="C687" s="17">
        <v>41214.79296875</v>
      </c>
      <c r="D687" s="17">
        <v>4943.6000000000004</v>
      </c>
      <c r="E687" s="17">
        <v>4861</v>
      </c>
      <c r="F687" s="17">
        <v>6652.0949985820398</v>
      </c>
      <c r="G687" s="17">
        <v>6652.9172895196698</v>
      </c>
      <c r="H687" s="17">
        <v>0.82229093763299999</v>
      </c>
      <c r="I687" s="18">
        <v>0.103169802602</v>
      </c>
      <c r="J687" s="18">
        <v>0.103120171329</v>
      </c>
      <c r="K687" s="18">
        <v>0.10815531684599999</v>
      </c>
      <c r="L687" s="18">
        <v>0.108105685573</v>
      </c>
      <c r="M687" s="78"/>
    </row>
    <row r="688" spans="1:13">
      <c r="A688" s="16" t="s">
        <v>56</v>
      </c>
      <c r="B688" s="14">
        <v>13</v>
      </c>
      <c r="C688" s="17">
        <v>43781.390625</v>
      </c>
      <c r="D688" s="17">
        <v>5258.9</v>
      </c>
      <c r="E688" s="17">
        <v>5195.3</v>
      </c>
      <c r="F688" s="17">
        <v>7365.15864259724</v>
      </c>
      <c r="G688" s="17">
        <v>7383.3189178657904</v>
      </c>
      <c r="H688" s="17">
        <v>18.160275268553999</v>
      </c>
      <c r="I688" s="18">
        <v>0.128224222468</v>
      </c>
      <c r="J688" s="18">
        <v>0.127128117008</v>
      </c>
      <c r="K688" s="18">
        <v>0.132062947722</v>
      </c>
      <c r="L688" s="18">
        <v>0.13096684226200001</v>
      </c>
      <c r="M688" s="78"/>
    </row>
    <row r="689" spans="1:13">
      <c r="A689" s="16" t="s">
        <v>56</v>
      </c>
      <c r="B689" s="14">
        <v>14</v>
      </c>
      <c r="C689" s="17">
        <v>46130.9296875</v>
      </c>
      <c r="D689" s="17">
        <v>5047.6000000000004</v>
      </c>
      <c r="E689" s="17">
        <v>4995.8</v>
      </c>
      <c r="F689" s="17">
        <v>6982.1501301943999</v>
      </c>
      <c r="G689" s="17">
        <v>6996.9024190148803</v>
      </c>
      <c r="H689" s="17">
        <v>14.752288820479</v>
      </c>
      <c r="I689" s="18">
        <v>0.117654660732</v>
      </c>
      <c r="J689" s="18">
        <v>0.11676425218399999</v>
      </c>
      <c r="K689" s="18">
        <v>0.12078116966499999</v>
      </c>
      <c r="L689" s="18">
        <v>0.11989076111700001</v>
      </c>
      <c r="M689" s="78"/>
    </row>
    <row r="690" spans="1:13">
      <c r="A690" s="16" t="s">
        <v>56</v>
      </c>
      <c r="B690" s="14">
        <v>15</v>
      </c>
      <c r="C690" s="17">
        <v>48101.734375</v>
      </c>
      <c r="D690" s="17">
        <v>5009.7</v>
      </c>
      <c r="E690" s="17">
        <v>4955.3</v>
      </c>
      <c r="F690" s="17">
        <v>6738.6839919590102</v>
      </c>
      <c r="G690" s="17">
        <v>6746.2387696872001</v>
      </c>
      <c r="H690" s="17">
        <v>7.5547777281870001</v>
      </c>
      <c r="I690" s="18">
        <v>0.104812818064</v>
      </c>
      <c r="J690" s="18">
        <v>0.104356831962</v>
      </c>
      <c r="K690" s="18">
        <v>0.10809625601599999</v>
      </c>
      <c r="L690" s="18">
        <v>0.107640269915</v>
      </c>
      <c r="M690" s="78"/>
    </row>
    <row r="691" spans="1:13">
      <c r="A691" s="16" t="s">
        <v>56</v>
      </c>
      <c r="B691" s="14">
        <v>16</v>
      </c>
      <c r="C691" s="17">
        <v>49505.7109375</v>
      </c>
      <c r="D691" s="17">
        <v>5150.3999999999996</v>
      </c>
      <c r="E691" s="17">
        <v>5075.8</v>
      </c>
      <c r="F691" s="17">
        <v>6838.0030012566804</v>
      </c>
      <c r="G691" s="17">
        <v>6891.4334555218602</v>
      </c>
      <c r="H691" s="17">
        <v>53.430454265178</v>
      </c>
      <c r="I691" s="18">
        <v>0.105084105234</v>
      </c>
      <c r="J691" s="18">
        <v>0.101859186459</v>
      </c>
      <c r="K691" s="18">
        <v>0.10958676095600001</v>
      </c>
      <c r="L691" s="18">
        <v>0.106361842181</v>
      </c>
      <c r="M691" s="78"/>
    </row>
    <row r="692" spans="1:13">
      <c r="A692" s="16" t="s">
        <v>56</v>
      </c>
      <c r="B692" s="14">
        <v>17</v>
      </c>
      <c r="C692" s="17">
        <v>50400.39453125</v>
      </c>
      <c r="D692" s="17">
        <v>5510.1</v>
      </c>
      <c r="E692" s="17">
        <v>5381.1</v>
      </c>
      <c r="F692" s="17">
        <v>7240.2400286641496</v>
      </c>
      <c r="G692" s="17">
        <v>7351.1130452340403</v>
      </c>
      <c r="H692" s="17">
        <v>110.87301656989101</v>
      </c>
      <c r="I692" s="18">
        <v>0.11111860485400001</v>
      </c>
      <c r="J692" s="18">
        <v>0.104426607234</v>
      </c>
      <c r="K692" s="18">
        <v>0.118904698529</v>
      </c>
      <c r="L692" s="18">
        <v>0.112212700909</v>
      </c>
      <c r="M692" s="78"/>
    </row>
    <row r="693" spans="1:13">
      <c r="A693" s="16" t="s">
        <v>56</v>
      </c>
      <c r="B693" s="14">
        <v>18</v>
      </c>
      <c r="C693" s="17">
        <v>50297.92578125</v>
      </c>
      <c r="D693" s="17">
        <v>6279.5</v>
      </c>
      <c r="E693" s="17">
        <v>6077.8</v>
      </c>
      <c r="F693" s="17">
        <v>7814.14712265657</v>
      </c>
      <c r="G693" s="17">
        <v>7855.5964288327305</v>
      </c>
      <c r="H693" s="17">
        <v>41.449306176156</v>
      </c>
      <c r="I693" s="18">
        <v>9.5128949108000002E-2</v>
      </c>
      <c r="J693" s="18">
        <v>9.2627180266000003E-2</v>
      </c>
      <c r="K693" s="18">
        <v>0.107303019606</v>
      </c>
      <c r="L693" s="18">
        <v>0.104801250763</v>
      </c>
      <c r="M693" s="78"/>
    </row>
    <row r="694" spans="1:13">
      <c r="A694" s="16" t="s">
        <v>56</v>
      </c>
      <c r="B694" s="14">
        <v>19</v>
      </c>
      <c r="C694" s="17">
        <v>48934.9296875</v>
      </c>
      <c r="D694" s="17">
        <v>7277.1</v>
      </c>
      <c r="E694" s="17">
        <v>7028.1</v>
      </c>
      <c r="F694" s="17">
        <v>7438.1279804991</v>
      </c>
      <c r="G694" s="17">
        <v>7672.7924224356802</v>
      </c>
      <c r="H694" s="17">
        <v>234.66444193657699</v>
      </c>
      <c r="I694" s="18">
        <v>2.3882932305E-2</v>
      </c>
      <c r="J694" s="18">
        <v>9.7192165920000004E-3</v>
      </c>
      <c r="K694" s="18">
        <v>3.8911903816000001E-2</v>
      </c>
      <c r="L694" s="18">
        <v>2.4748188103000002E-2</v>
      </c>
      <c r="M694" s="78"/>
    </row>
    <row r="695" spans="1:13">
      <c r="A695" s="16" t="s">
        <v>56</v>
      </c>
      <c r="B695" s="14">
        <v>20</v>
      </c>
      <c r="C695" s="17">
        <v>46644.83984375</v>
      </c>
      <c r="D695" s="17">
        <v>7664.2</v>
      </c>
      <c r="E695" s="17">
        <v>7458.3</v>
      </c>
      <c r="F695" s="17">
        <v>6585.97344303916</v>
      </c>
      <c r="G695" s="17">
        <v>7016.2009898445503</v>
      </c>
      <c r="H695" s="17">
        <v>430.22754680539299</v>
      </c>
      <c r="I695" s="18">
        <v>3.9111480573999997E-2</v>
      </c>
      <c r="J695" s="18">
        <v>6.5078860269999997E-2</v>
      </c>
      <c r="K695" s="18">
        <v>2.6683909352000001E-2</v>
      </c>
      <c r="L695" s="18">
        <v>5.2651289047999997E-2</v>
      </c>
      <c r="M695" s="78"/>
    </row>
    <row r="696" spans="1:13">
      <c r="A696" s="16" t="s">
        <v>56</v>
      </c>
      <c r="B696" s="14">
        <v>21</v>
      </c>
      <c r="C696" s="17">
        <v>45114.23046875</v>
      </c>
      <c r="D696" s="17">
        <v>8319.6</v>
      </c>
      <c r="E696" s="17">
        <v>8137.1</v>
      </c>
      <c r="F696" s="17">
        <v>6795.99342184733</v>
      </c>
      <c r="G696" s="17">
        <v>7430.3571606238602</v>
      </c>
      <c r="H696" s="17">
        <v>634.36373877653</v>
      </c>
      <c r="I696" s="18">
        <v>5.3672310440000003E-2</v>
      </c>
      <c r="J696" s="18">
        <v>9.1960802640000006E-2</v>
      </c>
      <c r="K696" s="18">
        <v>4.2657100396E-2</v>
      </c>
      <c r="L696" s="18">
        <v>8.0945592597000002E-2</v>
      </c>
      <c r="M696" s="78"/>
    </row>
    <row r="697" spans="1:13">
      <c r="A697" s="16" t="s">
        <v>56</v>
      </c>
      <c r="B697" s="14">
        <v>22</v>
      </c>
      <c r="C697" s="17">
        <v>44007.94921875</v>
      </c>
      <c r="D697" s="17">
        <v>8829.7000000000007</v>
      </c>
      <c r="E697" s="17">
        <v>8635.7999999999993</v>
      </c>
      <c r="F697" s="17">
        <v>7780.1849095562102</v>
      </c>
      <c r="G697" s="17">
        <v>8200.9864909771895</v>
      </c>
      <c r="H697" s="17">
        <v>420.80158142098298</v>
      </c>
      <c r="I697" s="18">
        <v>3.7947459501000001E-2</v>
      </c>
      <c r="J697" s="18">
        <v>6.3345913232000006E-2</v>
      </c>
      <c r="K697" s="18">
        <v>2.6244176062999999E-2</v>
      </c>
      <c r="L697" s="18">
        <v>5.1642629794999999E-2</v>
      </c>
      <c r="M697" s="78"/>
    </row>
    <row r="698" spans="1:13">
      <c r="A698" s="16" t="s">
        <v>56</v>
      </c>
      <c r="B698" s="14">
        <v>23</v>
      </c>
      <c r="C698" s="17">
        <v>41409.63671875</v>
      </c>
      <c r="D698" s="17">
        <v>8173.3</v>
      </c>
      <c r="E698" s="17">
        <v>8007.2</v>
      </c>
      <c r="F698" s="17">
        <v>9463.1171781442408</v>
      </c>
      <c r="G698" s="17">
        <v>9744.3159957379594</v>
      </c>
      <c r="H698" s="17">
        <v>281.19881759372799</v>
      </c>
      <c r="I698" s="18">
        <v>9.4822307805999997E-2</v>
      </c>
      <c r="J698" s="18">
        <v>7.7849902109000002E-2</v>
      </c>
      <c r="K698" s="18">
        <v>0.104847657878</v>
      </c>
      <c r="L698" s="18">
        <v>8.7875252180999994E-2</v>
      </c>
      <c r="M698" s="78"/>
    </row>
    <row r="699" spans="1:13">
      <c r="A699" s="16" t="s">
        <v>56</v>
      </c>
      <c r="B699" s="14">
        <v>24</v>
      </c>
      <c r="C699" s="17">
        <v>38354.70703125</v>
      </c>
      <c r="D699" s="17">
        <v>7707.7</v>
      </c>
      <c r="E699" s="17">
        <v>7538.3</v>
      </c>
      <c r="F699" s="17">
        <v>10455.1913538059</v>
      </c>
      <c r="G699" s="17">
        <v>10792.484666276399</v>
      </c>
      <c r="H699" s="17">
        <v>337.293312470469</v>
      </c>
      <c r="I699" s="18">
        <v>0.186189320755</v>
      </c>
      <c r="J699" s="18">
        <v>0.165831201943</v>
      </c>
      <c r="K699" s="18">
        <v>0.19641384996799999</v>
      </c>
      <c r="L699" s="18">
        <v>0.17605573115600001</v>
      </c>
      <c r="M699" s="78"/>
    </row>
    <row r="700" spans="1:13">
      <c r="A700" s="16" t="s">
        <v>57</v>
      </c>
      <c r="B700" s="14">
        <v>1</v>
      </c>
      <c r="C700" s="17">
        <v>35454.53515625</v>
      </c>
      <c r="D700" s="17">
        <v>8304.7000000000007</v>
      </c>
      <c r="E700" s="17">
        <v>8118.6</v>
      </c>
      <c r="F700" s="17">
        <v>9891.0985136179406</v>
      </c>
      <c r="G700" s="17">
        <v>9988.2135372584708</v>
      </c>
      <c r="H700" s="17">
        <v>97.115023640527994</v>
      </c>
      <c r="I700" s="18">
        <v>0.101612357391</v>
      </c>
      <c r="J700" s="18">
        <v>9.5750755288000006E-2</v>
      </c>
      <c r="K700" s="18">
        <v>0.112844853769</v>
      </c>
      <c r="L700" s="18">
        <v>0.10698325166600001</v>
      </c>
      <c r="M700" s="78"/>
    </row>
    <row r="701" spans="1:13">
      <c r="A701" s="16" t="s">
        <v>57</v>
      </c>
      <c r="B701" s="14">
        <v>2</v>
      </c>
      <c r="C701" s="17">
        <v>33206.55078125</v>
      </c>
      <c r="D701" s="17">
        <v>7922.4</v>
      </c>
      <c r="E701" s="17">
        <v>7760.8</v>
      </c>
      <c r="F701" s="17">
        <v>7214.5083059224999</v>
      </c>
      <c r="G701" s="17">
        <v>7232.3860837193497</v>
      </c>
      <c r="H701" s="17">
        <v>17.877777796850999</v>
      </c>
      <c r="I701" s="18">
        <v>4.1647387510000002E-2</v>
      </c>
      <c r="J701" s="18">
        <v>4.2726442182000002E-2</v>
      </c>
      <c r="K701" s="18">
        <v>3.1893645356999997E-2</v>
      </c>
      <c r="L701" s="18">
        <v>3.2972700027999999E-2</v>
      </c>
      <c r="M701" s="78"/>
    </row>
    <row r="702" spans="1:13">
      <c r="A702" s="16" t="s">
        <v>57</v>
      </c>
      <c r="B702" s="14">
        <v>3</v>
      </c>
      <c r="C702" s="17">
        <v>31649.4375</v>
      </c>
      <c r="D702" s="17">
        <v>7351.5</v>
      </c>
      <c r="E702" s="17">
        <v>7274.5</v>
      </c>
      <c r="F702" s="17">
        <v>4720.7593520724604</v>
      </c>
      <c r="G702" s="17">
        <v>4720.8132268535901</v>
      </c>
      <c r="H702" s="17">
        <v>5.3874781130999999E-2</v>
      </c>
      <c r="I702" s="18">
        <v>0.15878119103900001</v>
      </c>
      <c r="J702" s="18">
        <v>0.15878444277600001</v>
      </c>
      <c r="K702" s="18">
        <v>0.15413367776100001</v>
      </c>
      <c r="L702" s="18">
        <v>0.15413692949800001</v>
      </c>
      <c r="M702" s="78"/>
    </row>
    <row r="703" spans="1:13">
      <c r="A703" s="16" t="s">
        <v>57</v>
      </c>
      <c r="B703" s="14">
        <v>4</v>
      </c>
      <c r="C703" s="17">
        <v>30654.333984375</v>
      </c>
      <c r="D703" s="17">
        <v>7165.5</v>
      </c>
      <c r="E703" s="17">
        <v>7068.4</v>
      </c>
      <c r="F703" s="17">
        <v>3415.7703247703798</v>
      </c>
      <c r="G703" s="17">
        <v>3415.9124658791602</v>
      </c>
      <c r="H703" s="17">
        <v>0.14214110877700001</v>
      </c>
      <c r="I703" s="18">
        <v>0.22631503706600001</v>
      </c>
      <c r="J703" s="18">
        <v>0.22632361632199999</v>
      </c>
      <c r="K703" s="18">
        <v>0.22045434175</v>
      </c>
      <c r="L703" s="18">
        <v>0.22046292100600001</v>
      </c>
      <c r="M703" s="78"/>
    </row>
    <row r="704" spans="1:13">
      <c r="A704" s="16" t="s">
        <v>57</v>
      </c>
      <c r="B704" s="14">
        <v>5</v>
      </c>
      <c r="C704" s="17">
        <v>30228.9609375</v>
      </c>
      <c r="D704" s="17">
        <v>6417.8</v>
      </c>
      <c r="E704" s="17">
        <v>6345.2</v>
      </c>
      <c r="F704" s="17">
        <v>2763.8704438386799</v>
      </c>
      <c r="G704" s="17">
        <v>2766.0767194443301</v>
      </c>
      <c r="H704" s="17">
        <v>2.206275605658</v>
      </c>
      <c r="I704" s="18">
        <v>0.22040821345700001</v>
      </c>
      <c r="J704" s="18">
        <v>0.220541378329</v>
      </c>
      <c r="K704" s="18">
        <v>0.21602627236499999</v>
      </c>
      <c r="L704" s="18">
        <v>0.21615943723799999</v>
      </c>
      <c r="M704" s="78"/>
    </row>
    <row r="705" spans="1:13">
      <c r="A705" s="16" t="s">
        <v>57</v>
      </c>
      <c r="B705" s="14">
        <v>6</v>
      </c>
      <c r="C705" s="17">
        <v>30424.232421875</v>
      </c>
      <c r="D705" s="17">
        <v>5697.4</v>
      </c>
      <c r="E705" s="17">
        <v>5619.6</v>
      </c>
      <c r="F705" s="17">
        <v>2504.8255938065599</v>
      </c>
      <c r="G705" s="17">
        <v>2516.2325048257799</v>
      </c>
      <c r="H705" s="17">
        <v>11.406911019219001</v>
      </c>
      <c r="I705" s="18">
        <v>0.192006729549</v>
      </c>
      <c r="J705" s="18">
        <v>0.192695220074</v>
      </c>
      <c r="K705" s="18">
        <v>0.18731093041800001</v>
      </c>
      <c r="L705" s="18">
        <v>0.18799942094300001</v>
      </c>
      <c r="M705" s="78"/>
    </row>
    <row r="706" spans="1:13">
      <c r="A706" s="16" t="s">
        <v>57</v>
      </c>
      <c r="B706" s="14">
        <v>7</v>
      </c>
      <c r="C706" s="17">
        <v>30776.515625</v>
      </c>
      <c r="D706" s="17">
        <v>5283.9</v>
      </c>
      <c r="E706" s="17">
        <v>5221.2</v>
      </c>
      <c r="F706" s="17">
        <v>2428.0696817150902</v>
      </c>
      <c r="G706" s="17">
        <v>2434.37872503581</v>
      </c>
      <c r="H706" s="17">
        <v>6.3090433207189998</v>
      </c>
      <c r="I706" s="18">
        <v>0.17198945406499999</v>
      </c>
      <c r="J706" s="18">
        <v>0.17237025098200001</v>
      </c>
      <c r="K706" s="18">
        <v>0.16820505039600001</v>
      </c>
      <c r="L706" s="18">
        <v>0.168585847313</v>
      </c>
      <c r="M706" s="78"/>
    </row>
    <row r="707" spans="1:13">
      <c r="A707" s="16" t="s">
        <v>57</v>
      </c>
      <c r="B707" s="14">
        <v>8</v>
      </c>
      <c r="C707" s="17">
        <v>30829.134765625</v>
      </c>
      <c r="D707" s="17">
        <v>4740.2</v>
      </c>
      <c r="E707" s="17">
        <v>4697.8999999999996</v>
      </c>
      <c r="F707" s="17">
        <v>2043.0074199369801</v>
      </c>
      <c r="G707" s="17">
        <v>2068.6770416613999</v>
      </c>
      <c r="H707" s="17">
        <v>25.669621724418999</v>
      </c>
      <c r="I707" s="18">
        <v>0.16124595354499999</v>
      </c>
      <c r="J707" s="18">
        <v>0.16279530299700001</v>
      </c>
      <c r="K707" s="18">
        <v>0.15869283910699999</v>
      </c>
      <c r="L707" s="18">
        <v>0.16024218856</v>
      </c>
      <c r="M707" s="78"/>
    </row>
    <row r="708" spans="1:13">
      <c r="A708" s="16" t="s">
        <v>57</v>
      </c>
      <c r="B708" s="14">
        <v>9</v>
      </c>
      <c r="C708" s="17">
        <v>32504.12890625</v>
      </c>
      <c r="D708" s="17">
        <v>4548.6000000000004</v>
      </c>
      <c r="E708" s="17">
        <v>4484.8999999999996</v>
      </c>
      <c r="F708" s="17">
        <v>1845.69276456021</v>
      </c>
      <c r="G708" s="17">
        <v>1846.35585399059</v>
      </c>
      <c r="H708" s="17">
        <v>0.66308943037699997</v>
      </c>
      <c r="I708" s="18">
        <v>0.163100201956</v>
      </c>
      <c r="J708" s="18">
        <v>0.16314022425300001</v>
      </c>
      <c r="K708" s="18">
        <v>0.159255440971</v>
      </c>
      <c r="L708" s="18">
        <v>0.15929546326800001</v>
      </c>
      <c r="M708" s="78"/>
    </row>
    <row r="709" spans="1:13">
      <c r="A709" s="16" t="s">
        <v>57</v>
      </c>
      <c r="B709" s="14">
        <v>10</v>
      </c>
      <c r="C709" s="17">
        <v>34896.8671875</v>
      </c>
      <c r="D709" s="17">
        <v>4462.3</v>
      </c>
      <c r="E709" s="17">
        <v>4405.7</v>
      </c>
      <c r="F709" s="17">
        <v>930.56826354598604</v>
      </c>
      <c r="G709" s="17">
        <v>930.60870600054102</v>
      </c>
      <c r="H709" s="17">
        <v>4.0442454555E-2</v>
      </c>
      <c r="I709" s="18">
        <v>0.21316340499700001</v>
      </c>
      <c r="J709" s="18">
        <v>0.21316584599499999</v>
      </c>
      <c r="K709" s="18">
        <v>0.20974718095100001</v>
      </c>
      <c r="L709" s="18">
        <v>0.20974962194899999</v>
      </c>
      <c r="M709" s="78"/>
    </row>
    <row r="710" spans="1:13">
      <c r="A710" s="16" t="s">
        <v>57</v>
      </c>
      <c r="B710" s="14">
        <v>11</v>
      </c>
      <c r="C710" s="17">
        <v>37412.54296875</v>
      </c>
      <c r="D710" s="17">
        <v>4168.5</v>
      </c>
      <c r="E710" s="17">
        <v>4117.3</v>
      </c>
      <c r="F710" s="17">
        <v>1045.18144761745</v>
      </c>
      <c r="G710" s="17">
        <v>1045.17833650534</v>
      </c>
      <c r="H710" s="17">
        <v>-3.1111121090000001E-3</v>
      </c>
      <c r="I710" s="18">
        <v>0.18851531044700001</v>
      </c>
      <c r="J710" s="18">
        <v>0.188515122669</v>
      </c>
      <c r="K710" s="18">
        <v>0.18542501590300001</v>
      </c>
      <c r="L710" s="18">
        <v>0.185424828125</v>
      </c>
      <c r="M710" s="78"/>
    </row>
    <row r="711" spans="1:13">
      <c r="A711" s="16" t="s">
        <v>57</v>
      </c>
      <c r="B711" s="14">
        <v>12</v>
      </c>
      <c r="C711" s="17">
        <v>39496.43359375</v>
      </c>
      <c r="D711" s="17">
        <v>3979.1</v>
      </c>
      <c r="E711" s="17">
        <v>3909.7</v>
      </c>
      <c r="F711" s="17">
        <v>1688.0492691371501</v>
      </c>
      <c r="G711" s="17">
        <v>1688.0482691344</v>
      </c>
      <c r="H711" s="17">
        <v>-1.0000027550000001E-3</v>
      </c>
      <c r="I711" s="18">
        <v>0.13828173170300001</v>
      </c>
      <c r="J711" s="18">
        <v>0.138281671346</v>
      </c>
      <c r="K711" s="18">
        <v>0.134092934021</v>
      </c>
      <c r="L711" s="18">
        <v>0.13409287366299999</v>
      </c>
      <c r="M711" s="78"/>
    </row>
    <row r="712" spans="1:13">
      <c r="A712" s="16" t="s">
        <v>57</v>
      </c>
      <c r="B712" s="14">
        <v>13</v>
      </c>
      <c r="C712" s="17">
        <v>41186.91796875</v>
      </c>
      <c r="D712" s="17">
        <v>3872.1</v>
      </c>
      <c r="E712" s="17">
        <v>3819.2</v>
      </c>
      <c r="F712" s="17">
        <v>2706.6333148425201</v>
      </c>
      <c r="G712" s="17">
        <v>2706.6423437533999</v>
      </c>
      <c r="H712" s="17">
        <v>9.0289108780000002E-3</v>
      </c>
      <c r="I712" s="18">
        <v>7.0343895234000003E-2</v>
      </c>
      <c r="J712" s="18">
        <v>7.0344440194999996E-2</v>
      </c>
      <c r="K712" s="18">
        <v>6.7150993253999994E-2</v>
      </c>
      <c r="L712" s="18">
        <v>6.7151538215000001E-2</v>
      </c>
      <c r="M712" s="78"/>
    </row>
    <row r="713" spans="1:13">
      <c r="A713" s="16" t="s">
        <v>57</v>
      </c>
      <c r="B713" s="14">
        <v>14</v>
      </c>
      <c r="C713" s="17">
        <v>43340.8828125</v>
      </c>
      <c r="D713" s="17">
        <v>4356</v>
      </c>
      <c r="E713" s="17">
        <v>4254.8999999999996</v>
      </c>
      <c r="F713" s="17">
        <v>2998.8487319739102</v>
      </c>
      <c r="G713" s="17">
        <v>2998.8502115851102</v>
      </c>
      <c r="H713" s="17">
        <v>1.4796111969999999E-3</v>
      </c>
      <c r="I713" s="18">
        <v>8.1913917697000002E-2</v>
      </c>
      <c r="J713" s="18">
        <v>8.1914007003E-2</v>
      </c>
      <c r="K713" s="18">
        <v>7.5811793119999998E-2</v>
      </c>
      <c r="L713" s="18">
        <v>7.5811882425000005E-2</v>
      </c>
      <c r="M713" s="78"/>
    </row>
    <row r="714" spans="1:13">
      <c r="A714" s="16" t="s">
        <v>57</v>
      </c>
      <c r="B714" s="14">
        <v>15</v>
      </c>
      <c r="C714" s="17">
        <v>45574.6015625</v>
      </c>
      <c r="D714" s="17">
        <v>4687.3999999999996</v>
      </c>
      <c r="E714" s="17">
        <v>4586.2</v>
      </c>
      <c r="F714" s="17">
        <v>3401.0287451066802</v>
      </c>
      <c r="G714" s="17">
        <v>3401.0103303443302</v>
      </c>
      <c r="H714" s="17">
        <v>-1.8414762351000001E-2</v>
      </c>
      <c r="I714" s="18">
        <v>7.7643026897999998E-2</v>
      </c>
      <c r="J714" s="18">
        <v>7.7641915431999997E-2</v>
      </c>
      <c r="K714" s="18">
        <v>7.1534866589000004E-2</v>
      </c>
      <c r="L714" s="18">
        <v>7.1533755123000003E-2</v>
      </c>
      <c r="M714" s="78"/>
    </row>
    <row r="715" spans="1:13">
      <c r="A715" s="16" t="s">
        <v>57</v>
      </c>
      <c r="B715" s="14">
        <v>16</v>
      </c>
      <c r="C715" s="17">
        <v>47693.31640625</v>
      </c>
      <c r="D715" s="17">
        <v>5143.5</v>
      </c>
      <c r="E715" s="17">
        <v>5065.8</v>
      </c>
      <c r="F715" s="17">
        <v>3516.6269083325601</v>
      </c>
      <c r="G715" s="17">
        <v>3516.6810920582102</v>
      </c>
      <c r="H715" s="17">
        <v>5.418372565E-2</v>
      </c>
      <c r="I715" s="18">
        <v>9.8190421772999997E-2</v>
      </c>
      <c r="J715" s="18">
        <v>9.8193692156999995E-2</v>
      </c>
      <c r="K715" s="18">
        <v>9.3500658373999998E-2</v>
      </c>
      <c r="L715" s="18">
        <v>9.3503928757999996E-2</v>
      </c>
      <c r="M715" s="78"/>
    </row>
    <row r="716" spans="1:13">
      <c r="A716" s="16" t="s">
        <v>57</v>
      </c>
      <c r="B716" s="14">
        <v>17</v>
      </c>
      <c r="C716" s="17">
        <v>49410.0390625</v>
      </c>
      <c r="D716" s="17">
        <v>5507.4</v>
      </c>
      <c r="E716" s="17">
        <v>5402.8</v>
      </c>
      <c r="F716" s="17">
        <v>3872.6172395106701</v>
      </c>
      <c r="G716" s="17">
        <v>3874.1111384200299</v>
      </c>
      <c r="H716" s="17">
        <v>1.493898909356</v>
      </c>
      <c r="I716" s="18">
        <v>9.8580930804999994E-2</v>
      </c>
      <c r="J716" s="18">
        <v>9.8671098531999998E-2</v>
      </c>
      <c r="K716" s="18">
        <v>9.2267555624000006E-2</v>
      </c>
      <c r="L716" s="18">
        <v>9.2357723350999996E-2</v>
      </c>
      <c r="M716" s="78"/>
    </row>
    <row r="717" spans="1:13">
      <c r="A717" s="16" t="s">
        <v>57</v>
      </c>
      <c r="B717" s="14">
        <v>18</v>
      </c>
      <c r="C717" s="17">
        <v>50197.25390625</v>
      </c>
      <c r="D717" s="17">
        <v>5990.4</v>
      </c>
      <c r="E717" s="17">
        <v>5860.4</v>
      </c>
      <c r="F717" s="17">
        <v>4496.24349982491</v>
      </c>
      <c r="G717" s="17">
        <v>4496.2469442708398</v>
      </c>
      <c r="H717" s="17">
        <v>3.4444459270000002E-3</v>
      </c>
      <c r="I717" s="18">
        <v>9.01830671E-2</v>
      </c>
      <c r="J717" s="18">
        <v>9.0183274997999996E-2</v>
      </c>
      <c r="K717" s="18">
        <v>8.2336616111000002E-2</v>
      </c>
      <c r="L717" s="18">
        <v>8.2336824008000006E-2</v>
      </c>
      <c r="M717" s="78"/>
    </row>
    <row r="718" spans="1:13">
      <c r="A718" s="16" t="s">
        <v>57</v>
      </c>
      <c r="B718" s="14">
        <v>19</v>
      </c>
      <c r="C718" s="17">
        <v>49557.8828125</v>
      </c>
      <c r="D718" s="17">
        <v>6712.9</v>
      </c>
      <c r="E718" s="17">
        <v>6569.9</v>
      </c>
      <c r="F718" s="17">
        <v>4937.1099455441399</v>
      </c>
      <c r="G718" s="17">
        <v>4937.0815980085399</v>
      </c>
      <c r="H718" s="17">
        <v>-2.8347535597000002E-2</v>
      </c>
      <c r="I718" s="18">
        <v>0.107183631216</v>
      </c>
      <c r="J718" s="18">
        <v>0.10718192023500001</v>
      </c>
      <c r="K718" s="18">
        <v>9.8552535127000004E-2</v>
      </c>
      <c r="L718" s="18">
        <v>9.8550824145999999E-2</v>
      </c>
      <c r="M718" s="78"/>
    </row>
    <row r="719" spans="1:13">
      <c r="A719" s="16" t="s">
        <v>57</v>
      </c>
      <c r="B719" s="14">
        <v>20</v>
      </c>
      <c r="C719" s="17">
        <v>47974.69921875</v>
      </c>
      <c r="D719" s="17">
        <v>6938.8</v>
      </c>
      <c r="E719" s="17">
        <v>6739.7</v>
      </c>
      <c r="F719" s="17">
        <v>5759.9964874159195</v>
      </c>
      <c r="G719" s="17">
        <v>5759.9824841520704</v>
      </c>
      <c r="H719" s="17">
        <v>-1.4003263844E-2</v>
      </c>
      <c r="I719" s="18">
        <v>7.1150260492000003E-2</v>
      </c>
      <c r="J719" s="18">
        <v>7.1149415293000007E-2</v>
      </c>
      <c r="K719" s="18">
        <v>5.9133119014999999E-2</v>
      </c>
      <c r="L719" s="18">
        <v>5.9132273816000003E-2</v>
      </c>
      <c r="M719" s="78"/>
    </row>
    <row r="720" spans="1:13">
      <c r="A720" s="16" t="s">
        <v>57</v>
      </c>
      <c r="B720" s="14">
        <v>21</v>
      </c>
      <c r="C720" s="17">
        <v>46837.09375</v>
      </c>
      <c r="D720" s="17">
        <v>7542.3</v>
      </c>
      <c r="E720" s="17">
        <v>7331.7</v>
      </c>
      <c r="F720" s="17">
        <v>6043.5592531778802</v>
      </c>
      <c r="G720" s="17">
        <v>6047.2922928791304</v>
      </c>
      <c r="H720" s="17">
        <v>3.7330397012500001</v>
      </c>
      <c r="I720" s="18">
        <v>9.0234651563999999E-2</v>
      </c>
      <c r="J720" s="18">
        <v>9.0459967818000003E-2</v>
      </c>
      <c r="K720" s="18">
        <v>7.7523400960000002E-2</v>
      </c>
      <c r="L720" s="18">
        <v>7.7748717214999999E-2</v>
      </c>
      <c r="M720" s="78"/>
    </row>
    <row r="721" spans="1:13">
      <c r="A721" s="16" t="s">
        <v>57</v>
      </c>
      <c r="B721" s="14">
        <v>22</v>
      </c>
      <c r="C721" s="17">
        <v>45657.27734375</v>
      </c>
      <c r="D721" s="17">
        <v>8644.5</v>
      </c>
      <c r="E721" s="17">
        <v>8390.7999999999993</v>
      </c>
      <c r="F721" s="17">
        <v>6982.2545465686499</v>
      </c>
      <c r="G721" s="17">
        <v>6982.2142456262</v>
      </c>
      <c r="H721" s="17">
        <v>-4.0300942446E-2</v>
      </c>
      <c r="I721" s="18">
        <v>0.100331105406</v>
      </c>
      <c r="J721" s="18">
        <v>0.100328672949</v>
      </c>
      <c r="K721" s="18">
        <v>8.5018454512999997E-2</v>
      </c>
      <c r="L721" s="18">
        <v>8.5016022056000007E-2</v>
      </c>
      <c r="M721" s="78"/>
    </row>
    <row r="722" spans="1:13">
      <c r="A722" s="16" t="s">
        <v>57</v>
      </c>
      <c r="B722" s="14">
        <v>23</v>
      </c>
      <c r="C722" s="17">
        <v>42262.90234375</v>
      </c>
      <c r="D722" s="17">
        <v>9290</v>
      </c>
      <c r="E722" s="17">
        <v>8966.7999999999993</v>
      </c>
      <c r="F722" s="17">
        <v>7638.3851222311896</v>
      </c>
      <c r="G722" s="17">
        <v>7804.9965298320803</v>
      </c>
      <c r="H722" s="17">
        <v>166.61140760089199</v>
      </c>
      <c r="I722" s="18">
        <v>8.963082268E-2</v>
      </c>
      <c r="J722" s="18">
        <v>9.9687039941999997E-2</v>
      </c>
      <c r="K722" s="18">
        <v>7.0123338372999999E-2</v>
      </c>
      <c r="L722" s="18">
        <v>8.0179555634999997E-2</v>
      </c>
      <c r="M722" s="78"/>
    </row>
    <row r="723" spans="1:13">
      <c r="A723" s="16" t="s">
        <v>57</v>
      </c>
      <c r="B723" s="14">
        <v>24</v>
      </c>
      <c r="C723" s="17">
        <v>38281.375</v>
      </c>
      <c r="D723" s="17">
        <v>9987.7000000000007</v>
      </c>
      <c r="E723" s="17">
        <v>9657</v>
      </c>
      <c r="F723" s="17">
        <v>7756.3240984781896</v>
      </c>
      <c r="G723" s="17">
        <v>8068.8891180772598</v>
      </c>
      <c r="H723" s="17">
        <v>312.56501959907303</v>
      </c>
      <c r="I723" s="18">
        <v>0.115814273413</v>
      </c>
      <c r="J723" s="18">
        <v>0.134679858855</v>
      </c>
      <c r="K723" s="18">
        <v>9.5854109241999996E-2</v>
      </c>
      <c r="L723" s="18">
        <v>0.114719694683</v>
      </c>
      <c r="M723" s="78"/>
    </row>
    <row r="724" spans="1:13">
      <c r="A724" s="16" t="s">
        <v>58</v>
      </c>
      <c r="B724" s="14">
        <v>1</v>
      </c>
      <c r="C724" s="17">
        <v>35117.16015625</v>
      </c>
      <c r="D724" s="17">
        <v>7238.9</v>
      </c>
      <c r="E724" s="17">
        <v>7108.9</v>
      </c>
      <c r="F724" s="17">
        <v>7140.9491195090804</v>
      </c>
      <c r="G724" s="17">
        <v>7328.8598455166102</v>
      </c>
      <c r="H724" s="17">
        <v>187.91072600753199</v>
      </c>
      <c r="I724" s="18">
        <v>5.4297347599999999E-3</v>
      </c>
      <c r="J724" s="18">
        <v>5.9120521780000003E-3</v>
      </c>
      <c r="K724" s="18">
        <v>1.3276185750000001E-2</v>
      </c>
      <c r="L724" s="18">
        <v>1.9343988109999999E-3</v>
      </c>
      <c r="M724" s="78"/>
    </row>
    <row r="725" spans="1:13">
      <c r="A725" s="16" t="s">
        <v>58</v>
      </c>
      <c r="B725" s="14">
        <v>2</v>
      </c>
      <c r="C725" s="17">
        <v>33120.375</v>
      </c>
      <c r="D725" s="17">
        <v>6704.7</v>
      </c>
      <c r="E725" s="17">
        <v>6544.7</v>
      </c>
      <c r="F725" s="17">
        <v>6550.9166460762699</v>
      </c>
      <c r="G725" s="17">
        <v>6852.2098547370097</v>
      </c>
      <c r="H725" s="17">
        <v>301.29320866074801</v>
      </c>
      <c r="I725" s="18">
        <v>8.9032988129999994E-3</v>
      </c>
      <c r="J725" s="18">
        <v>9.2819503809999995E-3</v>
      </c>
      <c r="K725" s="18">
        <v>1.8560469262000001E-2</v>
      </c>
      <c r="L725" s="18">
        <v>3.7522006700000001E-4</v>
      </c>
      <c r="M725" s="78"/>
    </row>
    <row r="726" spans="1:13">
      <c r="A726" s="16" t="s">
        <v>58</v>
      </c>
      <c r="B726" s="14">
        <v>3</v>
      </c>
      <c r="C726" s="17">
        <v>31699.390625</v>
      </c>
      <c r="D726" s="17">
        <v>6481.4</v>
      </c>
      <c r="E726" s="17">
        <v>6368.5</v>
      </c>
      <c r="F726" s="17">
        <v>5903.6493799414602</v>
      </c>
      <c r="G726" s="17">
        <v>6093.0612513869501</v>
      </c>
      <c r="H726" s="17">
        <v>189.41187144549599</v>
      </c>
      <c r="I726" s="18">
        <v>2.3439084294999999E-2</v>
      </c>
      <c r="J726" s="18">
        <v>3.4871476343000002E-2</v>
      </c>
      <c r="K726" s="18">
        <v>1.6624743397E-2</v>
      </c>
      <c r="L726" s="18">
        <v>2.8057135444999999E-2</v>
      </c>
      <c r="M726" s="78"/>
    </row>
    <row r="727" spans="1:13">
      <c r="A727" s="16" t="s">
        <v>58</v>
      </c>
      <c r="B727" s="14">
        <v>4</v>
      </c>
      <c r="C727" s="17">
        <v>31080.611328125</v>
      </c>
      <c r="D727" s="17">
        <v>6326.9</v>
      </c>
      <c r="E727" s="17">
        <v>6238.2</v>
      </c>
      <c r="F727" s="17">
        <v>4247.7968982372204</v>
      </c>
      <c r="G727" s="17">
        <v>4274.8057768774197</v>
      </c>
      <c r="H727" s="17">
        <v>27.008878640201001</v>
      </c>
      <c r="I727" s="18">
        <v>0.123858898063</v>
      </c>
      <c r="J727" s="18">
        <v>0.125489081468</v>
      </c>
      <c r="K727" s="18">
        <v>0.118505204196</v>
      </c>
      <c r="L727" s="18">
        <v>0.1201353876</v>
      </c>
      <c r="M727" s="78"/>
    </row>
    <row r="728" spans="1:13">
      <c r="A728" s="16" t="s">
        <v>58</v>
      </c>
      <c r="B728" s="14">
        <v>5</v>
      </c>
      <c r="C728" s="17">
        <v>31218.02734375</v>
      </c>
      <c r="D728" s="17">
        <v>5899.6</v>
      </c>
      <c r="E728" s="17">
        <v>5926.2</v>
      </c>
      <c r="F728" s="17">
        <v>4467.83035434672</v>
      </c>
      <c r="G728" s="17">
        <v>4467.8449098793899</v>
      </c>
      <c r="H728" s="17">
        <v>1.4555532668E-2</v>
      </c>
      <c r="I728" s="18">
        <v>8.6416893416000007E-2</v>
      </c>
      <c r="J728" s="18">
        <v>8.6417771948999994E-2</v>
      </c>
      <c r="K728" s="18">
        <v>8.8022398003000005E-2</v>
      </c>
      <c r="L728" s="18">
        <v>8.8023276536000006E-2</v>
      </c>
      <c r="M728" s="78"/>
    </row>
    <row r="729" spans="1:13">
      <c r="A729" s="16" t="s">
        <v>58</v>
      </c>
      <c r="B729" s="14">
        <v>6</v>
      </c>
      <c r="C729" s="17">
        <v>32689.09765625</v>
      </c>
      <c r="D729" s="17">
        <v>5510</v>
      </c>
      <c r="E729" s="17">
        <v>5595.5</v>
      </c>
      <c r="F729" s="17">
        <v>4313.2776490546103</v>
      </c>
      <c r="G729" s="17">
        <v>4313.2646290389202</v>
      </c>
      <c r="H729" s="17">
        <v>-1.3020015689999999E-2</v>
      </c>
      <c r="I729" s="18">
        <v>7.2231734123000005E-2</v>
      </c>
      <c r="J729" s="18">
        <v>7.2230948269999998E-2</v>
      </c>
      <c r="K729" s="18">
        <v>7.7392284581999995E-2</v>
      </c>
      <c r="L729" s="18">
        <v>7.7391498729000002E-2</v>
      </c>
      <c r="M729" s="78"/>
    </row>
    <row r="730" spans="1:13">
      <c r="A730" s="16" t="s">
        <v>58</v>
      </c>
      <c r="B730" s="14">
        <v>7</v>
      </c>
      <c r="C730" s="17">
        <v>35566.453125</v>
      </c>
      <c r="D730" s="17">
        <v>5373.1</v>
      </c>
      <c r="E730" s="17">
        <v>5449.8</v>
      </c>
      <c r="F730" s="17">
        <v>4693.8551473790103</v>
      </c>
      <c r="G730" s="17">
        <v>4693.8647750217897</v>
      </c>
      <c r="H730" s="17">
        <v>9.6276427760000009E-3</v>
      </c>
      <c r="I730" s="18">
        <v>4.0996814641000003E-2</v>
      </c>
      <c r="J730" s="18">
        <v>4.0997395739999998E-2</v>
      </c>
      <c r="K730" s="18">
        <v>4.5626220725E-2</v>
      </c>
      <c r="L730" s="18">
        <v>4.5626801824000002E-2</v>
      </c>
      <c r="M730" s="78"/>
    </row>
    <row r="731" spans="1:13">
      <c r="A731" s="16" t="s">
        <v>58</v>
      </c>
      <c r="B731" s="14">
        <v>8</v>
      </c>
      <c r="C731" s="17">
        <v>37361.02734375</v>
      </c>
      <c r="D731" s="17">
        <v>4903.2</v>
      </c>
      <c r="E731" s="17">
        <v>4978.5</v>
      </c>
      <c r="F731" s="17">
        <v>3882.38216984272</v>
      </c>
      <c r="G731" s="17">
        <v>3887.6866062887502</v>
      </c>
      <c r="H731" s="17">
        <v>5.3044364460309996</v>
      </c>
      <c r="I731" s="18">
        <v>6.1293662101999997E-2</v>
      </c>
      <c r="J731" s="18">
        <v>6.1613823645000003E-2</v>
      </c>
      <c r="K731" s="18">
        <v>6.5838567944000004E-2</v>
      </c>
      <c r="L731" s="18">
        <v>6.6158729488000001E-2</v>
      </c>
      <c r="M731" s="78"/>
    </row>
    <row r="732" spans="1:13">
      <c r="A732" s="16" t="s">
        <v>58</v>
      </c>
      <c r="B732" s="14">
        <v>9</v>
      </c>
      <c r="C732" s="17">
        <v>39438.125</v>
      </c>
      <c r="D732" s="17">
        <v>4578</v>
      </c>
      <c r="E732" s="17">
        <v>4629</v>
      </c>
      <c r="F732" s="17">
        <v>3098.9008492073799</v>
      </c>
      <c r="G732" s="17">
        <v>3098.89373809988</v>
      </c>
      <c r="H732" s="17">
        <v>-7.1111075079999999E-3</v>
      </c>
      <c r="I732" s="18">
        <v>8.9274883021000007E-2</v>
      </c>
      <c r="J732" s="18">
        <v>8.9274453813999996E-2</v>
      </c>
      <c r="K732" s="18">
        <v>9.2353106101999996E-2</v>
      </c>
      <c r="L732" s="18">
        <v>9.2352676893999994E-2</v>
      </c>
      <c r="M732" s="78"/>
    </row>
    <row r="733" spans="1:13">
      <c r="A733" s="16" t="s">
        <v>58</v>
      </c>
      <c r="B733" s="14">
        <v>10</v>
      </c>
      <c r="C733" s="17">
        <v>41890.40234375</v>
      </c>
      <c r="D733" s="17">
        <v>4477.1000000000004</v>
      </c>
      <c r="E733" s="17">
        <v>4495</v>
      </c>
      <c r="F733" s="17">
        <v>3062.0289546044801</v>
      </c>
      <c r="G733" s="17">
        <v>3062.04706572958</v>
      </c>
      <c r="H733" s="17">
        <v>1.8111125097999999E-2</v>
      </c>
      <c r="I733" s="18">
        <v>8.5408796129E-2</v>
      </c>
      <c r="J733" s="18">
        <v>8.5409889268E-2</v>
      </c>
      <c r="K733" s="18">
        <v>8.6489192073000001E-2</v>
      </c>
      <c r="L733" s="18">
        <v>8.6490285212000001E-2</v>
      </c>
      <c r="M733" s="78"/>
    </row>
    <row r="734" spans="1:13">
      <c r="A734" s="16" t="s">
        <v>58</v>
      </c>
      <c r="B734" s="14">
        <v>11</v>
      </c>
      <c r="C734" s="17">
        <v>44620.1015625</v>
      </c>
      <c r="D734" s="17">
        <v>3951</v>
      </c>
      <c r="E734" s="17">
        <v>3959.3</v>
      </c>
      <c r="F734" s="17">
        <v>2592.6950488503498</v>
      </c>
      <c r="G734" s="17">
        <v>2592.70180035971</v>
      </c>
      <c r="H734" s="17">
        <v>6.7515093599999996E-3</v>
      </c>
      <c r="I734" s="18">
        <v>8.1983232715999999E-2</v>
      </c>
      <c r="J734" s="18">
        <v>8.1983640218999995E-2</v>
      </c>
      <c r="K734" s="18">
        <v>8.2484198433000006E-2</v>
      </c>
      <c r="L734" s="18">
        <v>8.2484605936000002E-2</v>
      </c>
      <c r="M734" s="78"/>
    </row>
    <row r="735" spans="1:13">
      <c r="A735" s="16" t="s">
        <v>58</v>
      </c>
      <c r="B735" s="14">
        <v>12</v>
      </c>
      <c r="C735" s="17">
        <v>47266.96875</v>
      </c>
      <c r="D735" s="17">
        <v>3779.3</v>
      </c>
      <c r="E735" s="17">
        <v>3755.8</v>
      </c>
      <c r="F735" s="17">
        <v>3129.4226975391798</v>
      </c>
      <c r="G735" s="17">
        <v>3129.4311419882902</v>
      </c>
      <c r="H735" s="17">
        <v>8.4444491060000001E-3</v>
      </c>
      <c r="I735" s="18">
        <v>3.9224339570000002E-2</v>
      </c>
      <c r="J735" s="18">
        <v>3.9224849254999999E-2</v>
      </c>
      <c r="K735" s="18">
        <v>3.7805942661E-2</v>
      </c>
      <c r="L735" s="18">
        <v>3.7806452344999998E-2</v>
      </c>
      <c r="M735" s="78"/>
    </row>
    <row r="736" spans="1:13">
      <c r="A736" s="16" t="s">
        <v>58</v>
      </c>
      <c r="B736" s="14">
        <v>13</v>
      </c>
      <c r="C736" s="17">
        <v>49408.69140625</v>
      </c>
      <c r="D736" s="17">
        <v>3832.9</v>
      </c>
      <c r="E736" s="17">
        <v>3767.9</v>
      </c>
      <c r="F736" s="17">
        <v>3449.0453112113</v>
      </c>
      <c r="G736" s="17">
        <v>3449.2179368554698</v>
      </c>
      <c r="H736" s="17">
        <v>0.17262564416599999</v>
      </c>
      <c r="I736" s="18">
        <v>2.3158019262E-2</v>
      </c>
      <c r="J736" s="18">
        <v>2.3168438483000001E-2</v>
      </c>
      <c r="K736" s="18">
        <v>1.9234793766999998E-2</v>
      </c>
      <c r="L736" s="18">
        <v>1.9245212987999999E-2</v>
      </c>
      <c r="M736" s="78"/>
    </row>
    <row r="737" spans="1:18">
      <c r="A737" s="16" t="s">
        <v>58</v>
      </c>
      <c r="B737" s="14">
        <v>14</v>
      </c>
      <c r="C737" s="17">
        <v>50620.63671875</v>
      </c>
      <c r="D737" s="17">
        <v>3805.2</v>
      </c>
      <c r="E737" s="17">
        <v>3746.4</v>
      </c>
      <c r="F737" s="17">
        <v>3158.9385507185002</v>
      </c>
      <c r="G737" s="17">
        <v>3159.7916062168301</v>
      </c>
      <c r="H737" s="17">
        <v>0.85305549833399996</v>
      </c>
      <c r="I737" s="18">
        <v>3.8955117924999998E-2</v>
      </c>
      <c r="J737" s="18">
        <v>3.9006606063999999E-2</v>
      </c>
      <c r="K737" s="18">
        <v>3.5406107785000002E-2</v>
      </c>
      <c r="L737" s="18">
        <v>3.5457595924000003E-2</v>
      </c>
      <c r="M737" s="78"/>
    </row>
    <row r="738" spans="1:18">
      <c r="A738" s="16" t="s">
        <v>58</v>
      </c>
      <c r="B738" s="14">
        <v>15</v>
      </c>
      <c r="C738" s="17">
        <v>50490.06640625</v>
      </c>
      <c r="D738" s="17">
        <v>4234</v>
      </c>
      <c r="E738" s="17">
        <v>4144.7</v>
      </c>
      <c r="F738" s="17">
        <v>3344.27150985546</v>
      </c>
      <c r="G738" s="17">
        <v>3344.5207547018599</v>
      </c>
      <c r="H738" s="17">
        <v>0.249244846401</v>
      </c>
      <c r="I738" s="18">
        <v>5.3686579266999997E-2</v>
      </c>
      <c r="J738" s="18">
        <v>5.3701623015999997E-2</v>
      </c>
      <c r="K738" s="18">
        <v>4.829667101E-2</v>
      </c>
      <c r="L738" s="18">
        <v>4.8311714759999999E-2</v>
      </c>
      <c r="M738" s="78"/>
    </row>
    <row r="739" spans="1:18">
      <c r="A739" s="16" t="s">
        <v>58</v>
      </c>
      <c r="B739" s="14">
        <v>16</v>
      </c>
      <c r="C739" s="17">
        <v>49448.56640625</v>
      </c>
      <c r="D739" s="17">
        <v>4568.3999999999996</v>
      </c>
      <c r="E739" s="17">
        <v>4487.3999999999996</v>
      </c>
      <c r="F739" s="17">
        <v>4293.8900302419697</v>
      </c>
      <c r="G739" s="17">
        <v>4293.9517432073199</v>
      </c>
      <c r="H739" s="17">
        <v>6.1712965356000002E-2</v>
      </c>
      <c r="I739" s="18">
        <v>1.6564959970000001E-2</v>
      </c>
      <c r="J739" s="18">
        <v>1.6568684798999998E-2</v>
      </c>
      <c r="K739" s="18">
        <v>1.1676017429999999E-2</v>
      </c>
      <c r="L739" s="18">
        <v>1.1679742259E-2</v>
      </c>
      <c r="M739" s="78"/>
    </row>
    <row r="740" spans="1:18">
      <c r="A740" s="16" t="s">
        <v>58</v>
      </c>
      <c r="B740" s="14">
        <v>17</v>
      </c>
      <c r="C740" s="17">
        <v>48229.4140625</v>
      </c>
      <c r="D740" s="17">
        <v>4308.2</v>
      </c>
      <c r="E740" s="17">
        <v>4301.7</v>
      </c>
      <c r="F740" s="17">
        <v>5963.86615479396</v>
      </c>
      <c r="G740" s="17">
        <v>5995.5724041661297</v>
      </c>
      <c r="H740" s="17">
        <v>31.706249372174</v>
      </c>
      <c r="I740" s="18">
        <v>0.10184526823700001</v>
      </c>
      <c r="J740" s="18">
        <v>9.9931564146999996E-2</v>
      </c>
      <c r="K740" s="18">
        <v>0.102237590787</v>
      </c>
      <c r="L740" s="18">
        <v>0.10032388669599999</v>
      </c>
      <c r="M740" s="78"/>
    </row>
    <row r="741" spans="1:18">
      <c r="A741" s="16" t="s">
        <v>58</v>
      </c>
      <c r="B741" s="14">
        <v>18</v>
      </c>
      <c r="C741" s="17">
        <v>46607.1484375</v>
      </c>
      <c r="D741" s="17">
        <v>4255.8999999999996</v>
      </c>
      <c r="E741" s="17">
        <v>4269.1000000000004</v>
      </c>
      <c r="F741" s="17">
        <v>7407.4907273684103</v>
      </c>
      <c r="G741" s="17">
        <v>7422.2039521439301</v>
      </c>
      <c r="H741" s="17">
        <v>14.713224775526999</v>
      </c>
      <c r="I741" s="18">
        <v>0.19110960599599999</v>
      </c>
      <c r="J741" s="18">
        <v>0.190221555249</v>
      </c>
      <c r="K741" s="18">
        <v>0.19031288943399999</v>
      </c>
      <c r="L741" s="18">
        <v>0.189424838687</v>
      </c>
      <c r="M741" s="78"/>
    </row>
    <row r="742" spans="1:18">
      <c r="A742" s="16" t="s">
        <v>58</v>
      </c>
      <c r="B742" s="14">
        <v>19</v>
      </c>
      <c r="C742" s="17">
        <v>44809.46875</v>
      </c>
      <c r="D742" s="17">
        <v>4578.5</v>
      </c>
      <c r="E742" s="17">
        <v>4595.6000000000004</v>
      </c>
      <c r="F742" s="17">
        <v>5981.7901174448398</v>
      </c>
      <c r="G742" s="17">
        <v>5983.6646188737104</v>
      </c>
      <c r="H742" s="17">
        <v>1.874501428868</v>
      </c>
      <c r="I742" s="18">
        <v>8.4811963958999995E-2</v>
      </c>
      <c r="J742" s="18">
        <v>8.4698824084999999E-2</v>
      </c>
      <c r="K742" s="18">
        <v>8.3779853867000001E-2</v>
      </c>
      <c r="L742" s="18">
        <v>8.3666713993000005E-2</v>
      </c>
      <c r="M742" s="78"/>
    </row>
    <row r="743" spans="1:18">
      <c r="A743" s="16" t="s">
        <v>58</v>
      </c>
      <c r="B743" s="14">
        <v>20</v>
      </c>
      <c r="C743" s="17">
        <v>43482.86328125</v>
      </c>
      <c r="D743" s="17">
        <v>4827.2</v>
      </c>
      <c r="E743" s="17">
        <v>4858.3</v>
      </c>
      <c r="F743" s="17">
        <v>5602.7415135727697</v>
      </c>
      <c r="G743" s="17">
        <v>5604.7248870261201</v>
      </c>
      <c r="H743" s="17">
        <v>1.9833734533530001</v>
      </c>
      <c r="I743" s="18">
        <v>4.6929314764000002E-2</v>
      </c>
      <c r="J743" s="18">
        <v>4.6809603668000001E-2</v>
      </c>
      <c r="K743" s="18">
        <v>4.5052202258000003E-2</v>
      </c>
      <c r="L743" s="18">
        <v>4.4932491162000002E-2</v>
      </c>
      <c r="M743" s="78"/>
    </row>
    <row r="744" spans="1:18">
      <c r="A744" s="16" t="s">
        <v>58</v>
      </c>
      <c r="B744" s="14">
        <v>21</v>
      </c>
      <c r="C744" s="17">
        <v>43179.43359375</v>
      </c>
      <c r="D744" s="17">
        <v>5503.8</v>
      </c>
      <c r="E744" s="17">
        <v>5483.7</v>
      </c>
      <c r="F744" s="17">
        <v>5601.0022213206503</v>
      </c>
      <c r="G744" s="17">
        <v>5616.0628265034602</v>
      </c>
      <c r="H744" s="17">
        <v>15.060605182808001</v>
      </c>
      <c r="I744" s="18">
        <v>6.7758828159999998E-3</v>
      </c>
      <c r="J744" s="18">
        <v>5.8668651200000001E-3</v>
      </c>
      <c r="K744" s="18">
        <v>7.9890648539999998E-3</v>
      </c>
      <c r="L744" s="18">
        <v>7.0800471580000001E-3</v>
      </c>
      <c r="M744" s="78"/>
    </row>
    <row r="745" spans="1:18">
      <c r="A745" s="16" t="s">
        <v>58</v>
      </c>
      <c r="B745" s="14">
        <v>22</v>
      </c>
      <c r="C745" s="17">
        <v>42102.8046875</v>
      </c>
      <c r="D745" s="17">
        <v>6650.5</v>
      </c>
      <c r="E745" s="17">
        <v>6542.6</v>
      </c>
      <c r="F745" s="17">
        <v>5822.9090229713602</v>
      </c>
      <c r="G745" s="17">
        <v>5827.6455041674399</v>
      </c>
      <c r="H745" s="17">
        <v>4.7364811960860003</v>
      </c>
      <c r="I745" s="18">
        <v>4.9665288256000001E-2</v>
      </c>
      <c r="J745" s="18">
        <v>4.9951169545E-2</v>
      </c>
      <c r="K745" s="18">
        <v>4.3152733934000001E-2</v>
      </c>
      <c r="L745" s="18">
        <v>4.3438615223E-2</v>
      </c>
      <c r="M745" s="78"/>
    </row>
    <row r="746" spans="1:18">
      <c r="A746" s="16" t="s">
        <v>58</v>
      </c>
      <c r="B746" s="14">
        <v>23</v>
      </c>
      <c r="C746" s="17">
        <v>39317.265625</v>
      </c>
      <c r="D746" s="17">
        <v>6242.3</v>
      </c>
      <c r="E746" s="17">
        <v>6197.5</v>
      </c>
      <c r="F746" s="17">
        <v>4629.58497740658</v>
      </c>
      <c r="G746" s="17">
        <v>4631.3080031439204</v>
      </c>
      <c r="H746" s="17">
        <v>1.7230257373390001</v>
      </c>
      <c r="I746" s="18">
        <v>9.7235151909999998E-2</v>
      </c>
      <c r="J746" s="18">
        <v>9.7339149117999998E-2</v>
      </c>
      <c r="K746" s="18">
        <v>9.4531144183999993E-2</v>
      </c>
      <c r="L746" s="18">
        <v>9.4635141391999994E-2</v>
      </c>
      <c r="M746" s="78"/>
    </row>
    <row r="747" spans="1:18">
      <c r="A747" s="16" t="s">
        <v>58</v>
      </c>
      <c r="B747" s="14">
        <v>24</v>
      </c>
      <c r="C747" s="17">
        <v>36046.22265625</v>
      </c>
      <c r="D747" s="17">
        <v>6174.1</v>
      </c>
      <c r="E747" s="17">
        <v>6116.4</v>
      </c>
      <c r="F747" s="17">
        <v>4566.40528386805</v>
      </c>
      <c r="G747" s="17">
        <v>4588.5577452437901</v>
      </c>
      <c r="H747" s="17">
        <v>22.152461375742</v>
      </c>
      <c r="I747" s="18">
        <v>9.5699073802000004E-2</v>
      </c>
      <c r="J747" s="18">
        <v>9.7036136898000003E-2</v>
      </c>
      <c r="K747" s="18">
        <v>9.2216456709E-2</v>
      </c>
      <c r="L747" s="18">
        <v>9.3553519804999999E-2</v>
      </c>
      <c r="M747" s="78"/>
    </row>
    <row r="748" spans="1:18" ht="12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N748" s="78"/>
      <c r="O748" s="78"/>
      <c r="P748" s="78"/>
      <c r="Q748" s="78"/>
      <c r="R748" s="78"/>
    </row>
    <row r="749" spans="1:18" ht="12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50"/>
  <sheetViews>
    <sheetView workbookViewId="0">
      <selection activeCell="E5" sqref="E5:E748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7.42578125" customWidth="1"/>
    <col min="6" max="6" width="8.7109375" bestFit="1" customWidth="1"/>
    <col min="7" max="7" width="17.5703125" bestFit="1" customWidth="1"/>
    <col min="8" max="8" width="18.85546875" bestFit="1" customWidth="1"/>
    <col min="9" max="9" width="16.28515625" bestFit="1" customWidth="1"/>
    <col min="10" max="10" width="23.85546875" bestFit="1" customWidth="1"/>
    <col min="11" max="11" width="25.140625" bestFit="1" customWidth="1"/>
    <col min="12" max="12" width="22.5703125" bestFit="1" customWidth="1"/>
    <col min="13" max="13" width="23.85546875" bestFit="1" customWidth="1"/>
    <col min="15" max="15" width="31.42578125" bestFit="1" customWidth="1"/>
    <col min="16" max="16" width="23.85546875" bestFit="1" customWidth="1"/>
    <col min="17" max="17" width="21.28515625" bestFit="1" customWidth="1"/>
    <col min="18" max="18" width="22.5703125" bestFit="1" customWidth="1"/>
    <col min="19" max="19" width="18.85546875" bestFit="1" customWidth="1"/>
  </cols>
  <sheetData>
    <row r="1" spans="1:19" ht="21" customHeight="1">
      <c r="A1" s="79" t="s">
        <v>300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O1" s="78"/>
      <c r="P1" s="78"/>
      <c r="Q1" s="78"/>
      <c r="R1" s="78"/>
      <c r="S1" s="78"/>
    </row>
    <row r="2" spans="1:19" ht="21" customHeight="1">
      <c r="A2" s="4"/>
      <c r="F2">
        <f>COUNTIF($E$5:$E$748,"over")</f>
        <v>404</v>
      </c>
      <c r="G2">
        <f>COUNTIF($E$5:$E$748,"under")</f>
        <v>340</v>
      </c>
      <c r="H2" s="77">
        <f>F2/(F2+G2)</f>
        <v>0.543010752688172</v>
      </c>
    </row>
    <row r="3" spans="1:19">
      <c r="A3" s="141" t="s">
        <v>328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O3" s="141" t="s">
        <v>329</v>
      </c>
      <c r="P3" s="78"/>
      <c r="Q3" s="78"/>
      <c r="R3" s="78"/>
      <c r="S3" s="78"/>
    </row>
    <row r="4" spans="1:19">
      <c r="A4" s="8" t="s">
        <v>23</v>
      </c>
      <c r="B4" s="8" t="s">
        <v>303</v>
      </c>
      <c r="C4" s="8" t="s">
        <v>304</v>
      </c>
      <c r="D4" s="8" t="s">
        <v>305</v>
      </c>
      <c r="E4" s="8"/>
      <c r="F4" s="8" t="s">
        <v>306</v>
      </c>
      <c r="G4" s="8" t="s">
        <v>307</v>
      </c>
      <c r="H4" s="8" t="s">
        <v>308</v>
      </c>
      <c r="I4" s="8" t="s">
        <v>309</v>
      </c>
      <c r="J4" s="8" t="s">
        <v>310</v>
      </c>
      <c r="K4" s="8" t="s">
        <v>311</v>
      </c>
      <c r="L4" s="8" t="s">
        <v>312</v>
      </c>
      <c r="M4" s="8" t="s">
        <v>313</v>
      </c>
      <c r="N4" s="78"/>
      <c r="O4" s="8" t="s">
        <v>23</v>
      </c>
      <c r="P4" s="8" t="s">
        <v>314</v>
      </c>
      <c r="Q4" s="8" t="s">
        <v>315</v>
      </c>
      <c r="R4" s="8" t="s">
        <v>316</v>
      </c>
      <c r="S4" s="8" t="s">
        <v>317</v>
      </c>
    </row>
    <row r="5" spans="1:19">
      <c r="A5" s="16" t="s">
        <v>28</v>
      </c>
      <c r="B5" s="14">
        <v>1</v>
      </c>
      <c r="C5" s="17">
        <v>33396.0078125</v>
      </c>
      <c r="D5" s="17">
        <v>826.2</v>
      </c>
      <c r="E5" s="17" t="str">
        <f>IF(D5&gt;H5,"over","under")</f>
        <v>over</v>
      </c>
      <c r="F5" s="17">
        <v>826.2</v>
      </c>
      <c r="G5" s="17">
        <v>719.30647460209002</v>
      </c>
      <c r="H5" s="17">
        <v>719.30647460209002</v>
      </c>
      <c r="I5" s="17">
        <v>0</v>
      </c>
      <c r="J5" s="18">
        <v>3.5430402849000002E-2</v>
      </c>
      <c r="K5" s="18">
        <v>3.5430402849000002E-2</v>
      </c>
      <c r="L5" s="18">
        <v>3.5430402849000002E-2</v>
      </c>
      <c r="M5" s="18">
        <v>3.5430402849000002E-2</v>
      </c>
      <c r="N5" s="78"/>
      <c r="O5" s="16" t="s">
        <v>28</v>
      </c>
      <c r="P5" s="18">
        <v>3.8947649847999997E-2</v>
      </c>
      <c r="Q5" s="18">
        <v>4.1162788047999999E-2</v>
      </c>
      <c r="R5" s="18">
        <v>3.8961460476999998E-2</v>
      </c>
      <c r="S5" s="18">
        <v>4.1176598676999999E-2</v>
      </c>
    </row>
    <row r="6" spans="1:19">
      <c r="A6" s="16" t="s">
        <v>28</v>
      </c>
      <c r="B6" s="14">
        <v>2</v>
      </c>
      <c r="C6" s="17">
        <v>31390.2734375</v>
      </c>
      <c r="D6" s="17">
        <v>859.4</v>
      </c>
      <c r="E6" s="17" t="str">
        <f t="shared" ref="E6:E69" si="0">IF(D6&gt;H6,"over","under")</f>
        <v>over</v>
      </c>
      <c r="F6" s="17">
        <v>859.4</v>
      </c>
      <c r="G6" s="17">
        <v>682.61589810703299</v>
      </c>
      <c r="H6" s="17">
        <v>682.61589810703299</v>
      </c>
      <c r="I6" s="17">
        <v>0</v>
      </c>
      <c r="J6" s="18">
        <v>5.8595990020000002E-2</v>
      </c>
      <c r="K6" s="18">
        <v>5.8595990020000002E-2</v>
      </c>
      <c r="L6" s="18">
        <v>5.8595990020000002E-2</v>
      </c>
      <c r="M6" s="18">
        <v>5.8595990020000002E-2</v>
      </c>
      <c r="N6" s="78"/>
      <c r="O6" s="16" t="s">
        <v>29</v>
      </c>
      <c r="P6" s="18">
        <v>5.2365124754999999E-2</v>
      </c>
      <c r="Q6" s="18">
        <v>5.0060454912000001E-2</v>
      </c>
      <c r="R6" s="18">
        <v>5.2365124754999999E-2</v>
      </c>
      <c r="S6" s="18">
        <v>5.0060454912000001E-2</v>
      </c>
    </row>
    <row r="7" spans="1:19">
      <c r="A7" s="16" t="s">
        <v>28</v>
      </c>
      <c r="B7" s="14">
        <v>3</v>
      </c>
      <c r="C7" s="17">
        <v>30046.806640625</v>
      </c>
      <c r="D7" s="17">
        <v>821.3</v>
      </c>
      <c r="E7" s="17" t="str">
        <f t="shared" si="0"/>
        <v>over</v>
      </c>
      <c r="F7" s="17">
        <v>821.3</v>
      </c>
      <c r="G7" s="17">
        <v>620.20160798913503</v>
      </c>
      <c r="H7" s="17">
        <v>620.20160798913503</v>
      </c>
      <c r="I7" s="17">
        <v>0</v>
      </c>
      <c r="J7" s="18">
        <v>6.6655085187000002E-2</v>
      </c>
      <c r="K7" s="18">
        <v>6.6655085187000002E-2</v>
      </c>
      <c r="L7" s="18">
        <v>6.6655085187000002E-2</v>
      </c>
      <c r="M7" s="18">
        <v>6.6655085187000002E-2</v>
      </c>
      <c r="N7" s="78"/>
      <c r="O7" s="16" t="s">
        <v>30</v>
      </c>
      <c r="P7" s="18">
        <v>3.9366317786999998E-2</v>
      </c>
      <c r="Q7" s="18">
        <v>3.9384147543999999E-2</v>
      </c>
      <c r="R7" s="18">
        <v>3.9366317786999998E-2</v>
      </c>
      <c r="S7" s="18">
        <v>3.9384147543999999E-2</v>
      </c>
    </row>
    <row r="8" spans="1:19">
      <c r="A8" s="16" t="s">
        <v>28</v>
      </c>
      <c r="B8" s="14">
        <v>4</v>
      </c>
      <c r="C8" s="17">
        <v>29266.203125</v>
      </c>
      <c r="D8" s="17">
        <v>747.7</v>
      </c>
      <c r="E8" s="17" t="str">
        <f t="shared" si="0"/>
        <v>over</v>
      </c>
      <c r="F8" s="17">
        <v>747.7</v>
      </c>
      <c r="G8" s="17">
        <v>579.08287204599003</v>
      </c>
      <c r="H8" s="17">
        <v>579.08287204599003</v>
      </c>
      <c r="I8" s="17">
        <v>0</v>
      </c>
      <c r="J8" s="18">
        <v>5.5889004956E-2</v>
      </c>
      <c r="K8" s="18">
        <v>5.5889004956E-2</v>
      </c>
      <c r="L8" s="18">
        <v>5.5889004956E-2</v>
      </c>
      <c r="M8" s="18">
        <v>5.5889004956E-2</v>
      </c>
      <c r="N8" s="78"/>
      <c r="O8" s="16" t="s">
        <v>31</v>
      </c>
      <c r="P8" s="18">
        <v>1.980596426E-2</v>
      </c>
      <c r="Q8" s="18">
        <v>1.9804254856E-2</v>
      </c>
      <c r="R8" s="18">
        <v>1.9710670922E-2</v>
      </c>
      <c r="S8" s="18">
        <v>1.9708961518000001E-2</v>
      </c>
    </row>
    <row r="9" spans="1:19">
      <c r="A9" s="16" t="s">
        <v>28</v>
      </c>
      <c r="B9" s="14">
        <v>5</v>
      </c>
      <c r="C9" s="17">
        <v>28761.939453125</v>
      </c>
      <c r="D9" s="17">
        <v>631.9</v>
      </c>
      <c r="E9" s="17" t="str">
        <f t="shared" si="0"/>
        <v>over</v>
      </c>
      <c r="F9" s="17">
        <v>631.9</v>
      </c>
      <c r="G9" s="17">
        <v>489.29960632054502</v>
      </c>
      <c r="H9" s="17">
        <v>498.41312453005202</v>
      </c>
      <c r="I9" s="17">
        <v>9.1135182095069993</v>
      </c>
      <c r="J9" s="18">
        <v>4.4244904033E-2</v>
      </c>
      <c r="K9" s="18">
        <v>4.7265626012000003E-2</v>
      </c>
      <c r="L9" s="18">
        <v>4.4244904033E-2</v>
      </c>
      <c r="M9" s="18">
        <v>4.7265626012000003E-2</v>
      </c>
      <c r="N9" s="78"/>
      <c r="O9" s="16" t="s">
        <v>32</v>
      </c>
      <c r="P9" s="18">
        <v>2.3152228675999999E-2</v>
      </c>
      <c r="Q9" s="18">
        <v>2.1999559996999998E-2</v>
      </c>
      <c r="R9" s="18">
        <v>2.3255808390999999E-2</v>
      </c>
      <c r="S9" s="18">
        <v>2.2103139712000001E-2</v>
      </c>
    </row>
    <row r="10" spans="1:19">
      <c r="A10" s="16" t="s">
        <v>28</v>
      </c>
      <c r="B10" s="14">
        <v>6</v>
      </c>
      <c r="C10" s="17">
        <v>28763.515625</v>
      </c>
      <c r="D10" s="17">
        <v>524.6</v>
      </c>
      <c r="E10" s="17" t="str">
        <f t="shared" si="0"/>
        <v>over</v>
      </c>
      <c r="F10" s="17">
        <v>524.6</v>
      </c>
      <c r="G10" s="17">
        <v>368.73385852292199</v>
      </c>
      <c r="H10" s="17">
        <v>434.71799689892299</v>
      </c>
      <c r="I10" s="17">
        <v>65.984138376000004</v>
      </c>
      <c r="J10" s="18">
        <v>2.9791847231999999E-2</v>
      </c>
      <c r="K10" s="18">
        <v>5.1662625613000002E-2</v>
      </c>
      <c r="L10" s="18">
        <v>2.9791847231999999E-2</v>
      </c>
      <c r="M10" s="18">
        <v>5.1662625613000002E-2</v>
      </c>
      <c r="N10" s="78"/>
      <c r="O10" s="16" t="s">
        <v>33</v>
      </c>
      <c r="P10" s="18">
        <v>3.5407485542000003E-2</v>
      </c>
      <c r="Q10" s="18">
        <v>3.4605676421999999E-2</v>
      </c>
      <c r="R10" s="18">
        <v>3.5407485542000003E-2</v>
      </c>
      <c r="S10" s="18">
        <v>3.4605676421999999E-2</v>
      </c>
    </row>
    <row r="11" spans="1:19">
      <c r="A11" s="16" t="s">
        <v>28</v>
      </c>
      <c r="B11" s="14">
        <v>7</v>
      </c>
      <c r="C11" s="17">
        <v>29161.8046875</v>
      </c>
      <c r="D11" s="17">
        <v>457.3</v>
      </c>
      <c r="E11" s="17" t="str">
        <f t="shared" si="0"/>
        <v>over</v>
      </c>
      <c r="F11" s="17">
        <v>457.3</v>
      </c>
      <c r="G11" s="17">
        <v>311.47220086116101</v>
      </c>
      <c r="H11" s="17">
        <v>362.63199789646598</v>
      </c>
      <c r="I11" s="17">
        <v>51.159797035304003</v>
      </c>
      <c r="J11" s="18">
        <v>3.1378190952E-2</v>
      </c>
      <c r="K11" s="18">
        <v>4.8335365972E-2</v>
      </c>
      <c r="L11" s="18">
        <v>3.1378190952E-2</v>
      </c>
      <c r="M11" s="18">
        <v>4.8335365972E-2</v>
      </c>
      <c r="N11" s="78"/>
      <c r="O11" s="16" t="s">
        <v>34</v>
      </c>
      <c r="P11" s="18">
        <v>4.5831746372999999E-2</v>
      </c>
      <c r="Q11" s="18">
        <v>4.6524691057000002E-2</v>
      </c>
      <c r="R11" s="18">
        <v>4.5831746372999999E-2</v>
      </c>
      <c r="S11" s="18">
        <v>4.6524691057000002E-2</v>
      </c>
    </row>
    <row r="12" spans="1:19">
      <c r="A12" s="16" t="s">
        <v>28</v>
      </c>
      <c r="B12" s="14">
        <v>8</v>
      </c>
      <c r="C12" s="17">
        <v>29513.1015625</v>
      </c>
      <c r="D12" s="17">
        <v>389.8</v>
      </c>
      <c r="E12" s="17" t="str">
        <f t="shared" si="0"/>
        <v>over</v>
      </c>
      <c r="F12" s="17">
        <v>389.8</v>
      </c>
      <c r="G12" s="17">
        <v>313.49964862855802</v>
      </c>
      <c r="H12" s="17">
        <v>329.85522380763899</v>
      </c>
      <c r="I12" s="17">
        <v>16.355575179081001</v>
      </c>
      <c r="J12" s="18">
        <v>1.9869001058000001E-2</v>
      </c>
      <c r="K12" s="18">
        <v>2.5290139664999999E-2</v>
      </c>
      <c r="L12" s="18">
        <v>1.9869001058000001E-2</v>
      </c>
      <c r="M12" s="18">
        <v>2.5290139664999999E-2</v>
      </c>
      <c r="N12" s="78"/>
      <c r="O12" s="16" t="s">
        <v>35</v>
      </c>
      <c r="P12" s="18">
        <v>5.4573451356000002E-2</v>
      </c>
      <c r="Q12" s="18">
        <v>4.5015994316999999E-2</v>
      </c>
      <c r="R12" s="18">
        <v>5.4573451356000002E-2</v>
      </c>
      <c r="S12" s="18">
        <v>4.5015994316999999E-2</v>
      </c>
    </row>
    <row r="13" spans="1:19">
      <c r="A13" s="16" t="s">
        <v>28</v>
      </c>
      <c r="B13" s="14">
        <v>9</v>
      </c>
      <c r="C13" s="17">
        <v>31405.40625</v>
      </c>
      <c r="D13" s="17">
        <v>337.8</v>
      </c>
      <c r="E13" s="17" t="str">
        <f t="shared" si="0"/>
        <v>over</v>
      </c>
      <c r="F13" s="17">
        <v>338.8</v>
      </c>
      <c r="G13" s="17">
        <v>179.962717600719</v>
      </c>
      <c r="H13" s="17">
        <v>185.561775152699</v>
      </c>
      <c r="I13" s="17">
        <v>5.5990575519799997</v>
      </c>
      <c r="J13" s="18">
        <v>5.0460134188000001E-2</v>
      </c>
      <c r="K13" s="18">
        <v>5.2315970300999999E-2</v>
      </c>
      <c r="L13" s="18">
        <v>5.0791589275999999E-2</v>
      </c>
      <c r="M13" s="18">
        <v>5.2647425388999997E-2</v>
      </c>
      <c r="N13" s="78"/>
      <c r="O13" s="16" t="s">
        <v>36</v>
      </c>
      <c r="P13" s="18">
        <v>0.119407072798</v>
      </c>
      <c r="Q13" s="18">
        <v>0.115279832217</v>
      </c>
      <c r="R13" s="18">
        <v>0.119407072798</v>
      </c>
      <c r="S13" s="18">
        <v>0.115279832217</v>
      </c>
    </row>
    <row r="14" spans="1:19">
      <c r="A14" s="16" t="s">
        <v>28</v>
      </c>
      <c r="B14" s="14">
        <v>10</v>
      </c>
      <c r="C14" s="17">
        <v>33464.16796875</v>
      </c>
      <c r="D14" s="17">
        <v>295.2</v>
      </c>
      <c r="E14" s="17" t="str">
        <f t="shared" si="0"/>
        <v>over</v>
      </c>
      <c r="F14" s="17">
        <v>295.2</v>
      </c>
      <c r="G14" s="17">
        <v>153.635386995419</v>
      </c>
      <c r="H14" s="17">
        <v>153.635386995419</v>
      </c>
      <c r="I14" s="17">
        <v>0</v>
      </c>
      <c r="J14" s="18">
        <v>4.6922311236999997E-2</v>
      </c>
      <c r="K14" s="18">
        <v>4.6922311236999997E-2</v>
      </c>
      <c r="L14" s="18">
        <v>4.6922311236999997E-2</v>
      </c>
      <c r="M14" s="18">
        <v>4.6922311236999997E-2</v>
      </c>
      <c r="N14" s="78"/>
      <c r="O14" s="16" t="s">
        <v>37</v>
      </c>
      <c r="P14" s="18">
        <v>6.9268864437999997E-2</v>
      </c>
      <c r="Q14" s="18">
        <v>6.4414969461000005E-2</v>
      </c>
      <c r="R14" s="18">
        <v>6.9322725890000006E-2</v>
      </c>
      <c r="S14" s="18">
        <v>6.4473019995999997E-2</v>
      </c>
    </row>
    <row r="15" spans="1:19">
      <c r="A15" s="16" t="s">
        <v>28</v>
      </c>
      <c r="B15" s="14">
        <v>11</v>
      </c>
      <c r="C15" s="17">
        <v>35304.00390625</v>
      </c>
      <c r="D15" s="17">
        <v>283.8</v>
      </c>
      <c r="E15" s="17" t="str">
        <f t="shared" si="0"/>
        <v>over</v>
      </c>
      <c r="F15" s="17">
        <v>283.8</v>
      </c>
      <c r="G15" s="17">
        <v>170.86279395656001</v>
      </c>
      <c r="H15" s="17">
        <v>170.86279395656001</v>
      </c>
      <c r="I15" s="17">
        <v>0</v>
      </c>
      <c r="J15" s="18">
        <v>3.7433611548999997E-2</v>
      </c>
      <c r="K15" s="18">
        <v>3.7433611548999997E-2</v>
      </c>
      <c r="L15" s="18">
        <v>3.7433611548999997E-2</v>
      </c>
      <c r="M15" s="18">
        <v>3.7433611548999997E-2</v>
      </c>
      <c r="N15" s="78"/>
      <c r="O15" s="16" t="s">
        <v>38</v>
      </c>
      <c r="P15" s="18">
        <v>5.7025712625000002E-2</v>
      </c>
      <c r="Q15" s="18">
        <v>5.6968629365000002E-2</v>
      </c>
      <c r="R15" s="18">
        <v>5.6172215774000001E-2</v>
      </c>
      <c r="S15" s="18">
        <v>5.6115132514E-2</v>
      </c>
    </row>
    <row r="16" spans="1:19">
      <c r="A16" s="16" t="s">
        <v>28</v>
      </c>
      <c r="B16" s="14">
        <v>12</v>
      </c>
      <c r="C16" s="17">
        <v>36807.49609375</v>
      </c>
      <c r="D16" s="17">
        <v>249.7</v>
      </c>
      <c r="E16" s="17" t="str">
        <f t="shared" si="0"/>
        <v>over</v>
      </c>
      <c r="F16" s="17">
        <v>249.7</v>
      </c>
      <c r="G16" s="17">
        <v>152.37375550148499</v>
      </c>
      <c r="H16" s="17">
        <v>152.12851107251299</v>
      </c>
      <c r="I16" s="17">
        <v>-0.24524442897099999</v>
      </c>
      <c r="J16" s="18">
        <v>3.2340566431999999E-2</v>
      </c>
      <c r="K16" s="18">
        <v>3.2259278917999998E-2</v>
      </c>
      <c r="L16" s="18">
        <v>3.2340566431999999E-2</v>
      </c>
      <c r="M16" s="18">
        <v>3.2259278917999998E-2</v>
      </c>
      <c r="N16" s="78"/>
      <c r="O16" s="16" t="s">
        <v>39</v>
      </c>
      <c r="P16" s="18">
        <v>1.6540041241E-2</v>
      </c>
      <c r="Q16" s="18">
        <v>1.6137506199999999E-2</v>
      </c>
      <c r="R16" s="18">
        <v>1.6466844909000002E-2</v>
      </c>
      <c r="S16" s="18">
        <v>1.5983483467000001E-2</v>
      </c>
    </row>
    <row r="17" spans="1:19">
      <c r="A17" s="16" t="s">
        <v>28</v>
      </c>
      <c r="B17" s="14">
        <v>13</v>
      </c>
      <c r="C17" s="17">
        <v>38095.84765625</v>
      </c>
      <c r="D17" s="17">
        <v>274.39999999999998</v>
      </c>
      <c r="E17" s="17" t="str">
        <f t="shared" si="0"/>
        <v>over</v>
      </c>
      <c r="F17" s="17">
        <v>274.39999999999998</v>
      </c>
      <c r="G17" s="17">
        <v>171.76805837070799</v>
      </c>
      <c r="H17" s="17">
        <v>171.76805837070799</v>
      </c>
      <c r="I17" s="17">
        <v>0</v>
      </c>
      <c r="J17" s="18">
        <v>3.4017879227000003E-2</v>
      </c>
      <c r="K17" s="18">
        <v>3.4017879227000003E-2</v>
      </c>
      <c r="L17" s="18">
        <v>3.4017879227000003E-2</v>
      </c>
      <c r="M17" s="18">
        <v>3.4017879227000003E-2</v>
      </c>
      <c r="N17" s="78"/>
      <c r="O17" s="16" t="s">
        <v>40</v>
      </c>
      <c r="P17" s="18">
        <v>2.3933131699999999E-2</v>
      </c>
      <c r="Q17" s="18">
        <v>2.3932455961E-2</v>
      </c>
      <c r="R17" s="18">
        <v>2.3757412578000001E-2</v>
      </c>
      <c r="S17" s="18">
        <v>2.3756736838999998E-2</v>
      </c>
    </row>
    <row r="18" spans="1:19">
      <c r="A18" s="16" t="s">
        <v>28</v>
      </c>
      <c r="B18" s="14">
        <v>14</v>
      </c>
      <c r="C18" s="17">
        <v>39020.08984375</v>
      </c>
      <c r="D18" s="17">
        <v>286.3</v>
      </c>
      <c r="E18" s="17" t="str">
        <f t="shared" si="0"/>
        <v>over</v>
      </c>
      <c r="F18" s="17">
        <v>286.3</v>
      </c>
      <c r="G18" s="17">
        <v>207.40294896521499</v>
      </c>
      <c r="H18" s="17">
        <v>207.40294896521499</v>
      </c>
      <c r="I18" s="17">
        <v>0</v>
      </c>
      <c r="J18" s="18">
        <v>2.6150828979999999E-2</v>
      </c>
      <c r="K18" s="18">
        <v>2.6150828979999999E-2</v>
      </c>
      <c r="L18" s="18">
        <v>2.6150828979999999E-2</v>
      </c>
      <c r="M18" s="18">
        <v>2.6150828979999999E-2</v>
      </c>
      <c r="N18" s="78"/>
      <c r="O18" s="16" t="s">
        <v>41</v>
      </c>
      <c r="P18" s="18">
        <v>4.9537778323999998E-2</v>
      </c>
      <c r="Q18" s="18">
        <v>4.8299708816999999E-2</v>
      </c>
      <c r="R18" s="18">
        <v>4.9537778323999998E-2</v>
      </c>
      <c r="S18" s="18">
        <v>4.8299708816999999E-2</v>
      </c>
    </row>
    <row r="19" spans="1:19">
      <c r="A19" s="16" t="s">
        <v>28</v>
      </c>
      <c r="B19" s="14">
        <v>15</v>
      </c>
      <c r="C19" s="17">
        <v>40080.74609375</v>
      </c>
      <c r="D19" s="17">
        <v>303.10000000000002</v>
      </c>
      <c r="E19" s="17" t="str">
        <f t="shared" si="0"/>
        <v>over</v>
      </c>
      <c r="F19" s="17">
        <v>303.10000000000002</v>
      </c>
      <c r="G19" s="17">
        <v>206.277008731601</v>
      </c>
      <c r="H19" s="17">
        <v>206.277008731601</v>
      </c>
      <c r="I19" s="17">
        <v>0</v>
      </c>
      <c r="J19" s="18">
        <v>3.2092473075000003E-2</v>
      </c>
      <c r="K19" s="18">
        <v>3.2092473075000003E-2</v>
      </c>
      <c r="L19" s="18">
        <v>3.2092473075000003E-2</v>
      </c>
      <c r="M19" s="18">
        <v>3.2092473075000003E-2</v>
      </c>
      <c r="N19" s="78"/>
      <c r="O19" s="16" t="s">
        <v>42</v>
      </c>
      <c r="P19" s="18">
        <v>7.9104797897000007E-2</v>
      </c>
      <c r="Q19" s="18">
        <v>7.9145745301999998E-2</v>
      </c>
      <c r="R19" s="18">
        <v>7.8948737793000004E-2</v>
      </c>
      <c r="S19" s="18">
        <v>7.8989685197999995E-2</v>
      </c>
    </row>
    <row r="20" spans="1:19">
      <c r="A20" s="16" t="s">
        <v>28</v>
      </c>
      <c r="B20" s="14">
        <v>16</v>
      </c>
      <c r="C20" s="17">
        <v>40972.1640625</v>
      </c>
      <c r="D20" s="17">
        <v>415.9</v>
      </c>
      <c r="E20" s="17" t="str">
        <f t="shared" si="0"/>
        <v>over</v>
      </c>
      <c r="F20" s="17">
        <v>415.9</v>
      </c>
      <c r="G20" s="17">
        <v>257.13761003165399</v>
      </c>
      <c r="H20" s="17">
        <v>257.13761003165399</v>
      </c>
      <c r="I20" s="17">
        <v>0</v>
      </c>
      <c r="J20" s="18">
        <v>5.2622601911000003E-2</v>
      </c>
      <c r="K20" s="18">
        <v>5.2622601911000003E-2</v>
      </c>
      <c r="L20" s="18">
        <v>5.2622601911000003E-2</v>
      </c>
      <c r="M20" s="18">
        <v>5.2622601911000003E-2</v>
      </c>
      <c r="N20" s="78"/>
      <c r="O20" s="16" t="s">
        <v>43</v>
      </c>
      <c r="P20" s="18">
        <v>0.112985952775</v>
      </c>
      <c r="Q20" s="18">
        <v>0.113080945164</v>
      </c>
      <c r="R20" s="18">
        <v>0.11248048376600001</v>
      </c>
      <c r="S20" s="18">
        <v>0.11257547615500001</v>
      </c>
    </row>
    <row r="21" spans="1:19">
      <c r="A21" s="16" t="s">
        <v>28</v>
      </c>
      <c r="B21" s="14">
        <v>17</v>
      </c>
      <c r="C21" s="17">
        <v>41650.859375</v>
      </c>
      <c r="D21" s="17">
        <v>664.8</v>
      </c>
      <c r="E21" s="17" t="str">
        <f t="shared" si="0"/>
        <v>over</v>
      </c>
      <c r="F21" s="17">
        <v>664.8</v>
      </c>
      <c r="G21" s="17">
        <v>470.87121851032799</v>
      </c>
      <c r="H21" s="17">
        <v>470.87121851032799</v>
      </c>
      <c r="I21" s="17">
        <v>0</v>
      </c>
      <c r="J21" s="18">
        <v>6.4278681301999999E-2</v>
      </c>
      <c r="K21" s="18">
        <v>6.4278681301999999E-2</v>
      </c>
      <c r="L21" s="18">
        <v>6.4278681301999999E-2</v>
      </c>
      <c r="M21" s="18">
        <v>6.4278681301999999E-2</v>
      </c>
      <c r="N21" s="78"/>
      <c r="O21" s="16" t="s">
        <v>44</v>
      </c>
      <c r="P21" s="18">
        <v>7.1031840627000006E-2</v>
      </c>
      <c r="Q21" s="18">
        <v>7.1584543782000007E-2</v>
      </c>
      <c r="R21" s="18">
        <v>7.1034602752000006E-2</v>
      </c>
      <c r="S21" s="18">
        <v>7.1587305907999998E-2</v>
      </c>
    </row>
    <row r="22" spans="1:19">
      <c r="A22" s="16" t="s">
        <v>28</v>
      </c>
      <c r="B22" s="14">
        <v>18</v>
      </c>
      <c r="C22" s="17">
        <v>41758.09375</v>
      </c>
      <c r="D22" s="17">
        <v>829.2</v>
      </c>
      <c r="E22" s="17" t="str">
        <f t="shared" si="0"/>
        <v>over</v>
      </c>
      <c r="F22" s="17">
        <v>829.2</v>
      </c>
      <c r="G22" s="17">
        <v>646.53044377565402</v>
      </c>
      <c r="H22" s="17">
        <v>646.53044377565402</v>
      </c>
      <c r="I22" s="17">
        <v>0</v>
      </c>
      <c r="J22" s="18">
        <v>6.0546753803000002E-2</v>
      </c>
      <c r="K22" s="18">
        <v>6.0546753803000002E-2</v>
      </c>
      <c r="L22" s="18">
        <v>6.0546753803000002E-2</v>
      </c>
      <c r="M22" s="18">
        <v>6.0546753803000002E-2</v>
      </c>
      <c r="N22" s="78"/>
      <c r="O22" s="16" t="s">
        <v>45</v>
      </c>
      <c r="P22" s="18">
        <v>0.102582981679</v>
      </c>
      <c r="Q22" s="18">
        <v>0.10208557850199999</v>
      </c>
      <c r="R22" s="18">
        <v>0.102582981679</v>
      </c>
      <c r="S22" s="18">
        <v>0.10208557850199999</v>
      </c>
    </row>
    <row r="23" spans="1:19">
      <c r="A23" s="16" t="s">
        <v>28</v>
      </c>
      <c r="B23" s="14">
        <v>19</v>
      </c>
      <c r="C23" s="17">
        <v>41051.87890625</v>
      </c>
      <c r="D23" s="17">
        <v>901.2</v>
      </c>
      <c r="E23" s="17" t="str">
        <f t="shared" si="0"/>
        <v>over</v>
      </c>
      <c r="F23" s="17">
        <v>901.2</v>
      </c>
      <c r="G23" s="17">
        <v>801.13661277214703</v>
      </c>
      <c r="H23" s="17">
        <v>801.13661277214703</v>
      </c>
      <c r="I23" s="17">
        <v>0</v>
      </c>
      <c r="J23" s="18">
        <v>3.3166518802E-2</v>
      </c>
      <c r="K23" s="18">
        <v>3.3166518802E-2</v>
      </c>
      <c r="L23" s="18">
        <v>3.3166518802E-2</v>
      </c>
      <c r="M23" s="18">
        <v>3.3166518802E-2</v>
      </c>
      <c r="N23" s="78"/>
      <c r="O23" s="16" t="s">
        <v>46</v>
      </c>
      <c r="P23" s="18">
        <v>7.9900381788000005E-2</v>
      </c>
      <c r="Q23" s="18">
        <v>7.9914022237999996E-2</v>
      </c>
      <c r="R23" s="18">
        <v>7.9526113750999994E-2</v>
      </c>
      <c r="S23" s="18">
        <v>7.9539754202000004E-2</v>
      </c>
    </row>
    <row r="24" spans="1:19">
      <c r="A24" s="16" t="s">
        <v>28</v>
      </c>
      <c r="B24" s="14">
        <v>20</v>
      </c>
      <c r="C24" s="17">
        <v>40321.44140625</v>
      </c>
      <c r="D24" s="17">
        <v>1016.8</v>
      </c>
      <c r="E24" s="17" t="str">
        <f t="shared" si="0"/>
        <v>under</v>
      </c>
      <c r="F24" s="17">
        <v>1016.8</v>
      </c>
      <c r="G24" s="17">
        <v>1075.2163461128901</v>
      </c>
      <c r="H24" s="17">
        <v>1062.7894612540099</v>
      </c>
      <c r="I24" s="17">
        <v>-12.426884858873001</v>
      </c>
      <c r="J24" s="18">
        <v>1.5243440919E-2</v>
      </c>
      <c r="K24" s="18">
        <v>1.9362395131E-2</v>
      </c>
      <c r="L24" s="18">
        <v>1.5243440919E-2</v>
      </c>
      <c r="M24" s="18">
        <v>1.9362395131E-2</v>
      </c>
      <c r="N24" s="78"/>
      <c r="O24" s="16" t="s">
        <v>47</v>
      </c>
      <c r="P24" s="18">
        <v>2.9514479468999998E-2</v>
      </c>
      <c r="Q24" s="18">
        <v>2.9516809234000001E-2</v>
      </c>
      <c r="R24" s="18">
        <v>2.94426642E-2</v>
      </c>
      <c r="S24" s="18">
        <v>2.9444993964999999E-2</v>
      </c>
    </row>
    <row r="25" spans="1:19">
      <c r="A25" s="16" t="s">
        <v>28</v>
      </c>
      <c r="B25" s="14">
        <v>21</v>
      </c>
      <c r="C25" s="17">
        <v>40635.140625</v>
      </c>
      <c r="D25" s="17">
        <v>996.4</v>
      </c>
      <c r="E25" s="17" t="str">
        <f t="shared" si="0"/>
        <v>under</v>
      </c>
      <c r="F25" s="17">
        <v>996.4</v>
      </c>
      <c r="G25" s="17">
        <v>1094.1963974528801</v>
      </c>
      <c r="H25" s="17">
        <v>1094.1963974528801</v>
      </c>
      <c r="I25" s="17">
        <v>0</v>
      </c>
      <c r="J25" s="18">
        <v>3.2415113507E-2</v>
      </c>
      <c r="K25" s="18">
        <v>3.2415113507E-2</v>
      </c>
      <c r="L25" s="18">
        <v>3.2415113507E-2</v>
      </c>
      <c r="M25" s="18">
        <v>3.2415113507E-2</v>
      </c>
      <c r="N25" s="78"/>
      <c r="O25" s="16" t="s">
        <v>48</v>
      </c>
      <c r="P25" s="18">
        <v>6.4826730385000003E-2</v>
      </c>
      <c r="Q25" s="18">
        <v>6.4909080974E-2</v>
      </c>
      <c r="R25" s="18">
        <v>6.4822587195999995E-2</v>
      </c>
      <c r="S25" s="18">
        <v>6.4904937785999997E-2</v>
      </c>
    </row>
    <row r="26" spans="1:19">
      <c r="A26" s="16" t="s">
        <v>28</v>
      </c>
      <c r="B26" s="14">
        <v>22</v>
      </c>
      <c r="C26" s="17">
        <v>39960.80859375</v>
      </c>
      <c r="D26" s="17">
        <v>961.2</v>
      </c>
      <c r="E26" s="17" t="str">
        <f t="shared" si="0"/>
        <v>under</v>
      </c>
      <c r="F26" s="17">
        <v>961.2</v>
      </c>
      <c r="G26" s="17">
        <v>1076.2823332998501</v>
      </c>
      <c r="H26" s="17">
        <v>1076.2823332998501</v>
      </c>
      <c r="I26" s="17">
        <v>0</v>
      </c>
      <c r="J26" s="18">
        <v>3.8144624891999997E-2</v>
      </c>
      <c r="K26" s="18">
        <v>3.8144624891999997E-2</v>
      </c>
      <c r="L26" s="18">
        <v>3.8144624891999997E-2</v>
      </c>
      <c r="M26" s="18">
        <v>3.8144624891999997E-2</v>
      </c>
      <c r="N26" s="78"/>
      <c r="O26" s="16" t="s">
        <v>49</v>
      </c>
      <c r="P26" s="18">
        <v>5.5818713057000001E-2</v>
      </c>
      <c r="Q26" s="18">
        <v>5.5740580311000001E-2</v>
      </c>
      <c r="R26" s="18">
        <v>5.5932717979999998E-2</v>
      </c>
      <c r="S26" s="18">
        <v>5.5854585233999998E-2</v>
      </c>
    </row>
    <row r="27" spans="1:19">
      <c r="A27" s="16" t="s">
        <v>28</v>
      </c>
      <c r="B27" s="14">
        <v>23</v>
      </c>
      <c r="C27" s="17">
        <v>37387.7109375</v>
      </c>
      <c r="D27" s="17">
        <v>842.1</v>
      </c>
      <c r="E27" s="17" t="str">
        <f t="shared" si="0"/>
        <v>under</v>
      </c>
      <c r="F27" s="17">
        <v>842.1</v>
      </c>
      <c r="G27" s="17">
        <v>904.41022776709701</v>
      </c>
      <c r="H27" s="17">
        <v>904.41022776709701</v>
      </c>
      <c r="I27" s="17">
        <v>0</v>
      </c>
      <c r="J27" s="18">
        <v>2.0653042016999999E-2</v>
      </c>
      <c r="K27" s="18">
        <v>2.0653042016999999E-2</v>
      </c>
      <c r="L27" s="18">
        <v>2.0653042016999999E-2</v>
      </c>
      <c r="M27" s="18">
        <v>2.0653042016999999E-2</v>
      </c>
      <c r="N27" s="78"/>
      <c r="O27" s="16" t="s">
        <v>50</v>
      </c>
      <c r="P27" s="18">
        <v>5.6059289210000002E-2</v>
      </c>
      <c r="Q27" s="18">
        <v>5.5033916317999997E-2</v>
      </c>
      <c r="R27" s="18">
        <v>5.6059289210000002E-2</v>
      </c>
      <c r="S27" s="18">
        <v>5.5033916317999997E-2</v>
      </c>
    </row>
    <row r="28" spans="1:19">
      <c r="A28" s="16" t="s">
        <v>28</v>
      </c>
      <c r="B28" s="14">
        <v>24</v>
      </c>
      <c r="C28" s="17">
        <v>34155.90234375</v>
      </c>
      <c r="D28" s="17">
        <v>799</v>
      </c>
      <c r="E28" s="17" t="str">
        <f t="shared" si="0"/>
        <v>over</v>
      </c>
      <c r="F28" s="17">
        <v>799</v>
      </c>
      <c r="G28" s="17">
        <v>749.51942533453303</v>
      </c>
      <c r="H28" s="17">
        <v>749.51942533453303</v>
      </c>
      <c r="I28" s="17">
        <v>0</v>
      </c>
      <c r="J28" s="18">
        <v>1.6400588221E-2</v>
      </c>
      <c r="K28" s="18">
        <v>1.6400588221E-2</v>
      </c>
      <c r="L28" s="18">
        <v>1.6400588221E-2</v>
      </c>
      <c r="M28" s="18">
        <v>1.6400588221E-2</v>
      </c>
      <c r="N28" s="78"/>
      <c r="O28" s="16" t="s">
        <v>51</v>
      </c>
      <c r="P28" s="18">
        <v>7.2662713838999998E-2</v>
      </c>
      <c r="Q28" s="18">
        <v>7.2623923583000002E-2</v>
      </c>
      <c r="R28" s="18">
        <v>7.3675833873999994E-2</v>
      </c>
      <c r="S28" s="18">
        <v>7.3517471257000006E-2</v>
      </c>
    </row>
    <row r="29" spans="1:19">
      <c r="A29" s="16" t="s">
        <v>29</v>
      </c>
      <c r="B29" s="14">
        <v>1</v>
      </c>
      <c r="C29" s="17">
        <v>31661.72265625</v>
      </c>
      <c r="D29" s="17">
        <v>713.7</v>
      </c>
      <c r="E29" s="17" t="str">
        <f t="shared" si="0"/>
        <v>over</v>
      </c>
      <c r="F29" s="17">
        <v>713.7</v>
      </c>
      <c r="G29" s="17">
        <v>567.41732208113103</v>
      </c>
      <c r="H29" s="17">
        <v>567.41732208113103</v>
      </c>
      <c r="I29" s="17">
        <v>0</v>
      </c>
      <c r="J29" s="18">
        <v>4.8486137858000003E-2</v>
      </c>
      <c r="K29" s="18">
        <v>4.8486137858000003E-2</v>
      </c>
      <c r="L29" s="18">
        <v>4.8486137858000003E-2</v>
      </c>
      <c r="M29" s="18">
        <v>4.8486137858000003E-2</v>
      </c>
      <c r="N29" s="78"/>
      <c r="O29" s="16" t="s">
        <v>52</v>
      </c>
      <c r="P29" s="18">
        <v>6.1576014161000003E-2</v>
      </c>
      <c r="Q29" s="18">
        <v>6.1505422572E-2</v>
      </c>
      <c r="R29" s="18">
        <v>6.1914374563000002E-2</v>
      </c>
      <c r="S29" s="18">
        <v>6.1843782973999999E-2</v>
      </c>
    </row>
    <row r="30" spans="1:19">
      <c r="A30" s="16" t="s">
        <v>29</v>
      </c>
      <c r="B30" s="14">
        <v>2</v>
      </c>
      <c r="C30" s="17">
        <v>30049.857421875</v>
      </c>
      <c r="D30" s="17">
        <v>612</v>
      </c>
      <c r="E30" s="17" t="str">
        <f t="shared" si="0"/>
        <v>over</v>
      </c>
      <c r="F30" s="17">
        <v>612</v>
      </c>
      <c r="G30" s="17">
        <v>481.24056975248698</v>
      </c>
      <c r="H30" s="17">
        <v>481.24056975248698</v>
      </c>
      <c r="I30" s="17">
        <v>0</v>
      </c>
      <c r="J30" s="18">
        <v>4.3340878437999997E-2</v>
      </c>
      <c r="K30" s="18">
        <v>4.3340878437999997E-2</v>
      </c>
      <c r="L30" s="18">
        <v>4.3340878437999997E-2</v>
      </c>
      <c r="M30" s="18">
        <v>4.3340878437999997E-2</v>
      </c>
      <c r="N30" s="78"/>
      <c r="O30" s="16" t="s">
        <v>53</v>
      </c>
      <c r="P30" s="18">
        <v>0.15505098101299999</v>
      </c>
      <c r="Q30" s="18">
        <v>0.15378701581900001</v>
      </c>
      <c r="R30" s="18">
        <v>0.15505098101299999</v>
      </c>
      <c r="S30" s="18">
        <v>0.15378701581900001</v>
      </c>
    </row>
    <row r="31" spans="1:19">
      <c r="A31" s="16" t="s">
        <v>29</v>
      </c>
      <c r="B31" s="14">
        <v>3</v>
      </c>
      <c r="C31" s="17">
        <v>29116.365234375</v>
      </c>
      <c r="D31" s="17">
        <v>553.1</v>
      </c>
      <c r="E31" s="17" t="str">
        <f t="shared" si="0"/>
        <v>over</v>
      </c>
      <c r="F31" s="17">
        <v>553.1</v>
      </c>
      <c r="G31" s="17">
        <v>282.678270858129</v>
      </c>
      <c r="H31" s="17">
        <v>282.678270858129</v>
      </c>
      <c r="I31" s="17">
        <v>0</v>
      </c>
      <c r="J31" s="18">
        <v>8.9632657985000003E-2</v>
      </c>
      <c r="K31" s="18">
        <v>8.9632657985000003E-2</v>
      </c>
      <c r="L31" s="18">
        <v>8.9632657985000003E-2</v>
      </c>
      <c r="M31" s="18">
        <v>8.9632657985000003E-2</v>
      </c>
      <c r="N31" s="78"/>
      <c r="O31" s="16" t="s">
        <v>54</v>
      </c>
      <c r="P31" s="18">
        <v>8.8236876145000004E-2</v>
      </c>
      <c r="Q31" s="18">
        <v>8.2916910270999997E-2</v>
      </c>
      <c r="R31" s="18">
        <v>8.8236876145000004E-2</v>
      </c>
      <c r="S31" s="18">
        <v>8.2916910270999997E-2</v>
      </c>
    </row>
    <row r="32" spans="1:19">
      <c r="A32" s="16" t="s">
        <v>29</v>
      </c>
      <c r="B32" s="14">
        <v>4</v>
      </c>
      <c r="C32" s="17">
        <v>28765.38671875</v>
      </c>
      <c r="D32" s="17">
        <v>476.8</v>
      </c>
      <c r="E32" s="17" t="str">
        <f t="shared" si="0"/>
        <v>over</v>
      </c>
      <c r="F32" s="17">
        <v>476.8</v>
      </c>
      <c r="G32" s="17">
        <v>219.53642925523599</v>
      </c>
      <c r="H32" s="17">
        <v>219.90551798979001</v>
      </c>
      <c r="I32" s="17">
        <v>0.36908873455300001</v>
      </c>
      <c r="J32" s="18">
        <v>8.5148983099E-2</v>
      </c>
      <c r="K32" s="18">
        <v>8.5271319437999996E-2</v>
      </c>
      <c r="L32" s="18">
        <v>8.5148983099E-2</v>
      </c>
      <c r="M32" s="18">
        <v>8.5271319437999996E-2</v>
      </c>
      <c r="N32" s="78"/>
      <c r="O32" s="16" t="s">
        <v>55</v>
      </c>
      <c r="P32" s="18">
        <v>0.16404711731999999</v>
      </c>
      <c r="Q32" s="18">
        <v>0.15096732776499999</v>
      </c>
      <c r="R32" s="18">
        <v>0.16404711731999999</v>
      </c>
      <c r="S32" s="18">
        <v>0.15096732776499999</v>
      </c>
    </row>
    <row r="33" spans="1:19">
      <c r="A33" s="16" t="s">
        <v>29</v>
      </c>
      <c r="B33" s="14">
        <v>5</v>
      </c>
      <c r="C33" s="17">
        <v>29076.650390625</v>
      </c>
      <c r="D33" s="17">
        <v>436.2</v>
      </c>
      <c r="E33" s="17" t="str">
        <f t="shared" si="0"/>
        <v>over</v>
      </c>
      <c r="F33" s="17">
        <v>436.2</v>
      </c>
      <c r="G33" s="17">
        <v>262.29476974750298</v>
      </c>
      <c r="H33" s="17">
        <v>262.29476974750298</v>
      </c>
      <c r="I33" s="17">
        <v>0</v>
      </c>
      <c r="J33" s="18">
        <v>5.7641773367999999E-2</v>
      </c>
      <c r="K33" s="18">
        <v>5.7641773367999999E-2</v>
      </c>
      <c r="L33" s="18">
        <v>5.7641773367999999E-2</v>
      </c>
      <c r="M33" s="18">
        <v>5.7641773367999999E-2</v>
      </c>
      <c r="N33" s="78"/>
      <c r="O33" s="16" t="s">
        <v>56</v>
      </c>
      <c r="P33" s="18">
        <v>7.3199099463999995E-2</v>
      </c>
      <c r="Q33" s="18">
        <v>7.2680030793999997E-2</v>
      </c>
      <c r="R33" s="18">
        <v>7.3199099463999995E-2</v>
      </c>
      <c r="S33" s="18">
        <v>7.2680030793999997E-2</v>
      </c>
    </row>
    <row r="34" spans="1:19">
      <c r="A34" s="16" t="s">
        <v>29</v>
      </c>
      <c r="B34" s="14">
        <v>6</v>
      </c>
      <c r="C34" s="17">
        <v>30561.08984375</v>
      </c>
      <c r="D34" s="17">
        <v>502.9</v>
      </c>
      <c r="E34" s="17" t="str">
        <f t="shared" si="0"/>
        <v>over</v>
      </c>
      <c r="F34" s="17">
        <v>502.9</v>
      </c>
      <c r="G34" s="17">
        <v>411.96309001320998</v>
      </c>
      <c r="H34" s="17">
        <v>412.00902194355001</v>
      </c>
      <c r="I34" s="17">
        <v>4.5931930340000003E-2</v>
      </c>
      <c r="J34" s="18">
        <v>3.0126277114999999E-2</v>
      </c>
      <c r="K34" s="18">
        <v>3.0141501487E-2</v>
      </c>
      <c r="L34" s="18">
        <v>3.0126277114999999E-2</v>
      </c>
      <c r="M34" s="18">
        <v>3.0141501487E-2</v>
      </c>
      <c r="N34" s="78"/>
      <c r="O34" s="16" t="s">
        <v>57</v>
      </c>
      <c r="P34" s="18">
        <v>6.7998651063000001E-2</v>
      </c>
      <c r="Q34" s="18">
        <v>6.7978105408000006E-2</v>
      </c>
      <c r="R34" s="18">
        <v>6.8001413188000001E-2</v>
      </c>
      <c r="S34" s="18">
        <v>6.7980867533000006E-2</v>
      </c>
    </row>
    <row r="35" spans="1:19">
      <c r="A35" s="16" t="s">
        <v>29</v>
      </c>
      <c r="B35" s="14">
        <v>7</v>
      </c>
      <c r="C35" s="17">
        <v>33353.12109375</v>
      </c>
      <c r="D35" s="17">
        <v>593.1</v>
      </c>
      <c r="E35" s="17" t="str">
        <f t="shared" si="0"/>
        <v>under</v>
      </c>
      <c r="F35" s="17">
        <v>593.1</v>
      </c>
      <c r="G35" s="17">
        <v>717.69006802027297</v>
      </c>
      <c r="H35" s="17">
        <v>717.69006802027297</v>
      </c>
      <c r="I35" s="17">
        <v>0</v>
      </c>
      <c r="J35" s="18">
        <v>4.1296011939000003E-2</v>
      </c>
      <c r="K35" s="18">
        <v>4.1296011939000003E-2</v>
      </c>
      <c r="L35" s="18">
        <v>4.1296011939000003E-2</v>
      </c>
      <c r="M35" s="18">
        <v>4.1296011939000003E-2</v>
      </c>
      <c r="N35" s="78"/>
      <c r="O35" s="16" t="s">
        <v>58</v>
      </c>
      <c r="P35" s="18">
        <v>0.113698659602</v>
      </c>
      <c r="Q35" s="18">
        <v>0.112796916412</v>
      </c>
      <c r="R35" s="18">
        <v>0.113698659602</v>
      </c>
      <c r="S35" s="18">
        <v>0.112796916412</v>
      </c>
    </row>
    <row r="36" spans="1:19">
      <c r="A36" s="16" t="s">
        <v>29</v>
      </c>
      <c r="B36" s="14">
        <v>8</v>
      </c>
      <c r="C36" s="17">
        <v>34547.1953125</v>
      </c>
      <c r="D36" s="17">
        <v>737</v>
      </c>
      <c r="E36" s="17" t="str">
        <f t="shared" si="0"/>
        <v>under</v>
      </c>
      <c r="F36" s="17">
        <v>737</v>
      </c>
      <c r="G36" s="17">
        <v>1014.58650430795</v>
      </c>
      <c r="H36" s="17">
        <v>1014.58650430795</v>
      </c>
      <c r="I36" s="17">
        <v>0</v>
      </c>
      <c r="J36" s="18">
        <v>9.2007459166999997E-2</v>
      </c>
      <c r="K36" s="18">
        <v>9.2007459166999997E-2</v>
      </c>
      <c r="L36" s="18">
        <v>9.2007459166999997E-2</v>
      </c>
      <c r="M36" s="18">
        <v>9.2007459166999997E-2</v>
      </c>
      <c r="N36" s="78"/>
      <c r="O36" s="78"/>
      <c r="P36" s="78"/>
      <c r="Q36" s="78"/>
      <c r="R36" s="78"/>
    </row>
    <row r="37" spans="1:19">
      <c r="A37" s="16" t="s">
        <v>29</v>
      </c>
      <c r="B37" s="14">
        <v>9</v>
      </c>
      <c r="C37" s="17">
        <v>34648.56640625</v>
      </c>
      <c r="D37" s="17">
        <v>970.6</v>
      </c>
      <c r="E37" s="17" t="str">
        <f t="shared" si="0"/>
        <v>under</v>
      </c>
      <c r="F37" s="17">
        <v>970.6</v>
      </c>
      <c r="G37" s="17">
        <v>1194.1649730617601</v>
      </c>
      <c r="H37" s="17">
        <v>1196.6591302770501</v>
      </c>
      <c r="I37" s="17">
        <v>2.4941572152829998</v>
      </c>
      <c r="J37" s="18">
        <v>7.4928448881999996E-2</v>
      </c>
      <c r="K37" s="18">
        <v>7.4101747782999994E-2</v>
      </c>
      <c r="L37" s="18">
        <v>7.4928448881999996E-2</v>
      </c>
      <c r="M37" s="18">
        <v>7.4101747782999994E-2</v>
      </c>
      <c r="N37" s="78"/>
      <c r="O37" s="81" t="s">
        <v>330</v>
      </c>
      <c r="P37" s="78"/>
      <c r="Q37" s="78"/>
      <c r="R37" s="78"/>
    </row>
    <row r="38" spans="1:19">
      <c r="A38" s="16" t="s">
        <v>29</v>
      </c>
      <c r="B38" s="14">
        <v>10</v>
      </c>
      <c r="C38" s="17">
        <v>34986.3828125</v>
      </c>
      <c r="D38" s="17">
        <v>1284.3</v>
      </c>
      <c r="E38" s="17" t="str">
        <f t="shared" si="0"/>
        <v>under</v>
      </c>
      <c r="F38" s="17">
        <v>1284.3</v>
      </c>
      <c r="G38" s="17">
        <v>1297.69941541558</v>
      </c>
      <c r="H38" s="17">
        <v>1302.12000270097</v>
      </c>
      <c r="I38" s="17">
        <v>4.4205872853899999</v>
      </c>
      <c r="J38" s="18">
        <v>5.9065305599999996E-3</v>
      </c>
      <c r="K38" s="18">
        <v>4.4413044129999997E-3</v>
      </c>
      <c r="L38" s="18">
        <v>5.9065305599999996E-3</v>
      </c>
      <c r="M38" s="18">
        <v>4.4413044129999997E-3</v>
      </c>
      <c r="N38" s="78"/>
      <c r="O38" s="8" t="s">
        <v>319</v>
      </c>
      <c r="P38" s="8" t="s">
        <v>320</v>
      </c>
      <c r="Q38" s="8" t="s">
        <v>321</v>
      </c>
      <c r="R38" s="8" t="s">
        <v>322</v>
      </c>
    </row>
    <row r="39" spans="1:19">
      <c r="A39" s="16" t="s">
        <v>29</v>
      </c>
      <c r="B39" s="14">
        <v>11</v>
      </c>
      <c r="C39" s="17">
        <v>35360.22265625</v>
      </c>
      <c r="D39" s="17">
        <v>1461.9</v>
      </c>
      <c r="E39" s="17" t="str">
        <f t="shared" si="0"/>
        <v>over</v>
      </c>
      <c r="F39" s="17">
        <v>1461.9</v>
      </c>
      <c r="G39" s="17">
        <v>1409.7532796632299</v>
      </c>
      <c r="H39" s="17">
        <v>1412.1265627866801</v>
      </c>
      <c r="I39" s="17">
        <v>2.3732831234549998</v>
      </c>
      <c r="J39" s="18">
        <v>1.6497659003000001E-2</v>
      </c>
      <c r="K39" s="18">
        <v>1.7284295769000001E-2</v>
      </c>
      <c r="L39" s="18">
        <v>1.6497659003000001E-2</v>
      </c>
      <c r="M39" s="18">
        <v>1.7284295769000001E-2</v>
      </c>
      <c r="N39" s="78"/>
      <c r="O39" s="18">
        <v>6.7530898362000005E-2</v>
      </c>
      <c r="P39" s="18">
        <v>6.6124436891000005E-2</v>
      </c>
      <c r="Q39" s="18">
        <v>6.7509375785999998E-2</v>
      </c>
      <c r="R39" s="18">
        <v>6.6096584971000003E-2</v>
      </c>
    </row>
    <row r="40" spans="1:19">
      <c r="A40" s="16" t="s">
        <v>29</v>
      </c>
      <c r="B40" s="14">
        <v>12</v>
      </c>
      <c r="C40" s="17">
        <v>35529.9296875</v>
      </c>
      <c r="D40" s="17">
        <v>1595.1</v>
      </c>
      <c r="E40" s="17" t="str">
        <f t="shared" si="0"/>
        <v>under</v>
      </c>
      <c r="F40" s="17">
        <v>1595.1</v>
      </c>
      <c r="G40" s="17">
        <v>1718.64541806221</v>
      </c>
      <c r="H40" s="17">
        <v>1720.91443873617</v>
      </c>
      <c r="I40" s="17">
        <v>2.2690206739629999</v>
      </c>
      <c r="J40" s="18">
        <v>4.1701835841999997E-2</v>
      </c>
      <c r="K40" s="18">
        <v>4.0949757395000001E-2</v>
      </c>
      <c r="L40" s="18">
        <v>4.1701835841999997E-2</v>
      </c>
      <c r="M40" s="18">
        <v>4.0949757395000001E-2</v>
      </c>
      <c r="N40" s="78"/>
      <c r="O40" s="78"/>
      <c r="P40" s="78"/>
      <c r="Q40" s="78"/>
      <c r="R40" s="78"/>
    </row>
    <row r="41" spans="1:19">
      <c r="A41" s="16" t="s">
        <v>29</v>
      </c>
      <c r="B41" s="14">
        <v>13</v>
      </c>
      <c r="C41" s="17">
        <v>35438.57421875</v>
      </c>
      <c r="D41" s="17">
        <v>1603.9</v>
      </c>
      <c r="E41" s="17" t="str">
        <f t="shared" si="0"/>
        <v>under</v>
      </c>
      <c r="F41" s="17">
        <v>1603.9</v>
      </c>
      <c r="G41" s="17">
        <v>1871.5131166818401</v>
      </c>
      <c r="H41" s="17">
        <v>1919.9627097723201</v>
      </c>
      <c r="I41" s="17">
        <v>48.449593090481997</v>
      </c>
      <c r="J41" s="18">
        <v>0.104760593229</v>
      </c>
      <c r="K41" s="18">
        <v>8.8701729095000001E-2</v>
      </c>
      <c r="L41" s="18">
        <v>0.104760593229</v>
      </c>
      <c r="M41" s="18">
        <v>8.8701729095000001E-2</v>
      </c>
      <c r="N41" s="78"/>
      <c r="O41" s="5" t="s">
        <v>331</v>
      </c>
    </row>
    <row r="42" spans="1:19">
      <c r="A42" s="16" t="s">
        <v>29</v>
      </c>
      <c r="B42" s="14">
        <v>14</v>
      </c>
      <c r="C42" s="17">
        <v>35620.92578125</v>
      </c>
      <c r="D42" s="17">
        <v>1537.4</v>
      </c>
      <c r="E42" s="17" t="str">
        <f t="shared" si="0"/>
        <v>under</v>
      </c>
      <c r="F42" s="17">
        <v>1537.4</v>
      </c>
      <c r="G42" s="17">
        <v>1825.19151423984</v>
      </c>
      <c r="H42" s="17">
        <v>1892.7005893452999</v>
      </c>
      <c r="I42" s="17">
        <v>67.509075105454997</v>
      </c>
      <c r="J42" s="18">
        <v>0.11776618804900001</v>
      </c>
      <c r="K42" s="18">
        <v>9.5389961630000006E-2</v>
      </c>
      <c r="L42" s="18">
        <v>0.11776618804900001</v>
      </c>
      <c r="M42" s="18">
        <v>9.5389961630000006E-2</v>
      </c>
      <c r="N42" s="78"/>
      <c r="O42" s="8" t="s">
        <v>23</v>
      </c>
      <c r="P42" s="8" t="s">
        <v>332</v>
      </c>
    </row>
    <row r="43" spans="1:19">
      <c r="A43" s="16" t="s">
        <v>29</v>
      </c>
      <c r="B43" s="14">
        <v>15</v>
      </c>
      <c r="C43" s="17">
        <v>35747.0703125</v>
      </c>
      <c r="D43" s="17">
        <v>1520.8</v>
      </c>
      <c r="E43" s="17" t="str">
        <f t="shared" si="0"/>
        <v>under</v>
      </c>
      <c r="F43" s="17">
        <v>1520.8</v>
      </c>
      <c r="G43" s="17">
        <v>1790.4365070978799</v>
      </c>
      <c r="H43" s="17">
        <v>1821.51768567403</v>
      </c>
      <c r="I43" s="17">
        <v>31.081178576151</v>
      </c>
      <c r="J43" s="18">
        <v>9.9674406918000003E-2</v>
      </c>
      <c r="K43" s="18">
        <v>8.9372392142999996E-2</v>
      </c>
      <c r="L43" s="18">
        <v>9.9674406918000003E-2</v>
      </c>
      <c r="M43" s="18">
        <v>8.9372392142999996E-2</v>
      </c>
      <c r="N43" s="78"/>
      <c r="O43" s="16" t="s">
        <v>28</v>
      </c>
      <c r="P43" s="14">
        <v>3017</v>
      </c>
    </row>
    <row r="44" spans="1:19">
      <c r="A44" s="16" t="s">
        <v>29</v>
      </c>
      <c r="B44" s="14">
        <v>16</v>
      </c>
      <c r="C44" s="17">
        <v>35858.0390625</v>
      </c>
      <c r="D44" s="17">
        <v>1535.2</v>
      </c>
      <c r="E44" s="17" t="str">
        <f t="shared" si="0"/>
        <v>under</v>
      </c>
      <c r="F44" s="17">
        <v>1535.2</v>
      </c>
      <c r="G44" s="17">
        <v>1689.5538620472</v>
      </c>
      <c r="H44" s="17">
        <v>1692.9249055110099</v>
      </c>
      <c r="I44" s="17">
        <v>3.3710434638129998</v>
      </c>
      <c r="J44" s="18">
        <v>5.2278722409999999E-2</v>
      </c>
      <c r="K44" s="18">
        <v>5.1161372901999999E-2</v>
      </c>
      <c r="L44" s="18">
        <v>5.2278722409999999E-2</v>
      </c>
      <c r="M44" s="18">
        <v>5.1161372901999999E-2</v>
      </c>
      <c r="N44" s="78"/>
      <c r="O44" s="16" t="s">
        <v>29</v>
      </c>
      <c r="P44" s="14">
        <v>3017</v>
      </c>
    </row>
    <row r="45" spans="1:19">
      <c r="A45" s="16" t="s">
        <v>29</v>
      </c>
      <c r="B45" s="14">
        <v>17</v>
      </c>
      <c r="C45" s="17">
        <v>35923.30078125</v>
      </c>
      <c r="D45" s="17">
        <v>1431.5</v>
      </c>
      <c r="E45" s="17" t="str">
        <f t="shared" si="0"/>
        <v>under</v>
      </c>
      <c r="F45" s="17">
        <v>1431.5</v>
      </c>
      <c r="G45" s="17">
        <v>1584.79454778989</v>
      </c>
      <c r="H45" s="17">
        <v>1591.0607181220601</v>
      </c>
      <c r="I45" s="17">
        <v>6.2661703321660003</v>
      </c>
      <c r="J45" s="18">
        <v>5.2887211839999997E-2</v>
      </c>
      <c r="K45" s="18">
        <v>5.0810257801999999E-2</v>
      </c>
      <c r="L45" s="18">
        <v>5.2887211839999997E-2</v>
      </c>
      <c r="M45" s="18">
        <v>5.0810257801999999E-2</v>
      </c>
      <c r="N45" s="78"/>
      <c r="O45" s="16" t="s">
        <v>30</v>
      </c>
      <c r="P45" s="14">
        <v>3017</v>
      </c>
    </row>
    <row r="46" spans="1:19">
      <c r="A46" s="16" t="s">
        <v>29</v>
      </c>
      <c r="B46" s="14">
        <v>18</v>
      </c>
      <c r="C46" s="17">
        <v>35889.328125</v>
      </c>
      <c r="D46" s="17">
        <v>1406.6</v>
      </c>
      <c r="E46" s="17" t="str">
        <f t="shared" si="0"/>
        <v>under</v>
      </c>
      <c r="F46" s="17">
        <v>1406.6</v>
      </c>
      <c r="G46" s="17">
        <v>1453.42210272234</v>
      </c>
      <c r="H46" s="17">
        <v>1454.9932983671399</v>
      </c>
      <c r="I46" s="17">
        <v>1.5711956448019999</v>
      </c>
      <c r="J46" s="18">
        <v>1.6040204959999999E-2</v>
      </c>
      <c r="K46" s="18">
        <v>1.5519424170000001E-2</v>
      </c>
      <c r="L46" s="18">
        <v>1.6040204959999999E-2</v>
      </c>
      <c r="M46" s="18">
        <v>1.5519424170000001E-2</v>
      </c>
      <c r="N46" s="78"/>
      <c r="O46" s="16" t="s">
        <v>31</v>
      </c>
      <c r="P46" s="14">
        <v>3017</v>
      </c>
    </row>
    <row r="47" spans="1:19">
      <c r="A47" s="16" t="s">
        <v>29</v>
      </c>
      <c r="B47" s="14">
        <v>19</v>
      </c>
      <c r="C47" s="17">
        <v>35691.9140625</v>
      </c>
      <c r="D47" s="17">
        <v>1272.5</v>
      </c>
      <c r="E47" s="17" t="str">
        <f t="shared" si="0"/>
        <v>under</v>
      </c>
      <c r="F47" s="17">
        <v>1272.5</v>
      </c>
      <c r="G47" s="17">
        <v>1324.3757666054</v>
      </c>
      <c r="H47" s="17">
        <v>1326.6085830048701</v>
      </c>
      <c r="I47" s="17">
        <v>2.2328163994670001</v>
      </c>
      <c r="J47" s="18">
        <v>1.7934565132000001E-2</v>
      </c>
      <c r="K47" s="18">
        <v>1.7194486775999999E-2</v>
      </c>
      <c r="L47" s="18">
        <v>1.7934565132000001E-2</v>
      </c>
      <c r="M47" s="18">
        <v>1.7194486775999999E-2</v>
      </c>
      <c r="N47" s="78"/>
      <c r="O47" s="16" t="s">
        <v>32</v>
      </c>
      <c r="P47" s="14">
        <v>3017</v>
      </c>
    </row>
    <row r="48" spans="1:19">
      <c r="A48" s="16" t="s">
        <v>29</v>
      </c>
      <c r="B48" s="14">
        <v>20</v>
      </c>
      <c r="C48" s="17">
        <v>35384.08984375</v>
      </c>
      <c r="D48" s="17">
        <v>1174.3</v>
      </c>
      <c r="E48" s="17" t="str">
        <f t="shared" si="0"/>
        <v>over</v>
      </c>
      <c r="F48" s="17">
        <v>1174.3</v>
      </c>
      <c r="G48" s="17">
        <v>990.26679025636804</v>
      </c>
      <c r="H48" s="17">
        <v>990.26679025636804</v>
      </c>
      <c r="I48" s="17">
        <v>0</v>
      </c>
      <c r="J48" s="18">
        <v>6.0998743699999997E-2</v>
      </c>
      <c r="K48" s="18">
        <v>6.0998743699999997E-2</v>
      </c>
      <c r="L48" s="18">
        <v>6.0998743699999997E-2</v>
      </c>
      <c r="M48" s="18">
        <v>6.0998743699999997E-2</v>
      </c>
      <c r="N48" s="78"/>
      <c r="O48" s="16" t="s">
        <v>33</v>
      </c>
      <c r="P48" s="14">
        <v>3017</v>
      </c>
    </row>
    <row r="49" spans="1:16">
      <c r="A49" s="16" t="s">
        <v>29</v>
      </c>
      <c r="B49" s="14">
        <v>21</v>
      </c>
      <c r="C49" s="17">
        <v>36322.1171875</v>
      </c>
      <c r="D49" s="17">
        <v>946.9</v>
      </c>
      <c r="E49" s="17" t="str">
        <f t="shared" si="0"/>
        <v>over</v>
      </c>
      <c r="F49" s="17">
        <v>946.9</v>
      </c>
      <c r="G49" s="17">
        <v>811.53586529360905</v>
      </c>
      <c r="H49" s="17">
        <v>811.53586529360905</v>
      </c>
      <c r="I49" s="17">
        <v>0</v>
      </c>
      <c r="J49" s="18">
        <v>4.4867131158E-2</v>
      </c>
      <c r="K49" s="18">
        <v>4.4867131158E-2</v>
      </c>
      <c r="L49" s="18">
        <v>4.4867131158E-2</v>
      </c>
      <c r="M49" s="18">
        <v>4.4867131158E-2</v>
      </c>
      <c r="N49" s="78"/>
      <c r="O49" s="16" t="s">
        <v>34</v>
      </c>
      <c r="P49" s="14">
        <v>3017</v>
      </c>
    </row>
    <row r="50" spans="1:16">
      <c r="A50" s="16" t="s">
        <v>29</v>
      </c>
      <c r="B50" s="14">
        <v>22</v>
      </c>
      <c r="C50" s="17">
        <v>35775.34765625</v>
      </c>
      <c r="D50" s="17">
        <v>809.1</v>
      </c>
      <c r="E50" s="17" t="str">
        <f t="shared" si="0"/>
        <v>over</v>
      </c>
      <c r="F50" s="17">
        <v>809.1</v>
      </c>
      <c r="G50" s="17">
        <v>782.58746089140595</v>
      </c>
      <c r="H50" s="17">
        <v>782.58746089140595</v>
      </c>
      <c r="I50" s="17">
        <v>0</v>
      </c>
      <c r="J50" s="18">
        <v>8.7877159780000002E-3</v>
      </c>
      <c r="K50" s="18">
        <v>8.7877159780000002E-3</v>
      </c>
      <c r="L50" s="18">
        <v>8.7877159780000002E-3</v>
      </c>
      <c r="M50" s="18">
        <v>8.7877159780000002E-3</v>
      </c>
      <c r="N50" s="78"/>
      <c r="O50" s="16" t="s">
        <v>35</v>
      </c>
      <c r="P50" s="14">
        <v>3017</v>
      </c>
    </row>
    <row r="51" spans="1:16">
      <c r="A51" s="16" t="s">
        <v>29</v>
      </c>
      <c r="B51" s="14">
        <v>23</v>
      </c>
      <c r="C51" s="17">
        <v>33128.5625</v>
      </c>
      <c r="D51" s="17">
        <v>688.5</v>
      </c>
      <c r="E51" s="17" t="str">
        <f t="shared" si="0"/>
        <v>over</v>
      </c>
      <c r="F51" s="17">
        <v>688.5</v>
      </c>
      <c r="G51" s="17">
        <v>629.65457724597695</v>
      </c>
      <c r="H51" s="17">
        <v>629.65457724597695</v>
      </c>
      <c r="I51" s="17">
        <v>0</v>
      </c>
      <c r="J51" s="18">
        <v>1.9504614767000002E-2</v>
      </c>
      <c r="K51" s="18">
        <v>1.9504614767000002E-2</v>
      </c>
      <c r="L51" s="18">
        <v>1.9504614767000002E-2</v>
      </c>
      <c r="M51" s="18">
        <v>1.9504614767000002E-2</v>
      </c>
      <c r="N51" s="78"/>
      <c r="O51" s="16" t="s">
        <v>36</v>
      </c>
      <c r="P51" s="14">
        <v>3017</v>
      </c>
    </row>
    <row r="52" spans="1:16">
      <c r="A52" s="16" t="s">
        <v>29</v>
      </c>
      <c r="B52" s="14">
        <v>24</v>
      </c>
      <c r="C52" s="17">
        <v>30144.63671875</v>
      </c>
      <c r="D52" s="17">
        <v>557.79999999999995</v>
      </c>
      <c r="E52" s="17" t="str">
        <f t="shared" si="0"/>
        <v>over</v>
      </c>
      <c r="F52" s="17">
        <v>557.79999999999995</v>
      </c>
      <c r="G52" s="17">
        <v>453.56795169347498</v>
      </c>
      <c r="H52" s="17">
        <v>453.56795169347498</v>
      </c>
      <c r="I52" s="17">
        <v>0</v>
      </c>
      <c r="J52" s="18">
        <v>3.4548242726000003E-2</v>
      </c>
      <c r="K52" s="18">
        <v>3.4548242726000003E-2</v>
      </c>
      <c r="L52" s="18">
        <v>3.4548242726000003E-2</v>
      </c>
      <c r="M52" s="18">
        <v>3.4548242726000003E-2</v>
      </c>
      <c r="N52" s="78"/>
      <c r="O52" s="16" t="s">
        <v>37</v>
      </c>
      <c r="P52" s="14">
        <v>3017</v>
      </c>
    </row>
    <row r="53" spans="1:16">
      <c r="A53" s="16" t="s">
        <v>30</v>
      </c>
      <c r="B53" s="14">
        <v>1</v>
      </c>
      <c r="C53" s="17">
        <v>28058.759765625</v>
      </c>
      <c r="D53" s="17">
        <v>493.6</v>
      </c>
      <c r="E53" s="17" t="str">
        <f t="shared" si="0"/>
        <v>over</v>
      </c>
      <c r="F53" s="17">
        <v>493.6</v>
      </c>
      <c r="G53" s="17">
        <v>377.24739338424598</v>
      </c>
      <c r="H53" s="17">
        <v>377.24739338424598</v>
      </c>
      <c r="I53" s="17">
        <v>0</v>
      </c>
      <c r="J53" s="18">
        <v>3.8565663445000002E-2</v>
      </c>
      <c r="K53" s="18">
        <v>3.8565663445000002E-2</v>
      </c>
      <c r="L53" s="18">
        <v>3.8565663445000002E-2</v>
      </c>
      <c r="M53" s="18">
        <v>3.8565663445000002E-2</v>
      </c>
      <c r="N53" s="78"/>
      <c r="O53" s="16" t="s">
        <v>38</v>
      </c>
      <c r="P53" s="14">
        <v>3017</v>
      </c>
    </row>
    <row r="54" spans="1:16">
      <c r="A54" s="16" t="s">
        <v>30</v>
      </c>
      <c r="B54" s="14">
        <v>2</v>
      </c>
      <c r="C54" s="17">
        <v>26850.96875</v>
      </c>
      <c r="D54" s="17">
        <v>460.1</v>
      </c>
      <c r="E54" s="17" t="str">
        <f t="shared" si="0"/>
        <v>over</v>
      </c>
      <c r="F54" s="17">
        <v>460.1</v>
      </c>
      <c r="G54" s="17">
        <v>303.70629582620501</v>
      </c>
      <c r="H54" s="17">
        <v>303.70629582620501</v>
      </c>
      <c r="I54" s="17">
        <v>0</v>
      </c>
      <c r="J54" s="18">
        <v>5.1837488952999999E-2</v>
      </c>
      <c r="K54" s="18">
        <v>5.1837488952999999E-2</v>
      </c>
      <c r="L54" s="18">
        <v>5.1837488952999999E-2</v>
      </c>
      <c r="M54" s="18">
        <v>5.1837488952999999E-2</v>
      </c>
      <c r="N54" s="78"/>
      <c r="O54" s="16" t="s">
        <v>39</v>
      </c>
      <c r="P54" s="14">
        <v>3017</v>
      </c>
    </row>
    <row r="55" spans="1:16">
      <c r="A55" s="16" t="s">
        <v>30</v>
      </c>
      <c r="B55" s="14">
        <v>3</v>
      </c>
      <c r="C55" s="17">
        <v>26244.125</v>
      </c>
      <c r="D55" s="17">
        <v>426.9</v>
      </c>
      <c r="E55" s="17" t="str">
        <f t="shared" si="0"/>
        <v>over</v>
      </c>
      <c r="F55" s="17">
        <v>426.9</v>
      </c>
      <c r="G55" s="17">
        <v>371.87605212972898</v>
      </c>
      <c r="H55" s="17">
        <v>371.87605212972898</v>
      </c>
      <c r="I55" s="17">
        <v>0</v>
      </c>
      <c r="J55" s="18">
        <v>1.8237967474E-2</v>
      </c>
      <c r="K55" s="18">
        <v>1.8237967474E-2</v>
      </c>
      <c r="L55" s="18">
        <v>1.8237967474E-2</v>
      </c>
      <c r="M55" s="18">
        <v>1.8237967474E-2</v>
      </c>
      <c r="N55" s="78"/>
      <c r="O55" s="16" t="s">
        <v>40</v>
      </c>
      <c r="P55" s="14">
        <v>3017</v>
      </c>
    </row>
    <row r="56" spans="1:16">
      <c r="A56" s="16" t="s">
        <v>30</v>
      </c>
      <c r="B56" s="14">
        <v>4</v>
      </c>
      <c r="C56" s="17">
        <v>26045.208984375</v>
      </c>
      <c r="D56" s="17">
        <v>426.5</v>
      </c>
      <c r="E56" s="17" t="str">
        <f t="shared" si="0"/>
        <v>under</v>
      </c>
      <c r="F56" s="17">
        <v>426.5</v>
      </c>
      <c r="G56" s="17">
        <v>461.38070816119603</v>
      </c>
      <c r="H56" s="17">
        <v>461.38070816119603</v>
      </c>
      <c r="I56" s="17">
        <v>0</v>
      </c>
      <c r="J56" s="18">
        <v>1.1561388186999999E-2</v>
      </c>
      <c r="K56" s="18">
        <v>1.1561388186999999E-2</v>
      </c>
      <c r="L56" s="18">
        <v>1.1561388186999999E-2</v>
      </c>
      <c r="M56" s="18">
        <v>1.1561388186999999E-2</v>
      </c>
      <c r="N56" s="78"/>
      <c r="O56" s="16" t="s">
        <v>41</v>
      </c>
      <c r="P56" s="14">
        <v>3017</v>
      </c>
    </row>
    <row r="57" spans="1:16">
      <c r="A57" s="16" t="s">
        <v>30</v>
      </c>
      <c r="B57" s="14">
        <v>5</v>
      </c>
      <c r="C57" s="17">
        <v>26539.36328125</v>
      </c>
      <c r="D57" s="17">
        <v>435.5</v>
      </c>
      <c r="E57" s="17" t="str">
        <f t="shared" si="0"/>
        <v>over</v>
      </c>
      <c r="F57" s="17">
        <v>435.5</v>
      </c>
      <c r="G57" s="17">
        <v>395.04955577876802</v>
      </c>
      <c r="H57" s="17">
        <v>395.04955577876802</v>
      </c>
      <c r="I57" s="17">
        <v>0</v>
      </c>
      <c r="J57" s="18">
        <v>1.3407505542000001E-2</v>
      </c>
      <c r="K57" s="18">
        <v>1.3407505542000001E-2</v>
      </c>
      <c r="L57" s="18">
        <v>1.3407505542000001E-2</v>
      </c>
      <c r="M57" s="18">
        <v>1.3407505542000001E-2</v>
      </c>
      <c r="N57" s="78"/>
      <c r="O57" s="16" t="s">
        <v>42</v>
      </c>
      <c r="P57" s="14">
        <v>3017</v>
      </c>
    </row>
    <row r="58" spans="1:16">
      <c r="A58" s="16" t="s">
        <v>30</v>
      </c>
      <c r="B58" s="14">
        <v>6</v>
      </c>
      <c r="C58" s="17">
        <v>28290.912109375</v>
      </c>
      <c r="D58" s="17">
        <v>438</v>
      </c>
      <c r="E58" s="17" t="str">
        <f t="shared" si="0"/>
        <v>under</v>
      </c>
      <c r="F58" s="17">
        <v>438</v>
      </c>
      <c r="G58" s="17">
        <v>522.247752536245</v>
      </c>
      <c r="H58" s="17">
        <v>522.247752536245</v>
      </c>
      <c r="I58" s="17">
        <v>0</v>
      </c>
      <c r="J58" s="18">
        <v>2.7924346215999998E-2</v>
      </c>
      <c r="K58" s="18">
        <v>2.7924346215999998E-2</v>
      </c>
      <c r="L58" s="18">
        <v>2.7924346215999998E-2</v>
      </c>
      <c r="M58" s="18">
        <v>2.7924346215999998E-2</v>
      </c>
      <c r="N58" s="78"/>
      <c r="O58" s="16" t="s">
        <v>43</v>
      </c>
      <c r="P58" s="14">
        <v>3017</v>
      </c>
    </row>
    <row r="59" spans="1:16">
      <c r="A59" s="16" t="s">
        <v>30</v>
      </c>
      <c r="B59" s="14">
        <v>7</v>
      </c>
      <c r="C59" s="17">
        <v>31595.67578125</v>
      </c>
      <c r="D59" s="17">
        <v>541.6</v>
      </c>
      <c r="E59" s="17" t="str">
        <f t="shared" si="0"/>
        <v>under</v>
      </c>
      <c r="F59" s="17">
        <v>541.6</v>
      </c>
      <c r="G59" s="17">
        <v>659.18693872044003</v>
      </c>
      <c r="H59" s="17">
        <v>659.475526794296</v>
      </c>
      <c r="I59" s="17">
        <v>0.28858807385500002</v>
      </c>
      <c r="J59" s="18">
        <v>3.9070443087000001E-2</v>
      </c>
      <c r="K59" s="18">
        <v>3.8974789101000003E-2</v>
      </c>
      <c r="L59" s="18">
        <v>3.9070443087000001E-2</v>
      </c>
      <c r="M59" s="18">
        <v>3.8974789101000003E-2</v>
      </c>
      <c r="N59" s="78"/>
      <c r="O59" s="16" t="s">
        <v>44</v>
      </c>
      <c r="P59" s="14">
        <v>3017</v>
      </c>
    </row>
    <row r="60" spans="1:16">
      <c r="A60" s="16" t="s">
        <v>30</v>
      </c>
      <c r="B60" s="14">
        <v>8</v>
      </c>
      <c r="C60" s="17">
        <v>32658.359375</v>
      </c>
      <c r="D60" s="17">
        <v>492.9</v>
      </c>
      <c r="E60" s="17" t="str">
        <f t="shared" si="0"/>
        <v>under</v>
      </c>
      <c r="F60" s="17">
        <v>492.9</v>
      </c>
      <c r="G60" s="17">
        <v>715.69334368308398</v>
      </c>
      <c r="H60" s="17">
        <v>715.69334368308398</v>
      </c>
      <c r="I60" s="17">
        <v>0</v>
      </c>
      <c r="J60" s="18">
        <v>7.3845987298999993E-2</v>
      </c>
      <c r="K60" s="18">
        <v>7.3845987298999993E-2</v>
      </c>
      <c r="L60" s="18">
        <v>7.3845987298999993E-2</v>
      </c>
      <c r="M60" s="18">
        <v>7.3845987298999993E-2</v>
      </c>
      <c r="N60" s="78"/>
      <c r="O60" s="16" t="s">
        <v>45</v>
      </c>
      <c r="P60" s="14">
        <v>3017</v>
      </c>
    </row>
    <row r="61" spans="1:16">
      <c r="A61" s="16" t="s">
        <v>30</v>
      </c>
      <c r="B61" s="14">
        <v>9</v>
      </c>
      <c r="C61" s="17">
        <v>32748.279296875</v>
      </c>
      <c r="D61" s="17">
        <v>492.1</v>
      </c>
      <c r="E61" s="17" t="str">
        <f t="shared" si="0"/>
        <v>under</v>
      </c>
      <c r="F61" s="17">
        <v>492.1</v>
      </c>
      <c r="G61" s="17">
        <v>510.44028081578102</v>
      </c>
      <c r="H61" s="17">
        <v>510.44028081578102</v>
      </c>
      <c r="I61" s="17">
        <v>0</v>
      </c>
      <c r="J61" s="18">
        <v>6.0789793880000002E-3</v>
      </c>
      <c r="K61" s="18">
        <v>6.0789793880000002E-3</v>
      </c>
      <c r="L61" s="18">
        <v>6.0789793880000002E-3</v>
      </c>
      <c r="M61" s="18">
        <v>6.0789793880000002E-3</v>
      </c>
      <c r="N61" s="78"/>
      <c r="O61" s="16" t="s">
        <v>46</v>
      </c>
      <c r="P61" s="14">
        <v>3017</v>
      </c>
    </row>
    <row r="62" spans="1:16">
      <c r="A62" s="16" t="s">
        <v>30</v>
      </c>
      <c r="B62" s="14">
        <v>10</v>
      </c>
      <c r="C62" s="17">
        <v>33328.4921875</v>
      </c>
      <c r="D62" s="17">
        <v>458.5</v>
      </c>
      <c r="E62" s="17" t="str">
        <f t="shared" si="0"/>
        <v>under</v>
      </c>
      <c r="F62" s="17">
        <v>458.5</v>
      </c>
      <c r="G62" s="17">
        <v>485.39196048363198</v>
      </c>
      <c r="H62" s="17">
        <v>485.39196048363198</v>
      </c>
      <c r="I62" s="17">
        <v>0</v>
      </c>
      <c r="J62" s="18">
        <v>8.9134771240000008E-3</v>
      </c>
      <c r="K62" s="18">
        <v>8.9134771240000008E-3</v>
      </c>
      <c r="L62" s="18">
        <v>8.9134771240000008E-3</v>
      </c>
      <c r="M62" s="18">
        <v>8.9134771240000008E-3</v>
      </c>
      <c r="N62" s="78"/>
      <c r="O62" s="16" t="s">
        <v>47</v>
      </c>
      <c r="P62" s="14">
        <v>3017</v>
      </c>
    </row>
    <row r="63" spans="1:16">
      <c r="A63" s="16" t="s">
        <v>30</v>
      </c>
      <c r="B63" s="14">
        <v>11</v>
      </c>
      <c r="C63" s="17">
        <v>34143.40234375</v>
      </c>
      <c r="D63" s="17">
        <v>371.3</v>
      </c>
      <c r="E63" s="17" t="str">
        <f t="shared" si="0"/>
        <v>over</v>
      </c>
      <c r="F63" s="17">
        <v>371.3</v>
      </c>
      <c r="G63" s="17">
        <v>254.166448744718</v>
      </c>
      <c r="H63" s="17">
        <v>254.166448744718</v>
      </c>
      <c r="I63" s="17">
        <v>0</v>
      </c>
      <c r="J63" s="18">
        <v>3.8824511519000002E-2</v>
      </c>
      <c r="K63" s="18">
        <v>3.8824511519000002E-2</v>
      </c>
      <c r="L63" s="18">
        <v>3.8824511519000002E-2</v>
      </c>
      <c r="M63" s="18">
        <v>3.8824511519000002E-2</v>
      </c>
      <c r="N63" s="78"/>
      <c r="O63" s="16" t="s">
        <v>48</v>
      </c>
      <c r="P63" s="14">
        <v>3017</v>
      </c>
    </row>
    <row r="64" spans="1:16">
      <c r="A64" s="16" t="s">
        <v>30</v>
      </c>
      <c r="B64" s="14">
        <v>12</v>
      </c>
      <c r="C64" s="17">
        <v>34894.48046875</v>
      </c>
      <c r="D64" s="17">
        <v>232.2</v>
      </c>
      <c r="E64" s="17" t="str">
        <f t="shared" si="0"/>
        <v>over</v>
      </c>
      <c r="F64" s="17">
        <v>232.2</v>
      </c>
      <c r="G64" s="17">
        <v>106.988569359113</v>
      </c>
      <c r="H64" s="17">
        <v>107.256994927538</v>
      </c>
      <c r="I64" s="17">
        <v>0.26842556842400001</v>
      </c>
      <c r="J64" s="18">
        <v>4.1412994719999999E-2</v>
      </c>
      <c r="K64" s="18">
        <v>4.1501965740999999E-2</v>
      </c>
      <c r="L64" s="18">
        <v>4.1412994719999999E-2</v>
      </c>
      <c r="M64" s="18">
        <v>4.1501965740999999E-2</v>
      </c>
      <c r="N64" s="78"/>
      <c r="O64" s="16" t="s">
        <v>49</v>
      </c>
      <c r="P64" s="14">
        <v>3017</v>
      </c>
    </row>
    <row r="65" spans="1:16">
      <c r="A65" s="16" t="s">
        <v>30</v>
      </c>
      <c r="B65" s="14">
        <v>13</v>
      </c>
      <c r="C65" s="17">
        <v>35451.65234375</v>
      </c>
      <c r="D65" s="17">
        <v>246.9</v>
      </c>
      <c r="E65" s="17" t="str">
        <f t="shared" si="0"/>
        <v>over</v>
      </c>
      <c r="F65" s="17">
        <v>246.9</v>
      </c>
      <c r="G65" s="17">
        <v>42.05327435785</v>
      </c>
      <c r="H65" s="17">
        <v>42.136175466266998</v>
      </c>
      <c r="I65" s="17">
        <v>8.2901108417000005E-2</v>
      </c>
      <c r="J65" s="18">
        <v>6.7870011445999995E-2</v>
      </c>
      <c r="K65" s="18">
        <v>6.789748944E-2</v>
      </c>
      <c r="L65" s="18">
        <v>6.7870011445999995E-2</v>
      </c>
      <c r="M65" s="18">
        <v>6.789748944E-2</v>
      </c>
      <c r="N65" s="78"/>
      <c r="O65" s="16" t="s">
        <v>50</v>
      </c>
      <c r="P65" s="14">
        <v>3017</v>
      </c>
    </row>
    <row r="66" spans="1:16">
      <c r="A66" s="16" t="s">
        <v>30</v>
      </c>
      <c r="B66" s="14">
        <v>14</v>
      </c>
      <c r="C66" s="17">
        <v>36263.52734375</v>
      </c>
      <c r="D66" s="17">
        <v>179</v>
      </c>
      <c r="E66" s="17" t="str">
        <f t="shared" si="0"/>
        <v>over</v>
      </c>
      <c r="F66" s="17">
        <v>179</v>
      </c>
      <c r="G66" s="17">
        <v>35.378399874543</v>
      </c>
      <c r="H66" s="17">
        <v>35.446103202788002</v>
      </c>
      <c r="I66" s="17">
        <v>6.7703328243999994E-2</v>
      </c>
      <c r="J66" s="18">
        <v>4.7581669472000002E-2</v>
      </c>
      <c r="K66" s="18">
        <v>4.7604110083999999E-2</v>
      </c>
      <c r="L66" s="18">
        <v>4.7581669472000002E-2</v>
      </c>
      <c r="M66" s="18">
        <v>4.7604110083999999E-2</v>
      </c>
      <c r="N66" s="78"/>
      <c r="O66" s="16" t="s">
        <v>51</v>
      </c>
      <c r="P66" s="14">
        <v>3017</v>
      </c>
    </row>
    <row r="67" spans="1:16">
      <c r="A67" s="16" t="s">
        <v>30</v>
      </c>
      <c r="B67" s="14">
        <v>15</v>
      </c>
      <c r="C67" s="17">
        <v>37143.63671875</v>
      </c>
      <c r="D67" s="17">
        <v>178.8</v>
      </c>
      <c r="E67" s="17" t="str">
        <f t="shared" si="0"/>
        <v>over</v>
      </c>
      <c r="F67" s="17">
        <v>178.8</v>
      </c>
      <c r="G67" s="17">
        <v>27.960624747489</v>
      </c>
      <c r="H67" s="17">
        <v>27.960624747489</v>
      </c>
      <c r="I67" s="17">
        <v>0</v>
      </c>
      <c r="J67" s="18">
        <v>4.9996478373000003E-2</v>
      </c>
      <c r="K67" s="18">
        <v>4.9996478373000003E-2</v>
      </c>
      <c r="L67" s="18">
        <v>4.9996478373000003E-2</v>
      </c>
      <c r="M67" s="18">
        <v>4.9996478373000003E-2</v>
      </c>
      <c r="N67" s="78"/>
      <c r="O67" s="16" t="s">
        <v>52</v>
      </c>
      <c r="P67" s="14">
        <v>3017</v>
      </c>
    </row>
    <row r="68" spans="1:16">
      <c r="A68" s="16" t="s">
        <v>30</v>
      </c>
      <c r="B68" s="14">
        <v>16</v>
      </c>
      <c r="C68" s="17">
        <v>37971.70703125</v>
      </c>
      <c r="D68" s="17">
        <v>171.8</v>
      </c>
      <c r="E68" s="17" t="str">
        <f t="shared" si="0"/>
        <v>over</v>
      </c>
      <c r="F68" s="17">
        <v>171.8</v>
      </c>
      <c r="G68" s="17">
        <v>21.649343018065</v>
      </c>
      <c r="H68" s="17">
        <v>21.766514539315001</v>
      </c>
      <c r="I68" s="17">
        <v>0.11717152124999999</v>
      </c>
      <c r="J68" s="18">
        <v>4.9729362100999999E-2</v>
      </c>
      <c r="K68" s="18">
        <v>4.9768199197999997E-2</v>
      </c>
      <c r="L68" s="18">
        <v>4.9729362100999999E-2</v>
      </c>
      <c r="M68" s="18">
        <v>4.9768199197999997E-2</v>
      </c>
      <c r="N68" s="78"/>
      <c r="O68" s="16" t="s">
        <v>53</v>
      </c>
      <c r="P68" s="14">
        <v>3017</v>
      </c>
    </row>
    <row r="69" spans="1:16">
      <c r="A69" s="16" t="s">
        <v>30</v>
      </c>
      <c r="B69" s="14">
        <v>17</v>
      </c>
      <c r="C69" s="17">
        <v>38863.27734375</v>
      </c>
      <c r="D69" s="17">
        <v>166.1</v>
      </c>
      <c r="E69" s="17" t="str">
        <f t="shared" si="0"/>
        <v>over</v>
      </c>
      <c r="F69" s="17">
        <v>166.1</v>
      </c>
      <c r="G69" s="17">
        <v>21.394365373555999</v>
      </c>
      <c r="H69" s="17">
        <v>21.394365373555999</v>
      </c>
      <c r="I69" s="17">
        <v>0</v>
      </c>
      <c r="J69" s="18">
        <v>4.7963418835E-2</v>
      </c>
      <c r="K69" s="18">
        <v>4.7963418835E-2</v>
      </c>
      <c r="L69" s="18">
        <v>4.7963418835E-2</v>
      </c>
      <c r="M69" s="18">
        <v>4.7963418835E-2</v>
      </c>
      <c r="N69" s="78"/>
      <c r="O69" s="16" t="s">
        <v>54</v>
      </c>
      <c r="P69" s="14">
        <v>3017</v>
      </c>
    </row>
    <row r="70" spans="1:16">
      <c r="A70" s="16" t="s">
        <v>30</v>
      </c>
      <c r="B70" s="14">
        <v>18</v>
      </c>
      <c r="C70" s="17">
        <v>39295.5</v>
      </c>
      <c r="D70" s="17">
        <v>160.6</v>
      </c>
      <c r="E70" s="17" t="str">
        <f t="shared" ref="E70:E133" si="1">IF(D70&gt;H70,"over","under")</f>
        <v>over</v>
      </c>
      <c r="F70" s="17">
        <v>160.6</v>
      </c>
      <c r="G70" s="17">
        <v>13.426889152176001</v>
      </c>
      <c r="H70" s="17">
        <v>13.417544992699</v>
      </c>
      <c r="I70" s="17">
        <v>-9.3441594759999993E-3</v>
      </c>
      <c r="J70" s="18">
        <v>4.8784373552E-2</v>
      </c>
      <c r="K70" s="18">
        <v>4.8781276382999998E-2</v>
      </c>
      <c r="L70" s="18">
        <v>4.8784373552E-2</v>
      </c>
      <c r="M70" s="18">
        <v>4.8781276382999998E-2</v>
      </c>
      <c r="N70" s="78"/>
      <c r="O70" s="16" t="s">
        <v>55</v>
      </c>
      <c r="P70" s="14">
        <v>3017</v>
      </c>
    </row>
    <row r="71" spans="1:16">
      <c r="A71" s="16" t="s">
        <v>30</v>
      </c>
      <c r="B71" s="14">
        <v>19</v>
      </c>
      <c r="C71" s="17">
        <v>38911.06640625</v>
      </c>
      <c r="D71" s="17">
        <v>162.5</v>
      </c>
      <c r="E71" s="17" t="str">
        <f t="shared" si="1"/>
        <v>over</v>
      </c>
      <c r="F71" s="17">
        <v>162.5</v>
      </c>
      <c r="G71" s="17">
        <v>26.316706557460002</v>
      </c>
      <c r="H71" s="17">
        <v>26.339722339089999</v>
      </c>
      <c r="I71" s="17">
        <v>2.3015781629E-2</v>
      </c>
      <c r="J71" s="18">
        <v>4.5131016790999998E-2</v>
      </c>
      <c r="K71" s="18">
        <v>4.5138645488999998E-2</v>
      </c>
      <c r="L71" s="18">
        <v>4.5131016790999998E-2</v>
      </c>
      <c r="M71" s="18">
        <v>4.5138645488999998E-2</v>
      </c>
      <c r="N71" s="78"/>
      <c r="O71" s="16" t="s">
        <v>56</v>
      </c>
      <c r="P71" s="14">
        <v>3017</v>
      </c>
    </row>
    <row r="72" spans="1:16">
      <c r="A72" s="16" t="s">
        <v>30</v>
      </c>
      <c r="B72" s="14">
        <v>20</v>
      </c>
      <c r="C72" s="17">
        <v>37971.6640625</v>
      </c>
      <c r="D72" s="17">
        <v>137.30000000000001</v>
      </c>
      <c r="E72" s="17" t="str">
        <f t="shared" si="1"/>
        <v>over</v>
      </c>
      <c r="F72" s="17">
        <v>137.30000000000001</v>
      </c>
      <c r="G72" s="17">
        <v>48.440071741960999</v>
      </c>
      <c r="H72" s="17">
        <v>49.450581515422002</v>
      </c>
      <c r="I72" s="17">
        <v>1.0105097734599999</v>
      </c>
      <c r="J72" s="18">
        <v>2.911813672E-2</v>
      </c>
      <c r="K72" s="18">
        <v>2.9453075325000001E-2</v>
      </c>
      <c r="L72" s="18">
        <v>2.911813672E-2</v>
      </c>
      <c r="M72" s="18">
        <v>2.9453075325000001E-2</v>
      </c>
      <c r="N72" s="78"/>
      <c r="O72" s="16" t="s">
        <v>57</v>
      </c>
      <c r="P72" s="14">
        <v>3017</v>
      </c>
    </row>
    <row r="73" spans="1:16">
      <c r="A73" s="16" t="s">
        <v>30</v>
      </c>
      <c r="B73" s="14">
        <v>21</v>
      </c>
      <c r="C73" s="17">
        <v>38410.91015625</v>
      </c>
      <c r="D73" s="17">
        <v>167.3</v>
      </c>
      <c r="E73" s="17" t="str">
        <f t="shared" si="1"/>
        <v>over</v>
      </c>
      <c r="F73" s="17">
        <v>167.3</v>
      </c>
      <c r="G73" s="17">
        <v>37.029638421285</v>
      </c>
      <c r="H73" s="17">
        <v>37.029638421285</v>
      </c>
      <c r="I73" s="17">
        <v>0</v>
      </c>
      <c r="J73" s="18">
        <v>4.3178774139000002E-2</v>
      </c>
      <c r="K73" s="18">
        <v>4.3178774139000002E-2</v>
      </c>
      <c r="L73" s="18">
        <v>4.3178774139000002E-2</v>
      </c>
      <c r="M73" s="18">
        <v>4.3178774139000002E-2</v>
      </c>
      <c r="N73" s="78"/>
      <c r="O73" s="16" t="s">
        <v>58</v>
      </c>
      <c r="P73" s="14">
        <v>3017</v>
      </c>
    </row>
    <row r="74" spans="1:16">
      <c r="A74" s="16" t="s">
        <v>30</v>
      </c>
      <c r="B74" s="14">
        <v>22</v>
      </c>
      <c r="C74" s="17">
        <v>37445.24609375</v>
      </c>
      <c r="D74" s="17">
        <v>215</v>
      </c>
      <c r="E74" s="17" t="str">
        <f t="shared" si="1"/>
        <v>over</v>
      </c>
      <c r="F74" s="17">
        <v>215</v>
      </c>
      <c r="G74" s="17">
        <v>41.780807424984999</v>
      </c>
      <c r="H74" s="17">
        <v>41.780807424984999</v>
      </c>
      <c r="I74" s="17">
        <v>0</v>
      </c>
      <c r="J74" s="18">
        <v>5.7414382689000003E-2</v>
      </c>
      <c r="K74" s="18">
        <v>5.7414382689000003E-2</v>
      </c>
      <c r="L74" s="18">
        <v>5.7414382689000003E-2</v>
      </c>
      <c r="M74" s="18">
        <v>5.7414382689000003E-2</v>
      </c>
      <c r="N74" s="78"/>
    </row>
    <row r="75" spans="1:16">
      <c r="A75" s="16" t="s">
        <v>30</v>
      </c>
      <c r="B75" s="14">
        <v>23</v>
      </c>
      <c r="C75" s="17">
        <v>34370.51953125</v>
      </c>
      <c r="D75" s="17">
        <v>238.8</v>
      </c>
      <c r="E75" s="17" t="str">
        <f t="shared" si="1"/>
        <v>over</v>
      </c>
      <c r="F75" s="17">
        <v>238.8</v>
      </c>
      <c r="G75" s="17">
        <v>65.813452777856</v>
      </c>
      <c r="H75" s="17">
        <v>65.832674999518005</v>
      </c>
      <c r="I75" s="17">
        <v>1.9222221662000001E-2</v>
      </c>
      <c r="J75" s="18">
        <v>5.7330899900000003E-2</v>
      </c>
      <c r="K75" s="18">
        <v>5.7337271203000001E-2</v>
      </c>
      <c r="L75" s="18">
        <v>5.7330899900000003E-2</v>
      </c>
      <c r="M75" s="18">
        <v>5.7337271203000001E-2</v>
      </c>
      <c r="N75" s="78"/>
    </row>
    <row r="76" spans="1:16">
      <c r="A76" s="16" t="s">
        <v>30</v>
      </c>
      <c r="B76" s="14">
        <v>24</v>
      </c>
      <c r="C76" s="17">
        <v>31238.09765625</v>
      </c>
      <c r="D76" s="17">
        <v>205.6</v>
      </c>
      <c r="E76" s="17" t="str">
        <f t="shared" si="1"/>
        <v>over</v>
      </c>
      <c r="F76" s="17">
        <v>205.6</v>
      </c>
      <c r="G76" s="17">
        <v>112.035740327369</v>
      </c>
      <c r="H76" s="17">
        <v>112.035740327369</v>
      </c>
      <c r="I76" s="17">
        <v>0</v>
      </c>
      <c r="J76" s="18">
        <v>3.1012349908E-2</v>
      </c>
      <c r="K76" s="18">
        <v>3.1012349908E-2</v>
      </c>
      <c r="L76" s="18">
        <v>3.1012349908E-2</v>
      </c>
      <c r="M76" s="18">
        <v>3.1012349908E-2</v>
      </c>
      <c r="N76" s="78"/>
    </row>
    <row r="77" spans="1:16">
      <c r="A77" s="16" t="s">
        <v>31</v>
      </c>
      <c r="B77" s="14">
        <v>1</v>
      </c>
      <c r="C77" s="17">
        <v>28635.02734375</v>
      </c>
      <c r="D77" s="17">
        <v>196.2</v>
      </c>
      <c r="E77" s="17" t="str">
        <f t="shared" si="1"/>
        <v>over</v>
      </c>
      <c r="F77" s="17">
        <v>194.3</v>
      </c>
      <c r="G77" s="17">
        <v>126.41017894937499</v>
      </c>
      <c r="H77" s="17">
        <v>126.41017894937499</v>
      </c>
      <c r="I77" s="17">
        <v>0</v>
      </c>
      <c r="J77" s="18">
        <v>2.3132191266E-2</v>
      </c>
      <c r="K77" s="18">
        <v>2.3132191266E-2</v>
      </c>
      <c r="L77" s="18">
        <v>2.2502426599000001E-2</v>
      </c>
      <c r="M77" s="18">
        <v>2.2502426599000001E-2</v>
      </c>
      <c r="N77" s="78"/>
    </row>
    <row r="78" spans="1:16">
      <c r="A78" s="16" t="s">
        <v>31</v>
      </c>
      <c r="B78" s="14">
        <v>2</v>
      </c>
      <c r="C78" s="17">
        <v>27238.896484375</v>
      </c>
      <c r="D78" s="17">
        <v>197.5</v>
      </c>
      <c r="E78" s="17" t="str">
        <f t="shared" si="1"/>
        <v>over</v>
      </c>
      <c r="F78" s="17">
        <v>197.5</v>
      </c>
      <c r="G78" s="17">
        <v>121.80530469823201</v>
      </c>
      <c r="H78" s="17">
        <v>121.80530469823201</v>
      </c>
      <c r="I78" s="17">
        <v>0</v>
      </c>
      <c r="J78" s="18">
        <v>2.5089391879E-2</v>
      </c>
      <c r="K78" s="18">
        <v>2.5089391879E-2</v>
      </c>
      <c r="L78" s="18">
        <v>2.5089391879E-2</v>
      </c>
      <c r="M78" s="18">
        <v>2.5089391879E-2</v>
      </c>
      <c r="N78" s="78"/>
    </row>
    <row r="79" spans="1:16">
      <c r="A79" s="16" t="s">
        <v>31</v>
      </c>
      <c r="B79" s="14">
        <v>3</v>
      </c>
      <c r="C79" s="17">
        <v>26380.201171875</v>
      </c>
      <c r="D79" s="17">
        <v>181.5</v>
      </c>
      <c r="E79" s="17" t="str">
        <f t="shared" si="1"/>
        <v>over</v>
      </c>
      <c r="F79" s="17">
        <v>181.5</v>
      </c>
      <c r="G79" s="17">
        <v>91.619832655737994</v>
      </c>
      <c r="H79" s="17">
        <v>91.619832655737994</v>
      </c>
      <c r="I79" s="17">
        <v>0</v>
      </c>
      <c r="J79" s="18">
        <v>2.9791238761E-2</v>
      </c>
      <c r="K79" s="18">
        <v>2.9791238761E-2</v>
      </c>
      <c r="L79" s="18">
        <v>2.9791238761E-2</v>
      </c>
      <c r="M79" s="18">
        <v>2.9791238761E-2</v>
      </c>
      <c r="N79" s="78"/>
    </row>
    <row r="80" spans="1:16">
      <c r="A80" s="16" t="s">
        <v>31</v>
      </c>
      <c r="B80" s="14">
        <v>4</v>
      </c>
      <c r="C80" s="17">
        <v>26009.5078125</v>
      </c>
      <c r="D80" s="17">
        <v>179.3</v>
      </c>
      <c r="E80" s="17" t="str">
        <f t="shared" si="1"/>
        <v>over</v>
      </c>
      <c r="F80" s="17">
        <v>179.3</v>
      </c>
      <c r="G80" s="17">
        <v>136.41581631591299</v>
      </c>
      <c r="H80" s="17">
        <v>136.41581631591299</v>
      </c>
      <c r="I80" s="17">
        <v>0</v>
      </c>
      <c r="J80" s="18">
        <v>1.4214180869E-2</v>
      </c>
      <c r="K80" s="18">
        <v>1.4214180869E-2</v>
      </c>
      <c r="L80" s="18">
        <v>1.4214180869E-2</v>
      </c>
      <c r="M80" s="18">
        <v>1.4214180869E-2</v>
      </c>
      <c r="N80" s="78"/>
    </row>
    <row r="81" spans="1:14">
      <c r="A81" s="16" t="s">
        <v>31</v>
      </c>
      <c r="B81" s="14">
        <v>5</v>
      </c>
      <c r="C81" s="17">
        <v>26346.3203125</v>
      </c>
      <c r="D81" s="17">
        <v>201.1</v>
      </c>
      <c r="E81" s="17" t="str">
        <f t="shared" si="1"/>
        <v>under</v>
      </c>
      <c r="F81" s="17">
        <v>201.1</v>
      </c>
      <c r="G81" s="17">
        <v>216.741805285553</v>
      </c>
      <c r="H81" s="17">
        <v>216.741805285553</v>
      </c>
      <c r="I81" s="17">
        <v>0</v>
      </c>
      <c r="J81" s="18">
        <v>5.1845559440000001E-3</v>
      </c>
      <c r="K81" s="18">
        <v>5.1845559440000001E-3</v>
      </c>
      <c r="L81" s="18">
        <v>5.1845559440000001E-3</v>
      </c>
      <c r="M81" s="18">
        <v>5.1845559440000001E-3</v>
      </c>
      <c r="N81" s="78"/>
    </row>
    <row r="82" spans="1:14">
      <c r="A82" s="16" t="s">
        <v>31</v>
      </c>
      <c r="B82" s="14">
        <v>6</v>
      </c>
      <c r="C82" s="17">
        <v>27999.59375</v>
      </c>
      <c r="D82" s="17">
        <v>205</v>
      </c>
      <c r="E82" s="17" t="str">
        <f t="shared" si="1"/>
        <v>under</v>
      </c>
      <c r="F82" s="17">
        <v>205</v>
      </c>
      <c r="G82" s="17">
        <v>302.49455066287499</v>
      </c>
      <c r="H82" s="17">
        <v>302.49455066287499</v>
      </c>
      <c r="I82" s="17">
        <v>0</v>
      </c>
      <c r="J82" s="18">
        <v>3.2315064853000001E-2</v>
      </c>
      <c r="K82" s="18">
        <v>3.2315064853000001E-2</v>
      </c>
      <c r="L82" s="18">
        <v>3.2315064853000001E-2</v>
      </c>
      <c r="M82" s="18">
        <v>3.2315064853000001E-2</v>
      </c>
      <c r="N82" s="78"/>
    </row>
    <row r="83" spans="1:14">
      <c r="A83" s="16" t="s">
        <v>31</v>
      </c>
      <c r="B83" s="14">
        <v>7</v>
      </c>
      <c r="C83" s="17">
        <v>31203.97265625</v>
      </c>
      <c r="D83" s="17">
        <v>274.5</v>
      </c>
      <c r="E83" s="17" t="str">
        <f t="shared" si="1"/>
        <v>under</v>
      </c>
      <c r="F83" s="17">
        <v>274.5</v>
      </c>
      <c r="G83" s="17">
        <v>311.87145628695498</v>
      </c>
      <c r="H83" s="17">
        <v>312.47816514955002</v>
      </c>
      <c r="I83" s="17">
        <v>0.60670886259500001</v>
      </c>
      <c r="J83" s="18">
        <v>1.2588056065E-2</v>
      </c>
      <c r="K83" s="18">
        <v>1.2386959326000001E-2</v>
      </c>
      <c r="L83" s="18">
        <v>1.2588056065E-2</v>
      </c>
      <c r="M83" s="18">
        <v>1.2386959326000001E-2</v>
      </c>
      <c r="N83" s="78"/>
    </row>
    <row r="84" spans="1:14">
      <c r="A84" s="16" t="s">
        <v>31</v>
      </c>
      <c r="B84" s="14">
        <v>8</v>
      </c>
      <c r="C84" s="17">
        <v>32324.74609375</v>
      </c>
      <c r="D84" s="17">
        <v>262.5</v>
      </c>
      <c r="E84" s="17" t="str">
        <f t="shared" si="1"/>
        <v>under</v>
      </c>
      <c r="F84" s="17">
        <v>262.5</v>
      </c>
      <c r="G84" s="17">
        <v>371.93990381424902</v>
      </c>
      <c r="H84" s="17">
        <v>371.940914894549</v>
      </c>
      <c r="I84" s="17">
        <v>1.0110803E-3</v>
      </c>
      <c r="J84" s="18">
        <v>3.6274748059000002E-2</v>
      </c>
      <c r="K84" s="18">
        <v>3.6274412930999998E-2</v>
      </c>
      <c r="L84" s="18">
        <v>3.6274748059000002E-2</v>
      </c>
      <c r="M84" s="18">
        <v>3.6274412930999998E-2</v>
      </c>
      <c r="N84" s="78"/>
    </row>
    <row r="85" spans="1:14">
      <c r="A85" s="16" t="s">
        <v>31</v>
      </c>
      <c r="B85" s="14">
        <v>9</v>
      </c>
      <c r="C85" s="17">
        <v>32981.80078125</v>
      </c>
      <c r="D85" s="17">
        <v>217</v>
      </c>
      <c r="E85" s="17" t="str">
        <f t="shared" si="1"/>
        <v>over</v>
      </c>
      <c r="F85" s="17">
        <v>217</v>
      </c>
      <c r="G85" s="17">
        <v>152.60648234974701</v>
      </c>
      <c r="H85" s="17">
        <v>152.60648234974701</v>
      </c>
      <c r="I85" s="17">
        <v>0</v>
      </c>
      <c r="J85" s="18">
        <v>2.1343559048000001E-2</v>
      </c>
      <c r="K85" s="18">
        <v>2.1343559048000001E-2</v>
      </c>
      <c r="L85" s="18">
        <v>2.1343559048000001E-2</v>
      </c>
      <c r="M85" s="18">
        <v>2.1343559048000001E-2</v>
      </c>
      <c r="N85" s="78"/>
    </row>
    <row r="86" spans="1:14">
      <c r="A86" s="16" t="s">
        <v>31</v>
      </c>
      <c r="B86" s="14">
        <v>10</v>
      </c>
      <c r="C86" s="17">
        <v>34122.9296875</v>
      </c>
      <c r="D86" s="17">
        <v>238.3</v>
      </c>
      <c r="E86" s="17" t="str">
        <f t="shared" si="1"/>
        <v>over</v>
      </c>
      <c r="F86" s="17">
        <v>238.3</v>
      </c>
      <c r="G86" s="17">
        <v>105.010975993334</v>
      </c>
      <c r="H86" s="17">
        <v>105.010975993334</v>
      </c>
      <c r="I86" s="17">
        <v>0</v>
      </c>
      <c r="J86" s="18">
        <v>4.4179325158999999E-2</v>
      </c>
      <c r="K86" s="18">
        <v>4.4179325158999999E-2</v>
      </c>
      <c r="L86" s="18">
        <v>4.4179325158999999E-2</v>
      </c>
      <c r="M86" s="18">
        <v>4.4179325158999999E-2</v>
      </c>
      <c r="N86" s="78"/>
    </row>
    <row r="87" spans="1:14">
      <c r="A87" s="16" t="s">
        <v>31</v>
      </c>
      <c r="B87" s="14">
        <v>11</v>
      </c>
      <c r="C87" s="17">
        <v>35359.0078125</v>
      </c>
      <c r="D87" s="17">
        <v>262.8</v>
      </c>
      <c r="E87" s="17" t="str">
        <f t="shared" si="1"/>
        <v>over</v>
      </c>
      <c r="F87" s="17">
        <v>262.8</v>
      </c>
      <c r="G87" s="17">
        <v>193.16767481641301</v>
      </c>
      <c r="H87" s="17">
        <v>193.424488140443</v>
      </c>
      <c r="I87" s="17">
        <v>0.25681332402899998</v>
      </c>
      <c r="J87" s="18">
        <v>2.2994866377E-2</v>
      </c>
      <c r="K87" s="18">
        <v>2.3079988459E-2</v>
      </c>
      <c r="L87" s="18">
        <v>2.2994866377E-2</v>
      </c>
      <c r="M87" s="18">
        <v>2.3079988459E-2</v>
      </c>
      <c r="N87" s="78"/>
    </row>
    <row r="88" spans="1:14">
      <c r="A88" s="16" t="s">
        <v>31</v>
      </c>
      <c r="B88" s="14">
        <v>12</v>
      </c>
      <c r="C88" s="17">
        <v>36529.38671875</v>
      </c>
      <c r="D88" s="17">
        <v>178.8</v>
      </c>
      <c r="E88" s="17" t="str">
        <f t="shared" si="1"/>
        <v>under</v>
      </c>
      <c r="F88" s="17">
        <v>178.8</v>
      </c>
      <c r="G88" s="17">
        <v>205.70446300396799</v>
      </c>
      <c r="H88" s="17">
        <v>206.02198205634701</v>
      </c>
      <c r="I88" s="17">
        <v>0.31751905237900002</v>
      </c>
      <c r="J88" s="18">
        <v>9.0228644530000006E-3</v>
      </c>
      <c r="K88" s="18">
        <v>8.917621148E-3</v>
      </c>
      <c r="L88" s="18">
        <v>9.0228644530000006E-3</v>
      </c>
      <c r="M88" s="18">
        <v>8.917621148E-3</v>
      </c>
      <c r="N88" s="78"/>
    </row>
    <row r="89" spans="1:14">
      <c r="A89" s="16" t="s">
        <v>31</v>
      </c>
      <c r="B89" s="14">
        <v>13</v>
      </c>
      <c r="C89" s="17">
        <v>37727.16796875</v>
      </c>
      <c r="D89" s="17">
        <v>223.7</v>
      </c>
      <c r="E89" s="17" t="str">
        <f t="shared" si="1"/>
        <v>over</v>
      </c>
      <c r="F89" s="17">
        <v>218.7</v>
      </c>
      <c r="G89" s="17">
        <v>186.88968605632601</v>
      </c>
      <c r="H89" s="17">
        <v>186.88968605632601</v>
      </c>
      <c r="I89" s="17">
        <v>0</v>
      </c>
      <c r="J89" s="18">
        <v>1.2200965841E-2</v>
      </c>
      <c r="K89" s="18">
        <v>1.2200965841E-2</v>
      </c>
      <c r="L89" s="18">
        <v>1.0543690402000001E-2</v>
      </c>
      <c r="M89" s="18">
        <v>1.0543690402000001E-2</v>
      </c>
      <c r="N89" s="78"/>
    </row>
    <row r="90" spans="1:14">
      <c r="A90" s="16" t="s">
        <v>31</v>
      </c>
      <c r="B90" s="14">
        <v>14</v>
      </c>
      <c r="C90" s="17">
        <v>39260.84765625</v>
      </c>
      <c r="D90" s="17">
        <v>270.39999999999998</v>
      </c>
      <c r="E90" s="17" t="str">
        <f t="shared" si="1"/>
        <v>over</v>
      </c>
      <c r="F90" s="17">
        <v>270.39999999999998</v>
      </c>
      <c r="G90" s="17">
        <v>194.43903269827399</v>
      </c>
      <c r="H90" s="17">
        <v>194.43903269827399</v>
      </c>
      <c r="I90" s="17">
        <v>0</v>
      </c>
      <c r="J90" s="18">
        <v>2.5177649089000002E-2</v>
      </c>
      <c r="K90" s="18">
        <v>2.5177649089000002E-2</v>
      </c>
      <c r="L90" s="18">
        <v>2.5177649089000002E-2</v>
      </c>
      <c r="M90" s="18">
        <v>2.5177649089000002E-2</v>
      </c>
      <c r="N90" s="78"/>
    </row>
    <row r="91" spans="1:14">
      <c r="A91" s="16" t="s">
        <v>31</v>
      </c>
      <c r="B91" s="14">
        <v>15</v>
      </c>
      <c r="C91" s="17">
        <v>40748.703125</v>
      </c>
      <c r="D91" s="17">
        <v>251.5</v>
      </c>
      <c r="E91" s="17" t="str">
        <f t="shared" si="1"/>
        <v>over</v>
      </c>
      <c r="F91" s="17">
        <v>251.5</v>
      </c>
      <c r="G91" s="17">
        <v>178.92825096527301</v>
      </c>
      <c r="H91" s="17">
        <v>179.497028727393</v>
      </c>
      <c r="I91" s="17">
        <v>0.56877776211999997</v>
      </c>
      <c r="J91" s="18">
        <v>2.3865751167000002E-2</v>
      </c>
      <c r="K91" s="18">
        <v>2.4054275449999999E-2</v>
      </c>
      <c r="L91" s="18">
        <v>2.3865751167000002E-2</v>
      </c>
      <c r="M91" s="18">
        <v>2.4054275449999999E-2</v>
      </c>
      <c r="N91" s="78"/>
    </row>
    <row r="92" spans="1:14">
      <c r="A92" s="16" t="s">
        <v>31</v>
      </c>
      <c r="B92" s="14">
        <v>16</v>
      </c>
      <c r="C92" s="17">
        <v>42260.08203125</v>
      </c>
      <c r="D92" s="17">
        <v>283</v>
      </c>
      <c r="E92" s="17" t="str">
        <f t="shared" si="1"/>
        <v>over</v>
      </c>
      <c r="F92" s="17">
        <v>283</v>
      </c>
      <c r="G92" s="17">
        <v>212.74785812620499</v>
      </c>
      <c r="H92" s="17">
        <v>212.74785812620499</v>
      </c>
      <c r="I92" s="17">
        <v>0</v>
      </c>
      <c r="J92" s="18">
        <v>2.3285429855000001E-2</v>
      </c>
      <c r="K92" s="18">
        <v>2.3285429855000001E-2</v>
      </c>
      <c r="L92" s="18">
        <v>2.3285429855000001E-2</v>
      </c>
      <c r="M92" s="18">
        <v>2.3285429855000001E-2</v>
      </c>
      <c r="N92" s="78"/>
    </row>
    <row r="93" spans="1:14">
      <c r="A93" s="16" t="s">
        <v>31</v>
      </c>
      <c r="B93" s="14">
        <v>17</v>
      </c>
      <c r="C93" s="17">
        <v>43527.96484375</v>
      </c>
      <c r="D93" s="17">
        <v>287.8</v>
      </c>
      <c r="E93" s="17" t="str">
        <f t="shared" si="1"/>
        <v>over</v>
      </c>
      <c r="F93" s="17">
        <v>287.8</v>
      </c>
      <c r="G93" s="17">
        <v>241.87070244000799</v>
      </c>
      <c r="H93" s="17">
        <v>241.864546884204</v>
      </c>
      <c r="I93" s="17">
        <v>-6.1555558029999999E-3</v>
      </c>
      <c r="J93" s="18">
        <v>1.5225539647E-2</v>
      </c>
      <c r="K93" s="18">
        <v>1.5223499356E-2</v>
      </c>
      <c r="L93" s="18">
        <v>1.5225539647E-2</v>
      </c>
      <c r="M93" s="18">
        <v>1.5223499356E-2</v>
      </c>
      <c r="N93" s="78"/>
    </row>
    <row r="94" spans="1:14">
      <c r="A94" s="16" t="s">
        <v>31</v>
      </c>
      <c r="B94" s="14">
        <v>18</v>
      </c>
      <c r="C94" s="17">
        <v>44115.81640625</v>
      </c>
      <c r="D94" s="17">
        <v>265.39999999999998</v>
      </c>
      <c r="E94" s="17" t="str">
        <f t="shared" si="1"/>
        <v>under</v>
      </c>
      <c r="F94" s="17">
        <v>265.39999999999998</v>
      </c>
      <c r="G94" s="17">
        <v>280.47676440783101</v>
      </c>
      <c r="H94" s="17">
        <v>280.49473551631797</v>
      </c>
      <c r="I94" s="17">
        <v>1.7971108486999999E-2</v>
      </c>
      <c r="J94" s="18">
        <v>5.0032268860000003E-3</v>
      </c>
      <c r="K94" s="18">
        <v>4.9972702710000001E-3</v>
      </c>
      <c r="L94" s="18">
        <v>5.0032268860000003E-3</v>
      </c>
      <c r="M94" s="18">
        <v>4.9972702710000001E-3</v>
      </c>
      <c r="N94" s="78"/>
    </row>
    <row r="95" spans="1:14">
      <c r="A95" s="16" t="s">
        <v>31</v>
      </c>
      <c r="B95" s="14">
        <v>19</v>
      </c>
      <c r="C95" s="17">
        <v>43891.0234375</v>
      </c>
      <c r="D95" s="17">
        <v>286.2</v>
      </c>
      <c r="E95" s="17" t="str">
        <f t="shared" si="1"/>
        <v>over</v>
      </c>
      <c r="F95" s="17">
        <v>286.2</v>
      </c>
      <c r="G95" s="17">
        <v>256.21396143373801</v>
      </c>
      <c r="H95" s="17">
        <v>256.21396143373801</v>
      </c>
      <c r="I95" s="17">
        <v>0</v>
      </c>
      <c r="J95" s="18">
        <v>9.9390250459999996E-3</v>
      </c>
      <c r="K95" s="18">
        <v>9.9390250459999996E-3</v>
      </c>
      <c r="L95" s="18">
        <v>9.9390250459999996E-3</v>
      </c>
      <c r="M95" s="18">
        <v>9.9390250459999996E-3</v>
      </c>
      <c r="N95" s="78"/>
    </row>
    <row r="96" spans="1:14">
      <c r="A96" s="16" t="s">
        <v>31</v>
      </c>
      <c r="B96" s="14">
        <v>20</v>
      </c>
      <c r="C96" s="17">
        <v>42597.22265625</v>
      </c>
      <c r="D96" s="17">
        <v>318.60000000000002</v>
      </c>
      <c r="E96" s="17" t="str">
        <f t="shared" si="1"/>
        <v>under</v>
      </c>
      <c r="F96" s="17">
        <v>318.60000000000002</v>
      </c>
      <c r="G96" s="17">
        <v>333.45859742338399</v>
      </c>
      <c r="H96" s="17">
        <v>333.45859742338399</v>
      </c>
      <c r="I96" s="17">
        <v>0</v>
      </c>
      <c r="J96" s="18">
        <v>4.9249577140000004E-3</v>
      </c>
      <c r="K96" s="18">
        <v>4.9249577140000004E-3</v>
      </c>
      <c r="L96" s="18">
        <v>4.9249577140000004E-3</v>
      </c>
      <c r="M96" s="18">
        <v>4.9249577140000004E-3</v>
      </c>
      <c r="N96" s="78"/>
    </row>
    <row r="97" spans="1:14">
      <c r="A97" s="16" t="s">
        <v>31</v>
      </c>
      <c r="B97" s="14">
        <v>21</v>
      </c>
      <c r="C97" s="17">
        <v>41997.92578125</v>
      </c>
      <c r="D97" s="17">
        <v>434.5</v>
      </c>
      <c r="E97" s="17" t="str">
        <f t="shared" si="1"/>
        <v>under</v>
      </c>
      <c r="F97" s="17">
        <v>434.5</v>
      </c>
      <c r="G97" s="17">
        <v>467.18801941163701</v>
      </c>
      <c r="H97" s="17">
        <v>467.18801941163701</v>
      </c>
      <c r="I97" s="17">
        <v>0</v>
      </c>
      <c r="J97" s="18">
        <v>1.0834610345000001E-2</v>
      </c>
      <c r="K97" s="18">
        <v>1.0834610345000001E-2</v>
      </c>
      <c r="L97" s="18">
        <v>1.0834610345000001E-2</v>
      </c>
      <c r="M97" s="18">
        <v>1.0834610345000001E-2</v>
      </c>
      <c r="N97" s="78"/>
    </row>
    <row r="98" spans="1:14">
      <c r="A98" s="16" t="s">
        <v>31</v>
      </c>
      <c r="B98" s="14">
        <v>22</v>
      </c>
      <c r="C98" s="17">
        <v>40519.22265625</v>
      </c>
      <c r="D98" s="17">
        <v>572</v>
      </c>
      <c r="E98" s="17" t="str">
        <f t="shared" si="1"/>
        <v>under</v>
      </c>
      <c r="F98" s="17">
        <v>572</v>
      </c>
      <c r="G98" s="17">
        <v>596.98856791197898</v>
      </c>
      <c r="H98" s="17">
        <v>596.98856791197898</v>
      </c>
      <c r="I98" s="17">
        <v>0</v>
      </c>
      <c r="J98" s="18">
        <v>8.2825879720000006E-3</v>
      </c>
      <c r="K98" s="18">
        <v>8.2825879720000006E-3</v>
      </c>
      <c r="L98" s="18">
        <v>8.2825879720000006E-3</v>
      </c>
      <c r="M98" s="18">
        <v>8.2825879720000006E-3</v>
      </c>
      <c r="N98" s="78"/>
    </row>
    <row r="99" spans="1:14">
      <c r="A99" s="16" t="s">
        <v>31</v>
      </c>
      <c r="B99" s="14">
        <v>23</v>
      </c>
      <c r="C99" s="17">
        <v>36917.5390625</v>
      </c>
      <c r="D99" s="17">
        <v>654.9</v>
      </c>
      <c r="E99" s="17" t="str">
        <f t="shared" si="1"/>
        <v>under</v>
      </c>
      <c r="F99" s="17">
        <v>654.9</v>
      </c>
      <c r="G99" s="17">
        <v>768.31604159160304</v>
      </c>
      <c r="H99" s="17">
        <v>768.31604159160304</v>
      </c>
      <c r="I99" s="17">
        <v>0</v>
      </c>
      <c r="J99" s="18">
        <v>3.7592324027000003E-2</v>
      </c>
      <c r="K99" s="18">
        <v>3.7592324027000003E-2</v>
      </c>
      <c r="L99" s="18">
        <v>3.7592324027000003E-2</v>
      </c>
      <c r="M99" s="18">
        <v>3.7592324027000003E-2</v>
      </c>
      <c r="N99" s="78"/>
    </row>
    <row r="100" spans="1:14">
      <c r="A100" s="16" t="s">
        <v>31</v>
      </c>
      <c r="B100" s="14">
        <v>24</v>
      </c>
      <c r="C100" s="17">
        <v>32973.76953125</v>
      </c>
      <c r="D100" s="17">
        <v>792.3</v>
      </c>
      <c r="E100" s="17" t="str">
        <f t="shared" si="1"/>
        <v>under</v>
      </c>
      <c r="F100" s="17">
        <v>792.3</v>
      </c>
      <c r="G100" s="17">
        <v>861.33207331210303</v>
      </c>
      <c r="H100" s="17">
        <v>861.33207331210303</v>
      </c>
      <c r="I100" s="17">
        <v>0</v>
      </c>
      <c r="J100" s="18">
        <v>2.2881031922999999E-2</v>
      </c>
      <c r="K100" s="18">
        <v>2.2881031922999999E-2</v>
      </c>
      <c r="L100" s="18">
        <v>2.2881031922999999E-2</v>
      </c>
      <c r="M100" s="18">
        <v>2.2881031922999999E-2</v>
      </c>
      <c r="N100" s="78"/>
    </row>
    <row r="101" spans="1:14">
      <c r="A101" s="16" t="s">
        <v>32</v>
      </c>
      <c r="B101" s="14">
        <v>1</v>
      </c>
      <c r="C101" s="17">
        <v>30045.52734375</v>
      </c>
      <c r="D101" s="17">
        <v>1004.3</v>
      </c>
      <c r="E101" s="17" t="str">
        <f t="shared" si="1"/>
        <v>over</v>
      </c>
      <c r="F101" s="17">
        <v>1004.3</v>
      </c>
      <c r="G101" s="17">
        <v>892.84791508144701</v>
      </c>
      <c r="H101" s="17">
        <v>892.84791508144701</v>
      </c>
      <c r="I101" s="17">
        <v>0</v>
      </c>
      <c r="J101" s="18">
        <v>3.6941360595999999E-2</v>
      </c>
      <c r="K101" s="18">
        <v>3.6941360595999999E-2</v>
      </c>
      <c r="L101" s="18">
        <v>3.6941360595999999E-2</v>
      </c>
      <c r="M101" s="18">
        <v>3.6941360595999999E-2</v>
      </c>
      <c r="N101" s="78"/>
    </row>
    <row r="102" spans="1:14">
      <c r="A102" s="16" t="s">
        <v>32</v>
      </c>
      <c r="B102" s="14">
        <v>2</v>
      </c>
      <c r="C102" s="17">
        <v>28268.724609375</v>
      </c>
      <c r="D102" s="17">
        <v>1071.5999999999999</v>
      </c>
      <c r="E102" s="17" t="str">
        <f t="shared" si="1"/>
        <v>over</v>
      </c>
      <c r="F102" s="17">
        <v>1071.5999999999999</v>
      </c>
      <c r="G102" s="17">
        <v>945.03893114725804</v>
      </c>
      <c r="H102" s="17">
        <v>967.209670825535</v>
      </c>
      <c r="I102" s="17">
        <v>22.170739678276</v>
      </c>
      <c r="J102" s="18">
        <v>3.4600705725E-2</v>
      </c>
      <c r="K102" s="18">
        <v>4.1949310193000001E-2</v>
      </c>
      <c r="L102" s="18">
        <v>3.4600705725E-2</v>
      </c>
      <c r="M102" s="18">
        <v>4.1949310193000001E-2</v>
      </c>
      <c r="N102" s="78"/>
    </row>
    <row r="103" spans="1:14">
      <c r="A103" s="16" t="s">
        <v>32</v>
      </c>
      <c r="B103" s="14">
        <v>3</v>
      </c>
      <c r="C103" s="17">
        <v>27208.796875</v>
      </c>
      <c r="D103" s="17">
        <v>1101.2</v>
      </c>
      <c r="E103" s="17" t="str">
        <f t="shared" si="1"/>
        <v>over</v>
      </c>
      <c r="F103" s="17">
        <v>1101.2</v>
      </c>
      <c r="G103" s="17">
        <v>1017.91077237659</v>
      </c>
      <c r="H103" s="17">
        <v>1032.9548467954</v>
      </c>
      <c r="I103" s="17">
        <v>15.044074418809</v>
      </c>
      <c r="J103" s="18">
        <v>2.2620203249E-2</v>
      </c>
      <c r="K103" s="18">
        <v>2.7606638257E-2</v>
      </c>
      <c r="L103" s="18">
        <v>2.2620203249E-2</v>
      </c>
      <c r="M103" s="18">
        <v>2.7606638257E-2</v>
      </c>
      <c r="N103" s="78"/>
    </row>
    <row r="104" spans="1:14">
      <c r="A104" s="16" t="s">
        <v>32</v>
      </c>
      <c r="B104" s="14">
        <v>4</v>
      </c>
      <c r="C104" s="17">
        <v>26679.8359375</v>
      </c>
      <c r="D104" s="17">
        <v>1182.3</v>
      </c>
      <c r="E104" s="17" t="str">
        <f t="shared" si="1"/>
        <v>under</v>
      </c>
      <c r="F104" s="17">
        <v>1182.3</v>
      </c>
      <c r="G104" s="17">
        <v>1210.22243006494</v>
      </c>
      <c r="H104" s="17">
        <v>1210.22243006494</v>
      </c>
      <c r="I104" s="17">
        <v>0</v>
      </c>
      <c r="J104" s="18">
        <v>9.2550315090000005E-3</v>
      </c>
      <c r="K104" s="18">
        <v>9.2550315090000005E-3</v>
      </c>
      <c r="L104" s="18">
        <v>9.2550315090000005E-3</v>
      </c>
      <c r="M104" s="18">
        <v>9.2550315090000005E-3</v>
      </c>
      <c r="N104" s="78"/>
    </row>
    <row r="105" spans="1:14">
      <c r="A105" s="16" t="s">
        <v>32</v>
      </c>
      <c r="B105" s="14">
        <v>5</v>
      </c>
      <c r="C105" s="17">
        <v>26870.09375</v>
      </c>
      <c r="D105" s="17">
        <v>1126.2</v>
      </c>
      <c r="E105" s="17" t="str">
        <f t="shared" si="1"/>
        <v>under</v>
      </c>
      <c r="F105" s="17">
        <v>1126.2</v>
      </c>
      <c r="G105" s="17">
        <v>1182.9693444331499</v>
      </c>
      <c r="H105" s="17">
        <v>1182.9693444331499</v>
      </c>
      <c r="I105" s="17">
        <v>0</v>
      </c>
      <c r="J105" s="18">
        <v>1.8816488045E-2</v>
      </c>
      <c r="K105" s="18">
        <v>1.8816488045E-2</v>
      </c>
      <c r="L105" s="18">
        <v>1.8816488045E-2</v>
      </c>
      <c r="M105" s="18">
        <v>1.8816488045E-2</v>
      </c>
      <c r="N105" s="78"/>
    </row>
    <row r="106" spans="1:14">
      <c r="A106" s="16" t="s">
        <v>32</v>
      </c>
      <c r="B106" s="14">
        <v>6</v>
      </c>
      <c r="C106" s="17">
        <v>28468.53515625</v>
      </c>
      <c r="D106" s="17">
        <v>1081</v>
      </c>
      <c r="E106" s="17" t="str">
        <f t="shared" si="1"/>
        <v>under</v>
      </c>
      <c r="F106" s="17">
        <v>1081</v>
      </c>
      <c r="G106" s="17">
        <v>1243.4566019937699</v>
      </c>
      <c r="H106" s="17">
        <v>1264.79696638213</v>
      </c>
      <c r="I106" s="17">
        <v>21.340364388358001</v>
      </c>
      <c r="J106" s="18">
        <v>6.0920439636000003E-2</v>
      </c>
      <c r="K106" s="18">
        <v>5.3847067282999997E-2</v>
      </c>
      <c r="L106" s="18">
        <v>6.0920439636000003E-2</v>
      </c>
      <c r="M106" s="18">
        <v>5.3847067282999997E-2</v>
      </c>
      <c r="N106" s="78"/>
    </row>
    <row r="107" spans="1:14">
      <c r="A107" s="16" t="s">
        <v>32</v>
      </c>
      <c r="B107" s="14">
        <v>7</v>
      </c>
      <c r="C107" s="17">
        <v>31461.451171875</v>
      </c>
      <c r="D107" s="17">
        <v>1086.5999999999999</v>
      </c>
      <c r="E107" s="17" t="str">
        <f t="shared" si="1"/>
        <v>under</v>
      </c>
      <c r="F107" s="17">
        <v>1079.0999999999999</v>
      </c>
      <c r="G107" s="17">
        <v>1100.4413844452999</v>
      </c>
      <c r="H107" s="17">
        <v>1171.338111452</v>
      </c>
      <c r="I107" s="17">
        <v>70.896727006700004</v>
      </c>
      <c r="J107" s="18">
        <v>2.8086878174000001E-2</v>
      </c>
      <c r="K107" s="18">
        <v>4.5877972970000003E-3</v>
      </c>
      <c r="L107" s="18">
        <v>3.0572791333000001E-2</v>
      </c>
      <c r="M107" s="18">
        <v>7.0737104549999999E-3</v>
      </c>
      <c r="N107" s="78"/>
    </row>
    <row r="108" spans="1:14">
      <c r="A108" s="16" t="s">
        <v>32</v>
      </c>
      <c r="B108" s="14">
        <v>8</v>
      </c>
      <c r="C108" s="17">
        <v>32621.4453125</v>
      </c>
      <c r="D108" s="17">
        <v>770.3</v>
      </c>
      <c r="E108" s="17" t="str">
        <f t="shared" si="1"/>
        <v>under</v>
      </c>
      <c r="F108" s="17">
        <v>770.3</v>
      </c>
      <c r="G108" s="17">
        <v>857.04149842438403</v>
      </c>
      <c r="H108" s="17">
        <v>892.73060635742797</v>
      </c>
      <c r="I108" s="17">
        <v>35.689107933043999</v>
      </c>
      <c r="J108" s="18">
        <v>4.0580247383E-2</v>
      </c>
      <c r="K108" s="18">
        <v>2.8750910979E-2</v>
      </c>
      <c r="L108" s="18">
        <v>4.0580247383E-2</v>
      </c>
      <c r="M108" s="18">
        <v>2.8750910979E-2</v>
      </c>
      <c r="N108" s="78"/>
    </row>
    <row r="109" spans="1:14">
      <c r="A109" s="16" t="s">
        <v>32</v>
      </c>
      <c r="B109" s="14">
        <v>9</v>
      </c>
      <c r="C109" s="17">
        <v>33653.359375</v>
      </c>
      <c r="D109" s="17">
        <v>468.1</v>
      </c>
      <c r="E109" s="17" t="str">
        <f t="shared" si="1"/>
        <v>over</v>
      </c>
      <c r="F109" s="17">
        <v>468.1</v>
      </c>
      <c r="G109" s="17">
        <v>364.77753614315299</v>
      </c>
      <c r="H109" s="17">
        <v>364.77753614315299</v>
      </c>
      <c r="I109" s="17">
        <v>0</v>
      </c>
      <c r="J109" s="18">
        <v>3.4246756332999999E-2</v>
      </c>
      <c r="K109" s="18">
        <v>3.4246756332999999E-2</v>
      </c>
      <c r="L109" s="18">
        <v>3.4246756332999999E-2</v>
      </c>
      <c r="M109" s="18">
        <v>3.4246756332999999E-2</v>
      </c>
      <c r="N109" s="78"/>
    </row>
    <row r="110" spans="1:14">
      <c r="A110" s="16" t="s">
        <v>32</v>
      </c>
      <c r="B110" s="14">
        <v>10</v>
      </c>
      <c r="C110" s="17">
        <v>35299.27734375</v>
      </c>
      <c r="D110" s="17">
        <v>320.3</v>
      </c>
      <c r="E110" s="17" t="str">
        <f t="shared" si="1"/>
        <v>over</v>
      </c>
      <c r="F110" s="17">
        <v>320.3</v>
      </c>
      <c r="G110" s="17">
        <v>81.680076093210005</v>
      </c>
      <c r="H110" s="17">
        <v>81.680076093210005</v>
      </c>
      <c r="I110" s="17">
        <v>0</v>
      </c>
      <c r="J110" s="18">
        <v>7.9091787836999994E-2</v>
      </c>
      <c r="K110" s="18">
        <v>7.9091787836999994E-2</v>
      </c>
      <c r="L110" s="18">
        <v>7.9091787836999994E-2</v>
      </c>
      <c r="M110" s="18">
        <v>7.9091787836999994E-2</v>
      </c>
      <c r="N110" s="78"/>
    </row>
    <row r="111" spans="1:14">
      <c r="A111" s="16" t="s">
        <v>32</v>
      </c>
      <c r="B111" s="14">
        <v>11</v>
      </c>
      <c r="C111" s="17">
        <v>36972.828125</v>
      </c>
      <c r="D111" s="17">
        <v>214.1</v>
      </c>
      <c r="E111" s="17" t="str">
        <f t="shared" si="1"/>
        <v>over</v>
      </c>
      <c r="F111" s="17">
        <v>214.1</v>
      </c>
      <c r="G111" s="17">
        <v>48.844730886580997</v>
      </c>
      <c r="H111" s="17">
        <v>48.962399770315997</v>
      </c>
      <c r="I111" s="17">
        <v>0.11766888373499999</v>
      </c>
      <c r="J111" s="18">
        <v>5.4735697788999997E-2</v>
      </c>
      <c r="K111" s="18">
        <v>5.4774699739000003E-2</v>
      </c>
      <c r="L111" s="18">
        <v>5.4735697788999997E-2</v>
      </c>
      <c r="M111" s="18">
        <v>5.4774699739000003E-2</v>
      </c>
      <c r="N111" s="78"/>
    </row>
    <row r="112" spans="1:14">
      <c r="A112" s="16" t="s">
        <v>32</v>
      </c>
      <c r="B112" s="14">
        <v>12</v>
      </c>
      <c r="C112" s="17">
        <v>38644.84765625</v>
      </c>
      <c r="D112" s="17">
        <v>66</v>
      </c>
      <c r="E112" s="17" t="str">
        <f t="shared" si="1"/>
        <v>over</v>
      </c>
      <c r="F112" s="17">
        <v>66</v>
      </c>
      <c r="G112" s="17">
        <v>23.178891850865</v>
      </c>
      <c r="H112" s="17">
        <v>23.178891850865</v>
      </c>
      <c r="I112" s="17">
        <v>0</v>
      </c>
      <c r="J112" s="18">
        <v>1.4193274162000001E-2</v>
      </c>
      <c r="K112" s="18">
        <v>1.4193274162000001E-2</v>
      </c>
      <c r="L112" s="18">
        <v>1.4193274162000001E-2</v>
      </c>
      <c r="M112" s="18">
        <v>1.4193274162000001E-2</v>
      </c>
      <c r="N112" s="78"/>
    </row>
    <row r="113" spans="1:14">
      <c r="A113" s="16" t="s">
        <v>32</v>
      </c>
      <c r="B113" s="14">
        <v>13</v>
      </c>
      <c r="C113" s="17">
        <v>40391.3046875</v>
      </c>
      <c r="D113" s="17">
        <v>30.4</v>
      </c>
      <c r="E113" s="17" t="str">
        <f t="shared" si="1"/>
        <v>over</v>
      </c>
      <c r="F113" s="17">
        <v>30.4</v>
      </c>
      <c r="G113" s="17">
        <v>7.306717244334</v>
      </c>
      <c r="H113" s="17">
        <v>7.306717244334</v>
      </c>
      <c r="I113" s="17">
        <v>0</v>
      </c>
      <c r="J113" s="18">
        <v>7.6543860639999997E-3</v>
      </c>
      <c r="K113" s="18">
        <v>7.6543860639999997E-3</v>
      </c>
      <c r="L113" s="18">
        <v>7.6543860639999997E-3</v>
      </c>
      <c r="M113" s="18">
        <v>7.6543860639999997E-3</v>
      </c>
      <c r="N113" s="78"/>
    </row>
    <row r="114" spans="1:14">
      <c r="A114" s="16" t="s">
        <v>32</v>
      </c>
      <c r="B114" s="14">
        <v>14</v>
      </c>
      <c r="C114" s="17">
        <v>42344.39453125</v>
      </c>
      <c r="D114" s="17">
        <v>54.3</v>
      </c>
      <c r="E114" s="17" t="str">
        <f t="shared" si="1"/>
        <v>over</v>
      </c>
      <c r="F114" s="17">
        <v>54.3</v>
      </c>
      <c r="G114" s="17">
        <v>22.755962211359002</v>
      </c>
      <c r="H114" s="17">
        <v>22.932158483066999</v>
      </c>
      <c r="I114" s="17">
        <v>0.176196271707</v>
      </c>
      <c r="J114" s="18">
        <v>1.0397030664999999E-2</v>
      </c>
      <c r="K114" s="18">
        <v>1.0455431814999999E-2</v>
      </c>
      <c r="L114" s="18">
        <v>1.0397030664999999E-2</v>
      </c>
      <c r="M114" s="18">
        <v>1.0455431814999999E-2</v>
      </c>
      <c r="N114" s="78"/>
    </row>
    <row r="115" spans="1:14">
      <c r="A115" s="16" t="s">
        <v>32</v>
      </c>
      <c r="B115" s="14">
        <v>15</v>
      </c>
      <c r="C115" s="17">
        <v>44125.65625</v>
      </c>
      <c r="D115" s="17">
        <v>117.3</v>
      </c>
      <c r="E115" s="17" t="str">
        <f t="shared" si="1"/>
        <v>over</v>
      </c>
      <c r="F115" s="17">
        <v>117.3</v>
      </c>
      <c r="G115" s="17">
        <v>93.429037491008998</v>
      </c>
      <c r="H115" s="17">
        <v>93.429037491008998</v>
      </c>
      <c r="I115" s="17">
        <v>0</v>
      </c>
      <c r="J115" s="18">
        <v>7.9121519750000001E-3</v>
      </c>
      <c r="K115" s="18">
        <v>7.9121519750000001E-3</v>
      </c>
      <c r="L115" s="18">
        <v>7.9121519750000001E-3</v>
      </c>
      <c r="M115" s="18">
        <v>7.9121519750000001E-3</v>
      </c>
      <c r="N115" s="78"/>
    </row>
    <row r="116" spans="1:14">
      <c r="A116" s="16" t="s">
        <v>32</v>
      </c>
      <c r="B116" s="14">
        <v>16</v>
      </c>
      <c r="C116" s="17">
        <v>45782.734375</v>
      </c>
      <c r="D116" s="17">
        <v>227.6</v>
      </c>
      <c r="E116" s="17" t="str">
        <f t="shared" si="1"/>
        <v>over</v>
      </c>
      <c r="F116" s="17">
        <v>227.6</v>
      </c>
      <c r="G116" s="17">
        <v>193.00919999928101</v>
      </c>
      <c r="H116" s="17">
        <v>193.00919999928101</v>
      </c>
      <c r="I116" s="17">
        <v>0</v>
      </c>
      <c r="J116" s="18">
        <v>1.1465296652000001E-2</v>
      </c>
      <c r="K116" s="18">
        <v>1.1465296652000001E-2</v>
      </c>
      <c r="L116" s="18">
        <v>1.1465296652000001E-2</v>
      </c>
      <c r="M116" s="18">
        <v>1.1465296652000001E-2</v>
      </c>
      <c r="N116" s="78"/>
    </row>
    <row r="117" spans="1:14">
      <c r="A117" s="16" t="s">
        <v>32</v>
      </c>
      <c r="B117" s="14">
        <v>17</v>
      </c>
      <c r="C117" s="17">
        <v>46993.609375</v>
      </c>
      <c r="D117" s="17">
        <v>331.6</v>
      </c>
      <c r="E117" s="17" t="str">
        <f t="shared" si="1"/>
        <v>over</v>
      </c>
      <c r="F117" s="17">
        <v>331.6</v>
      </c>
      <c r="G117" s="17">
        <v>326.81515564759297</v>
      </c>
      <c r="H117" s="17">
        <v>326.81515564759297</v>
      </c>
      <c r="I117" s="17">
        <v>0</v>
      </c>
      <c r="J117" s="18">
        <v>1.5859610050000001E-3</v>
      </c>
      <c r="K117" s="18">
        <v>1.5859610050000001E-3</v>
      </c>
      <c r="L117" s="18">
        <v>1.5859610050000001E-3</v>
      </c>
      <c r="M117" s="18">
        <v>1.5859610050000001E-3</v>
      </c>
      <c r="N117" s="78"/>
    </row>
    <row r="118" spans="1:14">
      <c r="A118" s="16" t="s">
        <v>32</v>
      </c>
      <c r="B118" s="14">
        <v>18</v>
      </c>
      <c r="C118" s="17">
        <v>47049.24609375</v>
      </c>
      <c r="D118" s="17">
        <v>404.3</v>
      </c>
      <c r="E118" s="17" t="str">
        <f t="shared" si="1"/>
        <v>under</v>
      </c>
      <c r="F118" s="17">
        <v>404.3</v>
      </c>
      <c r="G118" s="17">
        <v>465.59896705822803</v>
      </c>
      <c r="H118" s="17">
        <v>465.59896705822803</v>
      </c>
      <c r="I118" s="17">
        <v>0</v>
      </c>
      <c r="J118" s="18">
        <v>2.031785451E-2</v>
      </c>
      <c r="K118" s="18">
        <v>2.031785451E-2</v>
      </c>
      <c r="L118" s="18">
        <v>2.031785451E-2</v>
      </c>
      <c r="M118" s="18">
        <v>2.031785451E-2</v>
      </c>
      <c r="N118" s="78"/>
    </row>
    <row r="119" spans="1:14">
      <c r="A119" s="16" t="s">
        <v>32</v>
      </c>
      <c r="B119" s="14">
        <v>19</v>
      </c>
      <c r="C119" s="17">
        <v>45815.46875</v>
      </c>
      <c r="D119" s="17">
        <v>460.4</v>
      </c>
      <c r="E119" s="17" t="str">
        <f t="shared" si="1"/>
        <v>under</v>
      </c>
      <c r="F119" s="17">
        <v>460.4</v>
      </c>
      <c r="G119" s="17">
        <v>501.05765700870899</v>
      </c>
      <c r="H119" s="17">
        <v>501.05765700870899</v>
      </c>
      <c r="I119" s="17">
        <v>0</v>
      </c>
      <c r="J119" s="18">
        <v>1.3476187275000001E-2</v>
      </c>
      <c r="K119" s="18">
        <v>1.3476187275000001E-2</v>
      </c>
      <c r="L119" s="18">
        <v>1.3476187275000001E-2</v>
      </c>
      <c r="M119" s="18">
        <v>1.3476187275000001E-2</v>
      </c>
      <c r="N119" s="78"/>
    </row>
    <row r="120" spans="1:14">
      <c r="A120" s="16" t="s">
        <v>32</v>
      </c>
      <c r="B120" s="14">
        <v>20</v>
      </c>
      <c r="C120" s="17">
        <v>43789.703125</v>
      </c>
      <c r="D120" s="17">
        <v>496.3</v>
      </c>
      <c r="E120" s="17" t="str">
        <f t="shared" si="1"/>
        <v>over</v>
      </c>
      <c r="F120" s="17">
        <v>496.3</v>
      </c>
      <c r="G120" s="17">
        <v>491.20215338475401</v>
      </c>
      <c r="H120" s="17">
        <v>491.20215338475401</v>
      </c>
      <c r="I120" s="17">
        <v>0</v>
      </c>
      <c r="J120" s="18">
        <v>1.689707197E-3</v>
      </c>
      <c r="K120" s="18">
        <v>1.689707197E-3</v>
      </c>
      <c r="L120" s="18">
        <v>1.689707197E-3</v>
      </c>
      <c r="M120" s="18">
        <v>1.689707197E-3</v>
      </c>
      <c r="N120" s="78"/>
    </row>
    <row r="121" spans="1:14">
      <c r="A121" s="16" t="s">
        <v>32</v>
      </c>
      <c r="B121" s="14">
        <v>21</v>
      </c>
      <c r="C121" s="17">
        <v>43037.79296875</v>
      </c>
      <c r="D121" s="17">
        <v>756.1</v>
      </c>
      <c r="E121" s="17" t="str">
        <f t="shared" si="1"/>
        <v>over</v>
      </c>
      <c r="F121" s="17">
        <v>756.1</v>
      </c>
      <c r="G121" s="17">
        <v>735.86510401407895</v>
      </c>
      <c r="H121" s="17">
        <v>735.86510401407895</v>
      </c>
      <c r="I121" s="17">
        <v>0</v>
      </c>
      <c r="J121" s="18">
        <v>6.7069592260000001E-3</v>
      </c>
      <c r="K121" s="18">
        <v>6.7069592260000001E-3</v>
      </c>
      <c r="L121" s="18">
        <v>6.7069592260000001E-3</v>
      </c>
      <c r="M121" s="18">
        <v>6.7069592260000001E-3</v>
      </c>
      <c r="N121" s="78"/>
    </row>
    <row r="122" spans="1:14">
      <c r="A122" s="16" t="s">
        <v>32</v>
      </c>
      <c r="B122" s="14">
        <v>22</v>
      </c>
      <c r="C122" s="17">
        <v>41322.05078125</v>
      </c>
      <c r="D122" s="17">
        <v>949.7</v>
      </c>
      <c r="E122" s="17" t="str">
        <f t="shared" si="1"/>
        <v>over</v>
      </c>
      <c r="F122" s="17">
        <v>949.7</v>
      </c>
      <c r="G122" s="17">
        <v>928.98424705929301</v>
      </c>
      <c r="H122" s="17">
        <v>935.93933340708395</v>
      </c>
      <c r="I122" s="17">
        <v>6.95508634779</v>
      </c>
      <c r="J122" s="18">
        <v>4.5610429540000001E-3</v>
      </c>
      <c r="K122" s="18">
        <v>6.8663417100000004E-3</v>
      </c>
      <c r="L122" s="18">
        <v>4.5610429540000001E-3</v>
      </c>
      <c r="M122" s="18">
        <v>6.8663417100000004E-3</v>
      </c>
      <c r="N122" s="78"/>
    </row>
    <row r="123" spans="1:14">
      <c r="A123" s="16" t="s">
        <v>32</v>
      </c>
      <c r="B123" s="14">
        <v>23</v>
      </c>
      <c r="C123" s="17">
        <v>37711.359375</v>
      </c>
      <c r="D123" s="17">
        <v>859.8</v>
      </c>
      <c r="E123" s="17" t="str">
        <f t="shared" si="1"/>
        <v>under</v>
      </c>
      <c r="F123" s="17">
        <v>859.8</v>
      </c>
      <c r="G123" s="17">
        <v>864.489849865172</v>
      </c>
      <c r="H123" s="17">
        <v>864.489849865172</v>
      </c>
      <c r="I123" s="17">
        <v>0</v>
      </c>
      <c r="J123" s="18">
        <v>1.5544745979999999E-3</v>
      </c>
      <c r="K123" s="18">
        <v>1.5544745979999999E-3</v>
      </c>
      <c r="L123" s="18">
        <v>1.5544745979999999E-3</v>
      </c>
      <c r="M123" s="18">
        <v>1.5544745979999999E-3</v>
      </c>
      <c r="N123" s="78"/>
    </row>
    <row r="124" spans="1:14">
      <c r="A124" s="16" t="s">
        <v>32</v>
      </c>
      <c r="B124" s="14">
        <v>24</v>
      </c>
      <c r="C124" s="17">
        <v>33698.98828125</v>
      </c>
      <c r="D124" s="17">
        <v>821</v>
      </c>
      <c r="E124" s="17" t="str">
        <f t="shared" si="1"/>
        <v>under</v>
      </c>
      <c r="F124" s="17">
        <v>821</v>
      </c>
      <c r="G124" s="17">
        <v>924.31283762719897</v>
      </c>
      <c r="H124" s="17">
        <v>924.31283762719897</v>
      </c>
      <c r="I124" s="17">
        <v>0</v>
      </c>
      <c r="J124" s="18">
        <v>3.4243565669999997E-2</v>
      </c>
      <c r="K124" s="18">
        <v>3.4243565669999997E-2</v>
      </c>
      <c r="L124" s="18">
        <v>3.4243565669999997E-2</v>
      </c>
      <c r="M124" s="18">
        <v>3.4243565669999997E-2</v>
      </c>
      <c r="N124" s="78"/>
    </row>
    <row r="125" spans="1:14">
      <c r="A125" s="16" t="s">
        <v>33</v>
      </c>
      <c r="B125" s="14">
        <v>1</v>
      </c>
      <c r="C125" s="17">
        <v>30749.310546875</v>
      </c>
      <c r="D125" s="17">
        <v>889.6</v>
      </c>
      <c r="E125" s="17" t="str">
        <f t="shared" si="1"/>
        <v>under</v>
      </c>
      <c r="F125" s="17">
        <v>889.6</v>
      </c>
      <c r="G125" s="17">
        <v>965.93247421582498</v>
      </c>
      <c r="H125" s="17">
        <v>965.93247421582498</v>
      </c>
      <c r="I125" s="17">
        <v>0</v>
      </c>
      <c r="J125" s="18">
        <v>2.5300786945000001E-2</v>
      </c>
      <c r="K125" s="18">
        <v>2.5300786945000001E-2</v>
      </c>
      <c r="L125" s="18">
        <v>2.5300786945000001E-2</v>
      </c>
      <c r="M125" s="18">
        <v>2.5300786945000001E-2</v>
      </c>
      <c r="N125" s="78"/>
    </row>
    <row r="126" spans="1:14">
      <c r="A126" s="16" t="s">
        <v>33</v>
      </c>
      <c r="B126" s="14">
        <v>2</v>
      </c>
      <c r="C126" s="17">
        <v>28887.87890625</v>
      </c>
      <c r="D126" s="17">
        <v>891.2</v>
      </c>
      <c r="E126" s="17" t="str">
        <f t="shared" si="1"/>
        <v>under</v>
      </c>
      <c r="F126" s="17">
        <v>891.2</v>
      </c>
      <c r="G126" s="17">
        <v>947.12071496486601</v>
      </c>
      <c r="H126" s="17">
        <v>947.12071496486601</v>
      </c>
      <c r="I126" s="17">
        <v>0</v>
      </c>
      <c r="J126" s="18">
        <v>1.8535205490000001E-2</v>
      </c>
      <c r="K126" s="18">
        <v>1.8535205490000001E-2</v>
      </c>
      <c r="L126" s="18">
        <v>1.8535205490000001E-2</v>
      </c>
      <c r="M126" s="18">
        <v>1.8535205490000001E-2</v>
      </c>
      <c r="N126" s="78"/>
    </row>
    <row r="127" spans="1:14">
      <c r="A127" s="16" t="s">
        <v>33</v>
      </c>
      <c r="B127" s="14">
        <v>3</v>
      </c>
      <c r="C127" s="17">
        <v>27771.26953125</v>
      </c>
      <c r="D127" s="17">
        <v>946.7</v>
      </c>
      <c r="E127" s="17" t="str">
        <f t="shared" si="1"/>
        <v>over</v>
      </c>
      <c r="F127" s="17">
        <v>946.7</v>
      </c>
      <c r="G127" s="17">
        <v>907.850914682282</v>
      </c>
      <c r="H127" s="17">
        <v>907.850914682282</v>
      </c>
      <c r="I127" s="17">
        <v>0</v>
      </c>
      <c r="J127" s="18">
        <v>1.2876726986E-2</v>
      </c>
      <c r="K127" s="18">
        <v>1.2876726986E-2</v>
      </c>
      <c r="L127" s="18">
        <v>1.2876726986E-2</v>
      </c>
      <c r="M127" s="18">
        <v>1.2876726986E-2</v>
      </c>
      <c r="N127" s="78"/>
    </row>
    <row r="128" spans="1:14">
      <c r="A128" s="16" t="s">
        <v>33</v>
      </c>
      <c r="B128" s="14">
        <v>4</v>
      </c>
      <c r="C128" s="17">
        <v>27114.142578125</v>
      </c>
      <c r="D128" s="17">
        <v>1050.7</v>
      </c>
      <c r="E128" s="17" t="str">
        <f t="shared" si="1"/>
        <v>over</v>
      </c>
      <c r="F128" s="17">
        <v>1050.7</v>
      </c>
      <c r="G128" s="17">
        <v>855.57408257802297</v>
      </c>
      <c r="H128" s="17">
        <v>855.57408257802297</v>
      </c>
      <c r="I128" s="17">
        <v>0</v>
      </c>
      <c r="J128" s="18">
        <v>6.4675478098000005E-2</v>
      </c>
      <c r="K128" s="18">
        <v>6.4675478098000005E-2</v>
      </c>
      <c r="L128" s="18">
        <v>6.4675478098000005E-2</v>
      </c>
      <c r="M128" s="18">
        <v>6.4675478098000005E-2</v>
      </c>
      <c r="N128" s="78"/>
    </row>
    <row r="129" spans="1:14">
      <c r="A129" s="16" t="s">
        <v>33</v>
      </c>
      <c r="B129" s="14">
        <v>5</v>
      </c>
      <c r="C129" s="17">
        <v>27196.73828125</v>
      </c>
      <c r="D129" s="17">
        <v>966.1</v>
      </c>
      <c r="E129" s="17" t="str">
        <f t="shared" si="1"/>
        <v>over</v>
      </c>
      <c r="F129" s="17">
        <v>966.1</v>
      </c>
      <c r="G129" s="17">
        <v>884.10649833308298</v>
      </c>
      <c r="H129" s="17">
        <v>884.10649833308298</v>
      </c>
      <c r="I129" s="17">
        <v>0</v>
      </c>
      <c r="J129" s="18">
        <v>2.7177163296E-2</v>
      </c>
      <c r="K129" s="18">
        <v>2.7177163296E-2</v>
      </c>
      <c r="L129" s="18">
        <v>2.7177163296E-2</v>
      </c>
      <c r="M129" s="18">
        <v>2.7177163296E-2</v>
      </c>
      <c r="N129" s="78"/>
    </row>
    <row r="130" spans="1:14">
      <c r="A130" s="16" t="s">
        <v>33</v>
      </c>
      <c r="B130" s="14">
        <v>6</v>
      </c>
      <c r="C130" s="17">
        <v>28611.869140625</v>
      </c>
      <c r="D130" s="17">
        <v>804.1</v>
      </c>
      <c r="E130" s="17" t="str">
        <f t="shared" si="1"/>
        <v>over</v>
      </c>
      <c r="F130" s="17">
        <v>804.1</v>
      </c>
      <c r="G130" s="17">
        <v>562.64916333648898</v>
      </c>
      <c r="H130" s="17">
        <v>562.64916333648898</v>
      </c>
      <c r="I130" s="17">
        <v>0</v>
      </c>
      <c r="J130" s="18">
        <v>8.0030108274000006E-2</v>
      </c>
      <c r="K130" s="18">
        <v>8.0030108274000006E-2</v>
      </c>
      <c r="L130" s="18">
        <v>8.0030108274000006E-2</v>
      </c>
      <c r="M130" s="18">
        <v>8.0030108274000006E-2</v>
      </c>
      <c r="N130" s="78"/>
    </row>
    <row r="131" spans="1:14">
      <c r="A131" s="16" t="s">
        <v>33</v>
      </c>
      <c r="B131" s="14">
        <v>7</v>
      </c>
      <c r="C131" s="17">
        <v>31493.998046875</v>
      </c>
      <c r="D131" s="17">
        <v>706.7</v>
      </c>
      <c r="E131" s="17" t="str">
        <f t="shared" si="1"/>
        <v>over</v>
      </c>
      <c r="F131" s="17">
        <v>706.7</v>
      </c>
      <c r="G131" s="17">
        <v>442.65611282032398</v>
      </c>
      <c r="H131" s="17">
        <v>442.65611282032398</v>
      </c>
      <c r="I131" s="17">
        <v>0</v>
      </c>
      <c r="J131" s="18">
        <v>8.7518689817000006E-2</v>
      </c>
      <c r="K131" s="18">
        <v>8.7518689817000006E-2</v>
      </c>
      <c r="L131" s="18">
        <v>8.7518689817000006E-2</v>
      </c>
      <c r="M131" s="18">
        <v>8.7518689817000006E-2</v>
      </c>
      <c r="N131" s="78"/>
    </row>
    <row r="132" spans="1:14">
      <c r="A132" s="16" t="s">
        <v>33</v>
      </c>
      <c r="B132" s="14">
        <v>8</v>
      </c>
      <c r="C132" s="17">
        <v>32564.3828125</v>
      </c>
      <c r="D132" s="17">
        <v>573.29999999999995</v>
      </c>
      <c r="E132" s="17" t="str">
        <f t="shared" si="1"/>
        <v>over</v>
      </c>
      <c r="F132" s="17">
        <v>573.29999999999995</v>
      </c>
      <c r="G132" s="17">
        <v>341.22638726541601</v>
      </c>
      <c r="H132" s="17">
        <v>341.22638726541601</v>
      </c>
      <c r="I132" s="17">
        <v>0</v>
      </c>
      <c r="J132" s="18">
        <v>7.6921979693000006E-2</v>
      </c>
      <c r="K132" s="18">
        <v>7.6921979693000006E-2</v>
      </c>
      <c r="L132" s="18">
        <v>7.6921979693000006E-2</v>
      </c>
      <c r="M132" s="18">
        <v>7.6921979693000006E-2</v>
      </c>
      <c r="N132" s="78"/>
    </row>
    <row r="133" spans="1:14">
      <c r="A133" s="16" t="s">
        <v>33</v>
      </c>
      <c r="B133" s="14">
        <v>9</v>
      </c>
      <c r="C133" s="17">
        <v>33564.44140625</v>
      </c>
      <c r="D133" s="17">
        <v>225</v>
      </c>
      <c r="E133" s="17" t="str">
        <f t="shared" si="1"/>
        <v>over</v>
      </c>
      <c r="F133" s="17">
        <v>225</v>
      </c>
      <c r="G133" s="17">
        <v>156.43624204225699</v>
      </c>
      <c r="H133" s="17">
        <v>156.43624204225699</v>
      </c>
      <c r="I133" s="17">
        <v>0</v>
      </c>
      <c r="J133" s="18">
        <v>2.2725806416E-2</v>
      </c>
      <c r="K133" s="18">
        <v>2.2725806416E-2</v>
      </c>
      <c r="L133" s="18">
        <v>2.2725806416E-2</v>
      </c>
      <c r="M133" s="18">
        <v>2.2725806416E-2</v>
      </c>
      <c r="N133" s="78"/>
    </row>
    <row r="134" spans="1:14">
      <c r="A134" s="16" t="s">
        <v>33</v>
      </c>
      <c r="B134" s="14">
        <v>10</v>
      </c>
      <c r="C134" s="17">
        <v>35448.9609375</v>
      </c>
      <c r="D134" s="17">
        <v>163</v>
      </c>
      <c r="E134" s="17" t="str">
        <f t="shared" ref="E134:E197" si="2">IF(D134&gt;H134,"over","under")</f>
        <v>over</v>
      </c>
      <c r="F134" s="17">
        <v>163</v>
      </c>
      <c r="G134" s="17">
        <v>114.379906671029</v>
      </c>
      <c r="H134" s="17">
        <v>114.379906671029</v>
      </c>
      <c r="I134" s="17">
        <v>0</v>
      </c>
      <c r="J134" s="18">
        <v>1.6115377303999999E-2</v>
      </c>
      <c r="K134" s="18">
        <v>1.6115377303999999E-2</v>
      </c>
      <c r="L134" s="18">
        <v>1.6115377303999999E-2</v>
      </c>
      <c r="M134" s="18">
        <v>1.6115377303999999E-2</v>
      </c>
      <c r="N134" s="78"/>
    </row>
    <row r="135" spans="1:14">
      <c r="A135" s="16" t="s">
        <v>33</v>
      </c>
      <c r="B135" s="14">
        <v>11</v>
      </c>
      <c r="C135" s="17">
        <v>37355.2109375</v>
      </c>
      <c r="D135" s="17">
        <v>147.1</v>
      </c>
      <c r="E135" s="17" t="str">
        <f t="shared" si="2"/>
        <v>under</v>
      </c>
      <c r="F135" s="17">
        <v>147.1</v>
      </c>
      <c r="G135" s="17">
        <v>228.205712905632</v>
      </c>
      <c r="H135" s="17">
        <v>228.205712905632</v>
      </c>
      <c r="I135" s="17">
        <v>0</v>
      </c>
      <c r="J135" s="18">
        <v>2.6882901195E-2</v>
      </c>
      <c r="K135" s="18">
        <v>2.6882901195E-2</v>
      </c>
      <c r="L135" s="18">
        <v>2.6882901195E-2</v>
      </c>
      <c r="M135" s="18">
        <v>2.6882901195E-2</v>
      </c>
      <c r="N135" s="78"/>
    </row>
    <row r="136" spans="1:14">
      <c r="A136" s="16" t="s">
        <v>33</v>
      </c>
      <c r="B136" s="14">
        <v>12</v>
      </c>
      <c r="C136" s="17">
        <v>38936.47265625</v>
      </c>
      <c r="D136" s="17">
        <v>140.80000000000001</v>
      </c>
      <c r="E136" s="17" t="str">
        <f t="shared" si="2"/>
        <v>under</v>
      </c>
      <c r="F136" s="17">
        <v>140.80000000000001</v>
      </c>
      <c r="G136" s="17">
        <v>285.59903362021601</v>
      </c>
      <c r="H136" s="17">
        <v>285.59903362021601</v>
      </c>
      <c r="I136" s="17">
        <v>0</v>
      </c>
      <c r="J136" s="18">
        <v>4.7994376407000001E-2</v>
      </c>
      <c r="K136" s="18">
        <v>4.7994376407000001E-2</v>
      </c>
      <c r="L136" s="18">
        <v>4.7994376407000001E-2</v>
      </c>
      <c r="M136" s="18">
        <v>4.7994376407000001E-2</v>
      </c>
      <c r="N136" s="78"/>
    </row>
    <row r="137" spans="1:14">
      <c r="A137" s="16" t="s">
        <v>33</v>
      </c>
      <c r="B137" s="14">
        <v>13</v>
      </c>
      <c r="C137" s="17">
        <v>40599.30859375</v>
      </c>
      <c r="D137" s="17">
        <v>210.1</v>
      </c>
      <c r="E137" s="17" t="str">
        <f t="shared" si="2"/>
        <v>under</v>
      </c>
      <c r="F137" s="17">
        <v>210.1</v>
      </c>
      <c r="G137" s="17">
        <v>261.29112060881698</v>
      </c>
      <c r="H137" s="17">
        <v>261.29112060881698</v>
      </c>
      <c r="I137" s="17">
        <v>0</v>
      </c>
      <c r="J137" s="18">
        <v>1.6967557376999998E-2</v>
      </c>
      <c r="K137" s="18">
        <v>1.6967557376999998E-2</v>
      </c>
      <c r="L137" s="18">
        <v>1.6967557376999998E-2</v>
      </c>
      <c r="M137" s="18">
        <v>1.6967557376999998E-2</v>
      </c>
      <c r="N137" s="78"/>
    </row>
    <row r="138" spans="1:14">
      <c r="A138" s="16" t="s">
        <v>33</v>
      </c>
      <c r="B138" s="14">
        <v>14</v>
      </c>
      <c r="C138" s="17">
        <v>42611.3359375</v>
      </c>
      <c r="D138" s="17">
        <v>311.60000000000002</v>
      </c>
      <c r="E138" s="17" t="str">
        <f t="shared" si="2"/>
        <v>over</v>
      </c>
      <c r="F138" s="17">
        <v>311.60000000000002</v>
      </c>
      <c r="G138" s="17">
        <v>265.414834136698</v>
      </c>
      <c r="H138" s="17">
        <v>265.414834136698</v>
      </c>
      <c r="I138" s="17">
        <v>0</v>
      </c>
      <c r="J138" s="18">
        <v>1.5308308207E-2</v>
      </c>
      <c r="K138" s="18">
        <v>1.5308308207E-2</v>
      </c>
      <c r="L138" s="18">
        <v>1.5308308207E-2</v>
      </c>
      <c r="M138" s="18">
        <v>1.5308308207E-2</v>
      </c>
      <c r="N138" s="78"/>
    </row>
    <row r="139" spans="1:14">
      <c r="A139" s="16" t="s">
        <v>33</v>
      </c>
      <c r="B139" s="14">
        <v>15</v>
      </c>
      <c r="C139" s="17">
        <v>44408.48046875</v>
      </c>
      <c r="D139" s="17">
        <v>390.3</v>
      </c>
      <c r="E139" s="17" t="str">
        <f t="shared" si="2"/>
        <v>over</v>
      </c>
      <c r="F139" s="17">
        <v>390.3</v>
      </c>
      <c r="G139" s="17">
        <v>327.77798309051298</v>
      </c>
      <c r="H139" s="17">
        <v>327.77798309051298</v>
      </c>
      <c r="I139" s="17">
        <v>0</v>
      </c>
      <c r="J139" s="18">
        <v>2.0723240606000001E-2</v>
      </c>
      <c r="K139" s="18">
        <v>2.0723240606000001E-2</v>
      </c>
      <c r="L139" s="18">
        <v>2.0723240606000001E-2</v>
      </c>
      <c r="M139" s="18">
        <v>2.0723240606000001E-2</v>
      </c>
      <c r="N139" s="78"/>
    </row>
    <row r="140" spans="1:14">
      <c r="A140" s="16" t="s">
        <v>33</v>
      </c>
      <c r="B140" s="14">
        <v>16</v>
      </c>
      <c r="C140" s="17">
        <v>46076.6796875</v>
      </c>
      <c r="D140" s="17">
        <v>476.4</v>
      </c>
      <c r="E140" s="17" t="str">
        <f t="shared" si="2"/>
        <v>over</v>
      </c>
      <c r="F140" s="17">
        <v>476.4</v>
      </c>
      <c r="G140" s="17">
        <v>362.87870309222899</v>
      </c>
      <c r="H140" s="17">
        <v>362.87870309222899</v>
      </c>
      <c r="I140" s="17">
        <v>0</v>
      </c>
      <c r="J140" s="18">
        <v>3.7627211436999999E-2</v>
      </c>
      <c r="K140" s="18">
        <v>3.7627211436999999E-2</v>
      </c>
      <c r="L140" s="18">
        <v>3.7627211436999999E-2</v>
      </c>
      <c r="M140" s="18">
        <v>3.7627211436999999E-2</v>
      </c>
      <c r="N140" s="78"/>
    </row>
    <row r="141" spans="1:14">
      <c r="A141" s="16" t="s">
        <v>33</v>
      </c>
      <c r="B141" s="14">
        <v>17</v>
      </c>
      <c r="C141" s="17">
        <v>47273.59375</v>
      </c>
      <c r="D141" s="17">
        <v>546.1</v>
      </c>
      <c r="E141" s="17" t="str">
        <f t="shared" si="2"/>
        <v>over</v>
      </c>
      <c r="F141" s="17">
        <v>546.1</v>
      </c>
      <c r="G141" s="17">
        <v>446.68430856731197</v>
      </c>
      <c r="H141" s="17">
        <v>446.68430856731197</v>
      </c>
      <c r="I141" s="17">
        <v>0</v>
      </c>
      <c r="J141" s="18">
        <v>3.2951836736000002E-2</v>
      </c>
      <c r="K141" s="18">
        <v>3.2951836736000002E-2</v>
      </c>
      <c r="L141" s="18">
        <v>3.2951836736000002E-2</v>
      </c>
      <c r="M141" s="18">
        <v>3.2951836736000002E-2</v>
      </c>
      <c r="N141" s="78"/>
    </row>
    <row r="142" spans="1:14">
      <c r="A142" s="16" t="s">
        <v>33</v>
      </c>
      <c r="B142" s="14">
        <v>18</v>
      </c>
      <c r="C142" s="17">
        <v>47432.53515625</v>
      </c>
      <c r="D142" s="17">
        <v>682.9</v>
      </c>
      <c r="E142" s="17" t="str">
        <f t="shared" si="2"/>
        <v>over</v>
      </c>
      <c r="F142" s="17">
        <v>682.9</v>
      </c>
      <c r="G142" s="17">
        <v>661.27751913044199</v>
      </c>
      <c r="H142" s="17">
        <v>661.27751913044199</v>
      </c>
      <c r="I142" s="17">
        <v>0</v>
      </c>
      <c r="J142" s="18">
        <v>7.1668812950000001E-3</v>
      </c>
      <c r="K142" s="18">
        <v>7.1668812950000001E-3</v>
      </c>
      <c r="L142" s="18">
        <v>7.1668812950000001E-3</v>
      </c>
      <c r="M142" s="18">
        <v>7.1668812950000001E-3</v>
      </c>
      <c r="N142" s="78"/>
    </row>
    <row r="143" spans="1:14">
      <c r="A143" s="16" t="s">
        <v>33</v>
      </c>
      <c r="B143" s="14">
        <v>19</v>
      </c>
      <c r="C143" s="17">
        <v>46175.0546875</v>
      </c>
      <c r="D143" s="17">
        <v>892.8</v>
      </c>
      <c r="E143" s="17" t="str">
        <f t="shared" si="2"/>
        <v>over</v>
      </c>
      <c r="F143" s="17">
        <v>892.8</v>
      </c>
      <c r="G143" s="17">
        <v>856.70138265027003</v>
      </c>
      <c r="H143" s="17">
        <v>856.70138265027003</v>
      </c>
      <c r="I143" s="17">
        <v>0</v>
      </c>
      <c r="J143" s="18">
        <v>1.1965070384E-2</v>
      </c>
      <c r="K143" s="18">
        <v>1.1965070384E-2</v>
      </c>
      <c r="L143" s="18">
        <v>1.1965070384E-2</v>
      </c>
      <c r="M143" s="18">
        <v>1.1965070384E-2</v>
      </c>
      <c r="N143" s="78"/>
    </row>
    <row r="144" spans="1:14">
      <c r="A144" s="16" t="s">
        <v>33</v>
      </c>
      <c r="B144" s="14">
        <v>20</v>
      </c>
      <c r="C144" s="17">
        <v>43782.95703125</v>
      </c>
      <c r="D144" s="17">
        <v>1047.4000000000001</v>
      </c>
      <c r="E144" s="17" t="str">
        <f t="shared" si="2"/>
        <v>under</v>
      </c>
      <c r="F144" s="17">
        <v>1047.4000000000001</v>
      </c>
      <c r="G144" s="17">
        <v>1140.79137475279</v>
      </c>
      <c r="H144" s="17">
        <v>1143.1977414274199</v>
      </c>
      <c r="I144" s="17">
        <v>2.4063666746350001</v>
      </c>
      <c r="J144" s="18">
        <v>3.1752648798999999E-2</v>
      </c>
      <c r="K144" s="18">
        <v>3.0955046321000001E-2</v>
      </c>
      <c r="L144" s="18">
        <v>3.1752648798999999E-2</v>
      </c>
      <c r="M144" s="18">
        <v>3.0955046321000001E-2</v>
      </c>
      <c r="N144" s="78"/>
    </row>
    <row r="145" spans="1:14">
      <c r="A145" s="16" t="s">
        <v>33</v>
      </c>
      <c r="B145" s="14">
        <v>21</v>
      </c>
      <c r="C145" s="17">
        <v>42275.453125</v>
      </c>
      <c r="D145" s="17">
        <v>1146.2</v>
      </c>
      <c r="E145" s="17" t="str">
        <f t="shared" si="2"/>
        <v>under</v>
      </c>
      <c r="F145" s="17">
        <v>1146.2</v>
      </c>
      <c r="G145" s="17">
        <v>1287.37158466233</v>
      </c>
      <c r="H145" s="17">
        <v>1306.75923527082</v>
      </c>
      <c r="I145" s="17">
        <v>19.387650608485998</v>
      </c>
      <c r="J145" s="18">
        <v>5.3218175429000002E-2</v>
      </c>
      <c r="K145" s="18">
        <v>4.6792039994000001E-2</v>
      </c>
      <c r="L145" s="18">
        <v>5.3218175429000002E-2</v>
      </c>
      <c r="M145" s="18">
        <v>4.6792039994000001E-2</v>
      </c>
      <c r="N145" s="78"/>
    </row>
    <row r="146" spans="1:14">
      <c r="A146" s="16" t="s">
        <v>33</v>
      </c>
      <c r="B146" s="14">
        <v>22</v>
      </c>
      <c r="C146" s="17">
        <v>40616.91796875</v>
      </c>
      <c r="D146" s="17">
        <v>1165.2</v>
      </c>
      <c r="E146" s="17" t="str">
        <f t="shared" si="2"/>
        <v>under</v>
      </c>
      <c r="F146" s="17">
        <v>1165.2</v>
      </c>
      <c r="G146" s="17">
        <v>1299.2074991734801</v>
      </c>
      <c r="H146" s="17">
        <v>1307.9557545005</v>
      </c>
      <c r="I146" s="17">
        <v>8.748255327012</v>
      </c>
      <c r="J146" s="18">
        <v>4.7317121146E-2</v>
      </c>
      <c r="K146" s="18">
        <v>4.4417467409000003E-2</v>
      </c>
      <c r="L146" s="18">
        <v>4.7317121146E-2</v>
      </c>
      <c r="M146" s="18">
        <v>4.4417467409000003E-2</v>
      </c>
      <c r="N146" s="78"/>
    </row>
    <row r="147" spans="1:14">
      <c r="A147" s="16" t="s">
        <v>33</v>
      </c>
      <c r="B147" s="14">
        <v>23</v>
      </c>
      <c r="C147" s="17">
        <v>37924.25</v>
      </c>
      <c r="D147" s="17">
        <v>1146</v>
      </c>
      <c r="E147" s="17" t="str">
        <f t="shared" si="2"/>
        <v>under</v>
      </c>
      <c r="F147" s="17">
        <v>1146</v>
      </c>
      <c r="G147" s="17">
        <v>1274.3017759153599</v>
      </c>
      <c r="H147" s="17">
        <v>1290.87402035183</v>
      </c>
      <c r="I147" s="17">
        <v>16.572244436476002</v>
      </c>
      <c r="J147" s="18">
        <v>4.801923114E-2</v>
      </c>
      <c r="K147" s="18">
        <v>4.2526276405000001E-2</v>
      </c>
      <c r="L147" s="18">
        <v>4.801923114E-2</v>
      </c>
      <c r="M147" s="18">
        <v>4.2526276405000001E-2</v>
      </c>
      <c r="N147" s="78"/>
    </row>
    <row r="148" spans="1:14">
      <c r="A148" s="16" t="s">
        <v>33</v>
      </c>
      <c r="B148" s="14">
        <v>24</v>
      </c>
      <c r="C148" s="17">
        <v>34678.19140625</v>
      </c>
      <c r="D148" s="17">
        <v>1186.8</v>
      </c>
      <c r="E148" s="17" t="str">
        <f t="shared" si="2"/>
        <v>under</v>
      </c>
      <c r="F148" s="17">
        <v>1186.8</v>
      </c>
      <c r="G148" s="17">
        <v>1236.22056595802</v>
      </c>
      <c r="H148" s="17">
        <v>1247.1634436808699</v>
      </c>
      <c r="I148" s="17">
        <v>10.942877722845999</v>
      </c>
      <c r="J148" s="18">
        <v>2.0007770527E-2</v>
      </c>
      <c r="K148" s="18">
        <v>1.6380698030000002E-2</v>
      </c>
      <c r="L148" s="18">
        <v>2.0007770527E-2</v>
      </c>
      <c r="M148" s="18">
        <v>1.6380698030000002E-2</v>
      </c>
      <c r="N148" s="78"/>
    </row>
    <row r="149" spans="1:14">
      <c r="A149" s="16" t="s">
        <v>34</v>
      </c>
      <c r="B149" s="14">
        <v>1</v>
      </c>
      <c r="C149" s="17">
        <v>31856.01171875</v>
      </c>
      <c r="D149" s="17">
        <v>1133.5</v>
      </c>
      <c r="E149" s="17" t="str">
        <f t="shared" si="2"/>
        <v>under</v>
      </c>
      <c r="F149" s="17">
        <v>1133.5</v>
      </c>
      <c r="G149" s="17">
        <v>1220.31535054101</v>
      </c>
      <c r="H149" s="17">
        <v>1220.31535054101</v>
      </c>
      <c r="I149" s="17">
        <v>0</v>
      </c>
      <c r="J149" s="18">
        <v>2.8775389639000001E-2</v>
      </c>
      <c r="K149" s="18">
        <v>2.8775389639000001E-2</v>
      </c>
      <c r="L149" s="18">
        <v>2.8775389639000001E-2</v>
      </c>
      <c r="M149" s="18">
        <v>2.8775389639000001E-2</v>
      </c>
      <c r="N149" s="78"/>
    </row>
    <row r="150" spans="1:14">
      <c r="A150" s="16" t="s">
        <v>34</v>
      </c>
      <c r="B150" s="14">
        <v>2</v>
      </c>
      <c r="C150" s="17">
        <v>29742.38671875</v>
      </c>
      <c r="D150" s="17">
        <v>1101.0999999999999</v>
      </c>
      <c r="E150" s="17" t="str">
        <f t="shared" si="2"/>
        <v>over</v>
      </c>
      <c r="F150" s="17">
        <v>1101.0999999999999</v>
      </c>
      <c r="G150" s="17">
        <v>1079.2111164294399</v>
      </c>
      <c r="H150" s="17">
        <v>1079.2111164294399</v>
      </c>
      <c r="I150" s="17">
        <v>0</v>
      </c>
      <c r="J150" s="18">
        <v>7.2551818259999996E-3</v>
      </c>
      <c r="K150" s="18">
        <v>7.2551818259999996E-3</v>
      </c>
      <c r="L150" s="18">
        <v>7.2551818259999996E-3</v>
      </c>
      <c r="M150" s="18">
        <v>7.2551818259999996E-3</v>
      </c>
      <c r="N150" s="78"/>
    </row>
    <row r="151" spans="1:14">
      <c r="A151" s="16" t="s">
        <v>34</v>
      </c>
      <c r="B151" s="14">
        <v>3</v>
      </c>
      <c r="C151" s="17">
        <v>28297.66015625</v>
      </c>
      <c r="D151" s="17">
        <v>946.4</v>
      </c>
      <c r="E151" s="17" t="str">
        <f t="shared" si="2"/>
        <v>under</v>
      </c>
      <c r="F151" s="17">
        <v>946.4</v>
      </c>
      <c r="G151" s="17">
        <v>1039.1670262628099</v>
      </c>
      <c r="H151" s="17">
        <v>1039.1670262628099</v>
      </c>
      <c r="I151" s="17">
        <v>0</v>
      </c>
      <c r="J151" s="18">
        <v>3.0748102837999999E-2</v>
      </c>
      <c r="K151" s="18">
        <v>3.0748102837999999E-2</v>
      </c>
      <c r="L151" s="18">
        <v>3.0748102837999999E-2</v>
      </c>
      <c r="M151" s="18">
        <v>3.0748102837999999E-2</v>
      </c>
      <c r="N151" s="78"/>
    </row>
    <row r="152" spans="1:14">
      <c r="A152" s="16" t="s">
        <v>34</v>
      </c>
      <c r="B152" s="14">
        <v>4</v>
      </c>
      <c r="C152" s="17">
        <v>27439.701171875</v>
      </c>
      <c r="D152" s="17">
        <v>895.6</v>
      </c>
      <c r="E152" s="17" t="str">
        <f t="shared" si="2"/>
        <v>under</v>
      </c>
      <c r="F152" s="17">
        <v>895.6</v>
      </c>
      <c r="G152" s="17">
        <v>926.635538961051</v>
      </c>
      <c r="H152" s="17">
        <v>992.37728980700194</v>
      </c>
      <c r="I152" s="17">
        <v>65.741750845949994</v>
      </c>
      <c r="J152" s="18">
        <v>3.2077325093E-2</v>
      </c>
      <c r="K152" s="18">
        <v>1.0286887292E-2</v>
      </c>
      <c r="L152" s="18">
        <v>3.2077325093E-2</v>
      </c>
      <c r="M152" s="18">
        <v>1.0286887292E-2</v>
      </c>
      <c r="N152" s="78"/>
    </row>
    <row r="153" spans="1:14">
      <c r="A153" s="16" t="s">
        <v>34</v>
      </c>
      <c r="B153" s="14">
        <v>5</v>
      </c>
      <c r="C153" s="17">
        <v>27007.8125</v>
      </c>
      <c r="D153" s="17">
        <v>910.3</v>
      </c>
      <c r="E153" s="17" t="str">
        <f t="shared" si="2"/>
        <v>over</v>
      </c>
      <c r="F153" s="17">
        <v>910.3</v>
      </c>
      <c r="G153" s="17">
        <v>726.70863320695696</v>
      </c>
      <c r="H153" s="17">
        <v>849.77105015701704</v>
      </c>
      <c r="I153" s="17">
        <v>123.06241695006101</v>
      </c>
      <c r="J153" s="18">
        <v>2.0062628385999998E-2</v>
      </c>
      <c r="K153" s="18">
        <v>6.0852292606000002E-2</v>
      </c>
      <c r="L153" s="18">
        <v>2.0062628385999998E-2</v>
      </c>
      <c r="M153" s="18">
        <v>6.0852292606000002E-2</v>
      </c>
      <c r="N153" s="78"/>
    </row>
    <row r="154" spans="1:14">
      <c r="A154" s="16" t="s">
        <v>34</v>
      </c>
      <c r="B154" s="14">
        <v>6</v>
      </c>
      <c r="C154" s="17">
        <v>27394.41796875</v>
      </c>
      <c r="D154" s="17">
        <v>934.7</v>
      </c>
      <c r="E154" s="17" t="str">
        <f t="shared" si="2"/>
        <v>over</v>
      </c>
      <c r="F154" s="17">
        <v>934.7</v>
      </c>
      <c r="G154" s="17">
        <v>780.92110669162503</v>
      </c>
      <c r="H154" s="17">
        <v>786.25932603332706</v>
      </c>
      <c r="I154" s="17">
        <v>5.3382193417010004</v>
      </c>
      <c r="J154" s="18">
        <v>4.9201416626999998E-2</v>
      </c>
      <c r="K154" s="18">
        <v>5.0970796588000002E-2</v>
      </c>
      <c r="L154" s="18">
        <v>4.9201416626999998E-2</v>
      </c>
      <c r="M154" s="18">
        <v>5.0970796588000002E-2</v>
      </c>
      <c r="N154" s="78"/>
    </row>
    <row r="155" spans="1:14">
      <c r="A155" s="16" t="s">
        <v>34</v>
      </c>
      <c r="B155" s="14">
        <v>7</v>
      </c>
      <c r="C155" s="17">
        <v>28125.240234375</v>
      </c>
      <c r="D155" s="17">
        <v>1010.9</v>
      </c>
      <c r="E155" s="17" t="str">
        <f t="shared" si="2"/>
        <v>over</v>
      </c>
      <c r="F155" s="17">
        <v>1010.9</v>
      </c>
      <c r="G155" s="17">
        <v>923.98790845450401</v>
      </c>
      <c r="H155" s="17">
        <v>965.34904234568296</v>
      </c>
      <c r="I155" s="17">
        <v>41.361133891178</v>
      </c>
      <c r="J155" s="18">
        <v>1.509809667E-2</v>
      </c>
      <c r="K155" s="18">
        <v>2.8807454937000002E-2</v>
      </c>
      <c r="L155" s="18">
        <v>1.509809667E-2</v>
      </c>
      <c r="M155" s="18">
        <v>2.8807454937000002E-2</v>
      </c>
      <c r="N155" s="78"/>
    </row>
    <row r="156" spans="1:14">
      <c r="A156" s="16" t="s">
        <v>34</v>
      </c>
      <c r="B156" s="14">
        <v>8</v>
      </c>
      <c r="C156" s="17">
        <v>29045.830078125</v>
      </c>
      <c r="D156" s="17">
        <v>960</v>
      </c>
      <c r="E156" s="17" t="str">
        <f t="shared" si="2"/>
        <v>under</v>
      </c>
      <c r="F156" s="17">
        <v>960</v>
      </c>
      <c r="G156" s="17">
        <v>964.33902951160303</v>
      </c>
      <c r="H156" s="17">
        <v>1016.70906918473</v>
      </c>
      <c r="I156" s="17">
        <v>52.370039673123998</v>
      </c>
      <c r="J156" s="18">
        <v>1.8796509507E-2</v>
      </c>
      <c r="K156" s="18">
        <v>1.438193407E-3</v>
      </c>
      <c r="L156" s="18">
        <v>1.8796509507E-2</v>
      </c>
      <c r="M156" s="18">
        <v>1.438193407E-3</v>
      </c>
      <c r="N156" s="78"/>
    </row>
    <row r="157" spans="1:14">
      <c r="A157" s="16" t="s">
        <v>34</v>
      </c>
      <c r="B157" s="14">
        <v>9</v>
      </c>
      <c r="C157" s="17">
        <v>31373.791015625</v>
      </c>
      <c r="D157" s="17">
        <v>1051.8</v>
      </c>
      <c r="E157" s="17" t="str">
        <f t="shared" si="2"/>
        <v>over</v>
      </c>
      <c r="F157" s="17">
        <v>1051.8</v>
      </c>
      <c r="G157" s="17">
        <v>922.01488008605099</v>
      </c>
      <c r="H157" s="17">
        <v>922.01488008605099</v>
      </c>
      <c r="I157" s="17">
        <v>0</v>
      </c>
      <c r="J157" s="18">
        <v>4.3017938319999997E-2</v>
      </c>
      <c r="K157" s="18">
        <v>4.3017938319999997E-2</v>
      </c>
      <c r="L157" s="18">
        <v>4.3017938319999997E-2</v>
      </c>
      <c r="M157" s="18">
        <v>4.3017938319999997E-2</v>
      </c>
      <c r="N157" s="78"/>
    </row>
    <row r="158" spans="1:14">
      <c r="A158" s="16" t="s">
        <v>34</v>
      </c>
      <c r="B158" s="14">
        <v>10</v>
      </c>
      <c r="C158" s="17">
        <v>34043.79296875</v>
      </c>
      <c r="D158" s="17">
        <v>1230.4000000000001</v>
      </c>
      <c r="E158" s="17" t="str">
        <f t="shared" si="2"/>
        <v>under</v>
      </c>
      <c r="F158" s="17">
        <v>1230.4000000000001</v>
      </c>
      <c r="G158" s="17">
        <v>1335.4123456827799</v>
      </c>
      <c r="H158" s="17">
        <v>1344.3363495085</v>
      </c>
      <c r="I158" s="17">
        <v>8.9240038257179997</v>
      </c>
      <c r="J158" s="18">
        <v>3.7764782734000003E-2</v>
      </c>
      <c r="K158" s="18">
        <v>3.4806876261999999E-2</v>
      </c>
      <c r="L158" s="18">
        <v>3.7764782734000003E-2</v>
      </c>
      <c r="M158" s="18">
        <v>3.4806876261999999E-2</v>
      </c>
      <c r="N158" s="78"/>
    </row>
    <row r="159" spans="1:14">
      <c r="A159" s="16" t="s">
        <v>34</v>
      </c>
      <c r="B159" s="14">
        <v>11</v>
      </c>
      <c r="C159" s="17">
        <v>36278.76171875</v>
      </c>
      <c r="D159" s="17">
        <v>1342.2</v>
      </c>
      <c r="E159" s="17" t="str">
        <f t="shared" si="2"/>
        <v>under</v>
      </c>
      <c r="F159" s="17">
        <v>1342.2</v>
      </c>
      <c r="G159" s="17">
        <v>1442.0620110416401</v>
      </c>
      <c r="H159" s="17">
        <v>1455.0065124098501</v>
      </c>
      <c r="I159" s="17">
        <v>12.944501368204</v>
      </c>
      <c r="J159" s="18">
        <v>3.7390292478999998E-2</v>
      </c>
      <c r="K159" s="18">
        <v>3.3099771641000003E-2</v>
      </c>
      <c r="L159" s="18">
        <v>3.7390292478999998E-2</v>
      </c>
      <c r="M159" s="18">
        <v>3.3099771641000003E-2</v>
      </c>
      <c r="N159" s="78"/>
    </row>
    <row r="160" spans="1:14">
      <c r="A160" s="16" t="s">
        <v>34</v>
      </c>
      <c r="B160" s="14">
        <v>12</v>
      </c>
      <c r="C160" s="17">
        <v>38091.4375</v>
      </c>
      <c r="D160" s="17">
        <v>1254.7</v>
      </c>
      <c r="E160" s="17" t="str">
        <f t="shared" si="2"/>
        <v>under</v>
      </c>
      <c r="F160" s="17">
        <v>1254.7</v>
      </c>
      <c r="G160" s="17">
        <v>1457.5336002975</v>
      </c>
      <c r="H160" s="17">
        <v>1457.5336002975</v>
      </c>
      <c r="I160" s="17">
        <v>0</v>
      </c>
      <c r="J160" s="18">
        <v>6.7230228801999997E-2</v>
      </c>
      <c r="K160" s="18">
        <v>6.7230228801999997E-2</v>
      </c>
      <c r="L160" s="18">
        <v>6.7230228801999997E-2</v>
      </c>
      <c r="M160" s="18">
        <v>6.7230228801999997E-2</v>
      </c>
      <c r="N160" s="78"/>
    </row>
    <row r="161" spans="1:14">
      <c r="A161" s="16" t="s">
        <v>34</v>
      </c>
      <c r="B161" s="14">
        <v>13</v>
      </c>
      <c r="C161" s="17">
        <v>39745.78515625</v>
      </c>
      <c r="D161" s="17">
        <v>1427.7</v>
      </c>
      <c r="E161" s="17" t="str">
        <f t="shared" si="2"/>
        <v>under</v>
      </c>
      <c r="F161" s="17">
        <v>1427.7</v>
      </c>
      <c r="G161" s="17">
        <v>1557.10873856439</v>
      </c>
      <c r="H161" s="17">
        <v>1557.10873856439</v>
      </c>
      <c r="I161" s="17">
        <v>0</v>
      </c>
      <c r="J161" s="18">
        <v>4.2893184807000002E-2</v>
      </c>
      <c r="K161" s="18">
        <v>4.2893184807000002E-2</v>
      </c>
      <c r="L161" s="18">
        <v>4.2893184807000002E-2</v>
      </c>
      <c r="M161" s="18">
        <v>4.2893184807000002E-2</v>
      </c>
      <c r="N161" s="78"/>
    </row>
    <row r="162" spans="1:14">
      <c r="A162" s="16" t="s">
        <v>34</v>
      </c>
      <c r="B162" s="14">
        <v>14</v>
      </c>
      <c r="C162" s="17">
        <v>41204.921875</v>
      </c>
      <c r="D162" s="17">
        <v>1607.1</v>
      </c>
      <c r="E162" s="17" t="str">
        <f t="shared" si="2"/>
        <v>under</v>
      </c>
      <c r="F162" s="17">
        <v>1607.1</v>
      </c>
      <c r="G162" s="17">
        <v>1815.21546035766</v>
      </c>
      <c r="H162" s="17">
        <v>1815.21546035766</v>
      </c>
      <c r="I162" s="17">
        <v>0</v>
      </c>
      <c r="J162" s="18">
        <v>6.8980928191999996E-2</v>
      </c>
      <c r="K162" s="18">
        <v>6.8980928191999996E-2</v>
      </c>
      <c r="L162" s="18">
        <v>6.8980928191999996E-2</v>
      </c>
      <c r="M162" s="18">
        <v>6.8980928191999996E-2</v>
      </c>
      <c r="N162" s="78"/>
    </row>
    <row r="163" spans="1:14">
      <c r="A163" s="16" t="s">
        <v>34</v>
      </c>
      <c r="B163" s="14">
        <v>15</v>
      </c>
      <c r="C163" s="17">
        <v>42450.609375</v>
      </c>
      <c r="D163" s="17">
        <v>1663</v>
      </c>
      <c r="E163" s="17" t="str">
        <f t="shared" si="2"/>
        <v>under</v>
      </c>
      <c r="F163" s="17">
        <v>1663</v>
      </c>
      <c r="G163" s="17">
        <v>1947.35694549031</v>
      </c>
      <c r="H163" s="17">
        <v>1958.5789872180101</v>
      </c>
      <c r="I163" s="17">
        <v>11.222041727702001</v>
      </c>
      <c r="J163" s="18">
        <v>9.7971159170000002E-2</v>
      </c>
      <c r="K163" s="18">
        <v>9.4251556343999995E-2</v>
      </c>
      <c r="L163" s="18">
        <v>9.7971159170000002E-2</v>
      </c>
      <c r="M163" s="18">
        <v>9.4251556343999995E-2</v>
      </c>
      <c r="N163" s="78"/>
    </row>
    <row r="164" spans="1:14">
      <c r="A164" s="16" t="s">
        <v>34</v>
      </c>
      <c r="B164" s="14">
        <v>16</v>
      </c>
      <c r="C164" s="17">
        <v>43594.4765625</v>
      </c>
      <c r="D164" s="17">
        <v>1870.1</v>
      </c>
      <c r="E164" s="17" t="str">
        <f t="shared" si="2"/>
        <v>under</v>
      </c>
      <c r="F164" s="17">
        <v>1870.1</v>
      </c>
      <c r="G164" s="17">
        <v>2005.40970039897</v>
      </c>
      <c r="H164" s="17">
        <v>2074.0830170239301</v>
      </c>
      <c r="I164" s="17">
        <v>68.673316624959</v>
      </c>
      <c r="J164" s="18">
        <v>6.7611208823999999E-2</v>
      </c>
      <c r="K164" s="18">
        <v>4.4849088629999999E-2</v>
      </c>
      <c r="L164" s="18">
        <v>6.7611208823999999E-2</v>
      </c>
      <c r="M164" s="18">
        <v>4.4849088629999999E-2</v>
      </c>
      <c r="N164" s="78"/>
    </row>
    <row r="165" spans="1:14">
      <c r="A165" s="16" t="s">
        <v>34</v>
      </c>
      <c r="B165" s="14">
        <v>17</v>
      </c>
      <c r="C165" s="17">
        <v>44395.4609375</v>
      </c>
      <c r="D165" s="17">
        <v>1979.6</v>
      </c>
      <c r="E165" s="17" t="str">
        <f t="shared" si="2"/>
        <v>under</v>
      </c>
      <c r="F165" s="17">
        <v>1979.6</v>
      </c>
      <c r="G165" s="17">
        <v>2123.7361466884599</v>
      </c>
      <c r="H165" s="17">
        <v>2204.9523710484</v>
      </c>
      <c r="I165" s="17">
        <v>81.216224359934998</v>
      </c>
      <c r="J165" s="18">
        <v>7.4694189938999997E-2</v>
      </c>
      <c r="K165" s="18">
        <v>4.7774659160000003E-2</v>
      </c>
      <c r="L165" s="18">
        <v>7.4694189938999997E-2</v>
      </c>
      <c r="M165" s="18">
        <v>4.7774659160000003E-2</v>
      </c>
      <c r="N165" s="78"/>
    </row>
    <row r="166" spans="1:14">
      <c r="A166" s="16" t="s">
        <v>34</v>
      </c>
      <c r="B166" s="14">
        <v>18</v>
      </c>
      <c r="C166" s="17">
        <v>44289.67578125</v>
      </c>
      <c r="D166" s="17">
        <v>2093.4</v>
      </c>
      <c r="E166" s="17" t="str">
        <f t="shared" si="2"/>
        <v>under</v>
      </c>
      <c r="F166" s="17">
        <v>2093.4</v>
      </c>
      <c r="G166" s="17">
        <v>2106.8207154021002</v>
      </c>
      <c r="H166" s="17">
        <v>2245.7107349364001</v>
      </c>
      <c r="I166" s="17">
        <v>138.89001953429701</v>
      </c>
      <c r="J166" s="18">
        <v>5.0484168025999997E-2</v>
      </c>
      <c r="K166" s="18">
        <v>4.4483644019999999E-3</v>
      </c>
      <c r="L166" s="18">
        <v>5.0484168025999997E-2</v>
      </c>
      <c r="M166" s="18">
        <v>4.4483644019999999E-3</v>
      </c>
      <c r="N166" s="78"/>
    </row>
    <row r="167" spans="1:14">
      <c r="A167" s="16" t="s">
        <v>34</v>
      </c>
      <c r="B167" s="14">
        <v>19</v>
      </c>
      <c r="C167" s="17">
        <v>43150.08984375</v>
      </c>
      <c r="D167" s="17">
        <v>2158.3000000000002</v>
      </c>
      <c r="E167" s="17" t="str">
        <f t="shared" si="2"/>
        <v>under</v>
      </c>
      <c r="F167" s="17">
        <v>2158.3000000000002</v>
      </c>
      <c r="G167" s="17">
        <v>2024.9160360752601</v>
      </c>
      <c r="H167" s="17">
        <v>2195.6498310407001</v>
      </c>
      <c r="I167" s="17">
        <v>170.73379496544601</v>
      </c>
      <c r="J167" s="18">
        <v>1.2379791528000001E-2</v>
      </c>
      <c r="K167" s="18">
        <v>4.4210793477999999E-2</v>
      </c>
      <c r="L167" s="18">
        <v>1.2379791528000001E-2</v>
      </c>
      <c r="M167" s="18">
        <v>4.4210793477999999E-2</v>
      </c>
      <c r="N167" s="78"/>
    </row>
    <row r="168" spans="1:14">
      <c r="A168" s="16" t="s">
        <v>34</v>
      </c>
      <c r="B168" s="14">
        <v>20</v>
      </c>
      <c r="C168" s="17">
        <v>41312.56640625</v>
      </c>
      <c r="D168" s="17">
        <v>2161.1</v>
      </c>
      <c r="E168" s="17" t="str">
        <f t="shared" si="2"/>
        <v>over</v>
      </c>
      <c r="F168" s="17">
        <v>2161.1</v>
      </c>
      <c r="G168" s="17">
        <v>1867.7460064588799</v>
      </c>
      <c r="H168" s="17">
        <v>2037.82758859316</v>
      </c>
      <c r="I168" s="17">
        <v>170.081582134282</v>
      </c>
      <c r="J168" s="18">
        <v>4.085926795E-2</v>
      </c>
      <c r="K168" s="18">
        <v>9.7233673696E-2</v>
      </c>
      <c r="L168" s="18">
        <v>4.085926795E-2</v>
      </c>
      <c r="M168" s="18">
        <v>9.7233673696E-2</v>
      </c>
      <c r="N168" s="78"/>
    </row>
    <row r="169" spans="1:14">
      <c r="A169" s="16" t="s">
        <v>34</v>
      </c>
      <c r="B169" s="14">
        <v>21</v>
      </c>
      <c r="C169" s="17">
        <v>40574.2421875</v>
      </c>
      <c r="D169" s="17">
        <v>2095.6999999999998</v>
      </c>
      <c r="E169" s="17" t="str">
        <f t="shared" si="2"/>
        <v>over</v>
      </c>
      <c r="F169" s="17">
        <v>2095.6999999999998</v>
      </c>
      <c r="G169" s="17">
        <v>1714.67170181804</v>
      </c>
      <c r="H169" s="17">
        <v>1784.8100367365901</v>
      </c>
      <c r="I169" s="17">
        <v>70.138334918552005</v>
      </c>
      <c r="J169" s="18">
        <v>0.10304606008</v>
      </c>
      <c r="K169" s="18">
        <v>0.12629376804100001</v>
      </c>
      <c r="L169" s="18">
        <v>0.10304606008</v>
      </c>
      <c r="M169" s="18">
        <v>0.12629376804100001</v>
      </c>
      <c r="N169" s="78"/>
    </row>
    <row r="170" spans="1:14">
      <c r="A170" s="16" t="s">
        <v>34</v>
      </c>
      <c r="B170" s="14">
        <v>22</v>
      </c>
      <c r="C170" s="17">
        <v>39583.28125</v>
      </c>
      <c r="D170" s="17">
        <v>2034.5</v>
      </c>
      <c r="E170" s="17" t="str">
        <f t="shared" si="2"/>
        <v>over</v>
      </c>
      <c r="F170" s="17">
        <v>2034.5</v>
      </c>
      <c r="G170" s="17">
        <v>1755.3174377452001</v>
      </c>
      <c r="H170" s="17">
        <v>1779.5151546531299</v>
      </c>
      <c r="I170" s="17">
        <v>24.197716907924999</v>
      </c>
      <c r="J170" s="18">
        <v>8.4516024310999999E-2</v>
      </c>
      <c r="K170" s="18">
        <v>9.2536480694000001E-2</v>
      </c>
      <c r="L170" s="18">
        <v>8.4516024310999999E-2</v>
      </c>
      <c r="M170" s="18">
        <v>9.2536480694000001E-2</v>
      </c>
      <c r="N170" s="78"/>
    </row>
    <row r="171" spans="1:14">
      <c r="A171" s="16" t="s">
        <v>34</v>
      </c>
      <c r="B171" s="14">
        <v>23</v>
      </c>
      <c r="C171" s="17">
        <v>37399.51171875</v>
      </c>
      <c r="D171" s="17">
        <v>1816.7</v>
      </c>
      <c r="E171" s="17" t="str">
        <f t="shared" si="2"/>
        <v>over</v>
      </c>
      <c r="F171" s="17">
        <v>1816.7</v>
      </c>
      <c r="G171" s="17">
        <v>1657.8490160910301</v>
      </c>
      <c r="H171" s="17">
        <v>1666.9613285605101</v>
      </c>
      <c r="I171" s="17">
        <v>9.1123124694819992</v>
      </c>
      <c r="J171" s="18">
        <v>4.9631644494000003E-2</v>
      </c>
      <c r="K171" s="18">
        <v>5.2651966824000002E-2</v>
      </c>
      <c r="L171" s="18">
        <v>4.9631644494000003E-2</v>
      </c>
      <c r="M171" s="18">
        <v>5.2651966824000002E-2</v>
      </c>
      <c r="N171" s="78"/>
    </row>
    <row r="172" spans="1:14">
      <c r="A172" s="16" t="s">
        <v>34</v>
      </c>
      <c r="B172" s="14">
        <v>24</v>
      </c>
      <c r="C172" s="17">
        <v>34785.75</v>
      </c>
      <c r="D172" s="17">
        <v>1646.2</v>
      </c>
      <c r="E172" s="17" t="str">
        <f t="shared" si="2"/>
        <v>under</v>
      </c>
      <c r="F172" s="17">
        <v>1646.2</v>
      </c>
      <c r="G172" s="17">
        <v>1655.7910639593299</v>
      </c>
      <c r="H172" s="17">
        <v>1704.96027684</v>
      </c>
      <c r="I172" s="17">
        <v>49.169212880662997</v>
      </c>
      <c r="J172" s="18">
        <v>1.9476392721000001E-2</v>
      </c>
      <c r="K172" s="18">
        <v>3.179006947E-3</v>
      </c>
      <c r="L172" s="18">
        <v>1.9476392721000001E-2</v>
      </c>
      <c r="M172" s="18">
        <v>3.179006947E-3</v>
      </c>
      <c r="N172" s="78"/>
    </row>
    <row r="173" spans="1:14">
      <c r="A173" s="16" t="s">
        <v>35</v>
      </c>
      <c r="B173" s="14">
        <v>1</v>
      </c>
      <c r="C173" s="17">
        <v>32391.998046875</v>
      </c>
      <c r="D173" s="17">
        <v>1535.6</v>
      </c>
      <c r="E173" s="17" t="str">
        <f t="shared" si="2"/>
        <v>under</v>
      </c>
      <c r="F173" s="17">
        <v>1535.6</v>
      </c>
      <c r="G173" s="17">
        <v>1700.5017696161799</v>
      </c>
      <c r="H173" s="17">
        <v>1856.22794874085</v>
      </c>
      <c r="I173" s="17">
        <v>155.72617912467899</v>
      </c>
      <c r="J173" s="18">
        <v>0.106273764912</v>
      </c>
      <c r="K173" s="18">
        <v>5.4657530532000002E-2</v>
      </c>
      <c r="L173" s="18">
        <v>0.106273764912</v>
      </c>
      <c r="M173" s="18">
        <v>5.4657530532000002E-2</v>
      </c>
      <c r="N173" s="78"/>
    </row>
    <row r="174" spans="1:14">
      <c r="A174" s="16" t="s">
        <v>35</v>
      </c>
      <c r="B174" s="14">
        <v>2</v>
      </c>
      <c r="C174" s="17">
        <v>30546.9375</v>
      </c>
      <c r="D174" s="17">
        <v>1587.8</v>
      </c>
      <c r="E174" s="17" t="str">
        <f t="shared" si="2"/>
        <v>under</v>
      </c>
      <c r="F174" s="17">
        <v>1587.8</v>
      </c>
      <c r="G174" s="17">
        <v>1743.8331183581899</v>
      </c>
      <c r="H174" s="17">
        <v>1962.51565116458</v>
      </c>
      <c r="I174" s="17">
        <v>218.68253280639701</v>
      </c>
      <c r="J174" s="18">
        <v>0.12420140907</v>
      </c>
      <c r="K174" s="18">
        <v>5.1717970949999997E-2</v>
      </c>
      <c r="L174" s="18">
        <v>0.12420140907</v>
      </c>
      <c r="M174" s="18">
        <v>5.1717970949999997E-2</v>
      </c>
      <c r="N174" s="78"/>
    </row>
    <row r="175" spans="1:14">
      <c r="A175" s="16" t="s">
        <v>35</v>
      </c>
      <c r="B175" s="14">
        <v>3</v>
      </c>
      <c r="C175" s="17">
        <v>29240.111328125</v>
      </c>
      <c r="D175" s="17">
        <v>1528.3</v>
      </c>
      <c r="E175" s="17" t="str">
        <f t="shared" si="2"/>
        <v>under</v>
      </c>
      <c r="F175" s="17">
        <v>1528.3</v>
      </c>
      <c r="G175" s="17">
        <v>1467.1300464087101</v>
      </c>
      <c r="H175" s="17">
        <v>1645.65857336362</v>
      </c>
      <c r="I175" s="17">
        <v>178.528526954917</v>
      </c>
      <c r="J175" s="18">
        <v>3.8899096241999997E-2</v>
      </c>
      <c r="K175" s="18">
        <v>2.0275092339999998E-2</v>
      </c>
      <c r="L175" s="18">
        <v>3.8899096241999997E-2</v>
      </c>
      <c r="M175" s="18">
        <v>2.0275092339999998E-2</v>
      </c>
      <c r="N175" s="78"/>
    </row>
    <row r="176" spans="1:14">
      <c r="A176" s="16" t="s">
        <v>35</v>
      </c>
      <c r="B176" s="14">
        <v>4</v>
      </c>
      <c r="C176" s="17">
        <v>28417.37890625</v>
      </c>
      <c r="D176" s="17">
        <v>1500.8</v>
      </c>
      <c r="E176" s="17" t="str">
        <f t="shared" si="2"/>
        <v>under</v>
      </c>
      <c r="F176" s="17">
        <v>1500.8</v>
      </c>
      <c r="G176" s="17">
        <v>1341.53584049702</v>
      </c>
      <c r="H176" s="17">
        <v>1533.9946785842101</v>
      </c>
      <c r="I176" s="17">
        <v>192.45883808718801</v>
      </c>
      <c r="J176" s="18">
        <v>1.1002545105000001E-2</v>
      </c>
      <c r="K176" s="18">
        <v>5.2788915977E-2</v>
      </c>
      <c r="L176" s="18">
        <v>1.1002545105000001E-2</v>
      </c>
      <c r="M176" s="18">
        <v>5.2788915977E-2</v>
      </c>
      <c r="N176" s="78"/>
    </row>
    <row r="177" spans="1:14">
      <c r="A177" s="16" t="s">
        <v>35</v>
      </c>
      <c r="B177" s="14">
        <v>5</v>
      </c>
      <c r="C177" s="17">
        <v>27992.09375</v>
      </c>
      <c r="D177" s="17">
        <v>1460.7</v>
      </c>
      <c r="E177" s="17" t="str">
        <f t="shared" si="2"/>
        <v>over</v>
      </c>
      <c r="F177" s="17">
        <v>1460.7</v>
      </c>
      <c r="G177" s="17">
        <v>1339.4787633200001</v>
      </c>
      <c r="H177" s="17">
        <v>1449.8810441317401</v>
      </c>
      <c r="I177" s="17">
        <v>110.402280811734</v>
      </c>
      <c r="J177" s="18">
        <v>3.5859979670000001E-3</v>
      </c>
      <c r="K177" s="18">
        <v>4.0179395650999997E-2</v>
      </c>
      <c r="L177" s="18">
        <v>3.5859979670000001E-3</v>
      </c>
      <c r="M177" s="18">
        <v>4.0179395650999997E-2</v>
      </c>
      <c r="N177" s="78"/>
    </row>
    <row r="178" spans="1:14">
      <c r="A178" s="16" t="s">
        <v>35</v>
      </c>
      <c r="B178" s="14">
        <v>6</v>
      </c>
      <c r="C178" s="17">
        <v>28066.9296875</v>
      </c>
      <c r="D178" s="17">
        <v>1365.3</v>
      </c>
      <c r="E178" s="17" t="str">
        <f t="shared" si="2"/>
        <v>under</v>
      </c>
      <c r="F178" s="17">
        <v>1365.3</v>
      </c>
      <c r="G178" s="17">
        <v>1477.1343482232201</v>
      </c>
      <c r="H178" s="17">
        <v>1603.0580037970001</v>
      </c>
      <c r="I178" s="17">
        <v>125.923655573784</v>
      </c>
      <c r="J178" s="18">
        <v>7.8806100032000004E-2</v>
      </c>
      <c r="K178" s="18">
        <v>3.7068063712999998E-2</v>
      </c>
      <c r="L178" s="18">
        <v>7.8806100032000004E-2</v>
      </c>
      <c r="M178" s="18">
        <v>3.7068063712999998E-2</v>
      </c>
      <c r="N178" s="78"/>
    </row>
    <row r="179" spans="1:14">
      <c r="A179" s="16" t="s">
        <v>35</v>
      </c>
      <c r="B179" s="14">
        <v>7</v>
      </c>
      <c r="C179" s="17">
        <v>28474.201171875</v>
      </c>
      <c r="D179" s="17">
        <v>1366.1</v>
      </c>
      <c r="E179" s="17" t="str">
        <f t="shared" si="2"/>
        <v>under</v>
      </c>
      <c r="F179" s="17">
        <v>1366.1</v>
      </c>
      <c r="G179" s="17">
        <v>1654.8687183295399</v>
      </c>
      <c r="H179" s="17">
        <v>1783.7931162463301</v>
      </c>
      <c r="I179" s="17">
        <v>128.92439791678501</v>
      </c>
      <c r="J179" s="18">
        <v>0.138446508533</v>
      </c>
      <c r="K179" s="18">
        <v>9.5713860898000006E-2</v>
      </c>
      <c r="L179" s="18">
        <v>0.138446508533</v>
      </c>
      <c r="M179" s="18">
        <v>9.5713860898000006E-2</v>
      </c>
      <c r="N179" s="78"/>
    </row>
    <row r="180" spans="1:14">
      <c r="A180" s="16" t="s">
        <v>35</v>
      </c>
      <c r="B180" s="14">
        <v>8</v>
      </c>
      <c r="C180" s="17">
        <v>28982.00390625</v>
      </c>
      <c r="D180" s="17">
        <v>1506.7</v>
      </c>
      <c r="E180" s="17" t="str">
        <f t="shared" si="2"/>
        <v>under</v>
      </c>
      <c r="F180" s="17">
        <v>1506.7</v>
      </c>
      <c r="G180" s="17">
        <v>1588.9722676701001</v>
      </c>
      <c r="H180" s="17">
        <v>1597.6529274771001</v>
      </c>
      <c r="I180" s="17">
        <v>8.6806598069920007</v>
      </c>
      <c r="J180" s="18">
        <v>3.0146810565000001E-2</v>
      </c>
      <c r="K180" s="18">
        <v>2.7269561707000001E-2</v>
      </c>
      <c r="L180" s="18">
        <v>3.0146810565000001E-2</v>
      </c>
      <c r="M180" s="18">
        <v>2.7269561707000001E-2</v>
      </c>
      <c r="N180" s="78"/>
    </row>
    <row r="181" spans="1:14">
      <c r="A181" s="16" t="s">
        <v>35</v>
      </c>
      <c r="B181" s="14">
        <v>9</v>
      </c>
      <c r="C181" s="17">
        <v>30909.951171875</v>
      </c>
      <c r="D181" s="17">
        <v>1756.9</v>
      </c>
      <c r="E181" s="17" t="str">
        <f t="shared" si="2"/>
        <v>over</v>
      </c>
      <c r="F181" s="17">
        <v>1756.9</v>
      </c>
      <c r="G181" s="17">
        <v>1477.3927426305399</v>
      </c>
      <c r="H181" s="17">
        <v>1558.78823507892</v>
      </c>
      <c r="I181" s="17">
        <v>81.395492448376004</v>
      </c>
      <c r="J181" s="18">
        <v>6.5665152443000002E-2</v>
      </c>
      <c r="K181" s="18">
        <v>9.2644102542000006E-2</v>
      </c>
      <c r="L181" s="18">
        <v>6.5665152443000002E-2</v>
      </c>
      <c r="M181" s="18">
        <v>9.2644102542000006E-2</v>
      </c>
      <c r="N181" s="78"/>
    </row>
    <row r="182" spans="1:14">
      <c r="A182" s="16" t="s">
        <v>35</v>
      </c>
      <c r="B182" s="14">
        <v>10</v>
      </c>
      <c r="C182" s="17">
        <v>33083.7109375</v>
      </c>
      <c r="D182" s="17">
        <v>1759.1</v>
      </c>
      <c r="E182" s="17" t="str">
        <f t="shared" si="2"/>
        <v>over</v>
      </c>
      <c r="F182" s="17">
        <v>1759.1</v>
      </c>
      <c r="G182" s="17">
        <v>1557.23419944498</v>
      </c>
      <c r="H182" s="17">
        <v>1579.3396982039301</v>
      </c>
      <c r="I182" s="17">
        <v>22.105498758951001</v>
      </c>
      <c r="J182" s="18">
        <v>5.9582466621000002E-2</v>
      </c>
      <c r="K182" s="18">
        <v>6.6909446652999999E-2</v>
      </c>
      <c r="L182" s="18">
        <v>5.9582466621000002E-2</v>
      </c>
      <c r="M182" s="18">
        <v>6.6909446652999999E-2</v>
      </c>
      <c r="N182" s="78"/>
    </row>
    <row r="183" spans="1:14">
      <c r="A183" s="16" t="s">
        <v>35</v>
      </c>
      <c r="B183" s="14">
        <v>11</v>
      </c>
      <c r="C183" s="17">
        <v>34521.1328125</v>
      </c>
      <c r="D183" s="17">
        <v>1736.4</v>
      </c>
      <c r="E183" s="17" t="str">
        <f t="shared" si="2"/>
        <v>under</v>
      </c>
      <c r="F183" s="17">
        <v>1736.4</v>
      </c>
      <c r="G183" s="17">
        <v>1883.4388590441799</v>
      </c>
      <c r="H183" s="17">
        <v>1940.6514758926</v>
      </c>
      <c r="I183" s="17">
        <v>57.212616848415998</v>
      </c>
      <c r="J183" s="18">
        <v>6.7700190881999994E-2</v>
      </c>
      <c r="K183" s="18">
        <v>4.8736777938999998E-2</v>
      </c>
      <c r="L183" s="18">
        <v>6.7700190881999994E-2</v>
      </c>
      <c r="M183" s="18">
        <v>4.8736777938999998E-2</v>
      </c>
      <c r="N183" s="78"/>
    </row>
    <row r="184" spans="1:14">
      <c r="A184" s="16" t="s">
        <v>35</v>
      </c>
      <c r="B184" s="14">
        <v>12</v>
      </c>
      <c r="C184" s="17">
        <v>35320.5234375</v>
      </c>
      <c r="D184" s="17">
        <v>1827.7</v>
      </c>
      <c r="E184" s="17" t="str">
        <f t="shared" si="2"/>
        <v>under</v>
      </c>
      <c r="F184" s="17">
        <v>1827.7</v>
      </c>
      <c r="G184" s="17">
        <v>1760.82593153429</v>
      </c>
      <c r="H184" s="17">
        <v>1871.1872517520701</v>
      </c>
      <c r="I184" s="17">
        <v>110.36132021778199</v>
      </c>
      <c r="J184" s="18">
        <v>1.4414070849E-2</v>
      </c>
      <c r="K184" s="18">
        <v>2.2165750237000001E-2</v>
      </c>
      <c r="L184" s="18">
        <v>1.4414070849E-2</v>
      </c>
      <c r="M184" s="18">
        <v>2.2165750237000001E-2</v>
      </c>
      <c r="N184" s="78"/>
    </row>
    <row r="185" spans="1:14">
      <c r="A185" s="16" t="s">
        <v>35</v>
      </c>
      <c r="B185" s="14">
        <v>13</v>
      </c>
      <c r="C185" s="17">
        <v>35865.375</v>
      </c>
      <c r="D185" s="17">
        <v>1829.6</v>
      </c>
      <c r="E185" s="17" t="str">
        <f t="shared" si="2"/>
        <v>under</v>
      </c>
      <c r="F185" s="17">
        <v>1829.6</v>
      </c>
      <c r="G185" s="17">
        <v>1836.68431277275</v>
      </c>
      <c r="H185" s="17">
        <v>1849.5997519630801</v>
      </c>
      <c r="I185" s="17">
        <v>12.915439190333</v>
      </c>
      <c r="J185" s="18">
        <v>6.6290195429999999E-3</v>
      </c>
      <c r="K185" s="18">
        <v>2.348131512E-3</v>
      </c>
      <c r="L185" s="18">
        <v>6.6290195429999999E-3</v>
      </c>
      <c r="M185" s="18">
        <v>2.348131512E-3</v>
      </c>
      <c r="N185" s="78"/>
    </row>
    <row r="186" spans="1:14">
      <c r="A186" s="16" t="s">
        <v>35</v>
      </c>
      <c r="B186" s="14">
        <v>14</v>
      </c>
      <c r="C186" s="17">
        <v>36143.2421875</v>
      </c>
      <c r="D186" s="17">
        <v>1856.1</v>
      </c>
      <c r="E186" s="17" t="str">
        <f t="shared" si="2"/>
        <v>over</v>
      </c>
      <c r="F186" s="17">
        <v>1856.1</v>
      </c>
      <c r="G186" s="17">
        <v>1821.0300201182899</v>
      </c>
      <c r="H186" s="17">
        <v>1830.1184656503499</v>
      </c>
      <c r="I186" s="17">
        <v>9.0884455320559994</v>
      </c>
      <c r="J186" s="18">
        <v>8.6117117490000002E-3</v>
      </c>
      <c r="K186" s="18">
        <v>1.1624123262E-2</v>
      </c>
      <c r="L186" s="18">
        <v>8.6117117490000002E-3</v>
      </c>
      <c r="M186" s="18">
        <v>1.1624123262E-2</v>
      </c>
      <c r="N186" s="78"/>
    </row>
    <row r="187" spans="1:14">
      <c r="A187" s="16" t="s">
        <v>35</v>
      </c>
      <c r="B187" s="14">
        <v>15</v>
      </c>
      <c r="C187" s="17">
        <v>36565.77734375</v>
      </c>
      <c r="D187" s="17">
        <v>1815.9</v>
      </c>
      <c r="E187" s="17" t="str">
        <f t="shared" si="2"/>
        <v>under</v>
      </c>
      <c r="F187" s="17">
        <v>1815.9</v>
      </c>
      <c r="G187" s="17">
        <v>1980.74459628912</v>
      </c>
      <c r="H187" s="17">
        <v>2059.5828909974598</v>
      </c>
      <c r="I187" s="17">
        <v>78.838294708340001</v>
      </c>
      <c r="J187" s="18">
        <v>8.0769934038999999E-2</v>
      </c>
      <c r="K187" s="18">
        <v>5.4638580142000001E-2</v>
      </c>
      <c r="L187" s="18">
        <v>8.0769934038999999E-2</v>
      </c>
      <c r="M187" s="18">
        <v>5.4638580142000001E-2</v>
      </c>
      <c r="N187" s="78"/>
    </row>
    <row r="188" spans="1:14">
      <c r="A188" s="16" t="s">
        <v>35</v>
      </c>
      <c r="B188" s="14">
        <v>16</v>
      </c>
      <c r="C188" s="17">
        <v>36702.3203125</v>
      </c>
      <c r="D188" s="17">
        <v>1813.4</v>
      </c>
      <c r="E188" s="17" t="str">
        <f t="shared" si="2"/>
        <v>under</v>
      </c>
      <c r="F188" s="17">
        <v>1813.4</v>
      </c>
      <c r="G188" s="17">
        <v>2070.6286718891702</v>
      </c>
      <c r="H188" s="17">
        <v>2171.5645702731299</v>
      </c>
      <c r="I188" s="17">
        <v>100.935898383956</v>
      </c>
      <c r="J188" s="18">
        <v>0.11871546909900001</v>
      </c>
      <c r="K188" s="18">
        <v>8.5259752034000005E-2</v>
      </c>
      <c r="L188" s="18">
        <v>0.11871546909900001</v>
      </c>
      <c r="M188" s="18">
        <v>8.5259752034000005E-2</v>
      </c>
      <c r="N188" s="78"/>
    </row>
    <row r="189" spans="1:14">
      <c r="A189" s="16" t="s">
        <v>35</v>
      </c>
      <c r="B189" s="14">
        <v>17</v>
      </c>
      <c r="C189" s="17">
        <v>36708.18359375</v>
      </c>
      <c r="D189" s="17">
        <v>1814.7</v>
      </c>
      <c r="E189" s="17" t="str">
        <f t="shared" si="2"/>
        <v>under</v>
      </c>
      <c r="F189" s="17">
        <v>1814.7</v>
      </c>
      <c r="G189" s="17">
        <v>2016.78818052477</v>
      </c>
      <c r="H189" s="17">
        <v>2149.32770181868</v>
      </c>
      <c r="I189" s="17">
        <v>132.53952129390501</v>
      </c>
      <c r="J189" s="18">
        <v>0.110914054298</v>
      </c>
      <c r="K189" s="18">
        <v>6.6983155626000004E-2</v>
      </c>
      <c r="L189" s="18">
        <v>0.110914054298</v>
      </c>
      <c r="M189" s="18">
        <v>6.6983155626000004E-2</v>
      </c>
      <c r="N189" s="78"/>
    </row>
    <row r="190" spans="1:14">
      <c r="A190" s="16" t="s">
        <v>35</v>
      </c>
      <c r="B190" s="14">
        <v>18</v>
      </c>
      <c r="C190" s="17">
        <v>36756.3046875</v>
      </c>
      <c r="D190" s="17">
        <v>1961.8</v>
      </c>
      <c r="E190" s="17" t="str">
        <f t="shared" si="2"/>
        <v>under</v>
      </c>
      <c r="F190" s="17">
        <v>1961.8</v>
      </c>
      <c r="G190" s="17">
        <v>2050.3299411535299</v>
      </c>
      <c r="H190" s="17">
        <v>2116.7450484185802</v>
      </c>
      <c r="I190" s="17">
        <v>66.415107265047993</v>
      </c>
      <c r="J190" s="18">
        <v>5.1357324633000002E-2</v>
      </c>
      <c r="K190" s="18">
        <v>2.9343699421E-2</v>
      </c>
      <c r="L190" s="18">
        <v>5.1357324633000002E-2</v>
      </c>
      <c r="M190" s="18">
        <v>2.9343699421E-2</v>
      </c>
      <c r="N190" s="78"/>
    </row>
    <row r="191" spans="1:14">
      <c r="A191" s="16" t="s">
        <v>35</v>
      </c>
      <c r="B191" s="14">
        <v>19</v>
      </c>
      <c r="C191" s="17">
        <v>36669.4296875</v>
      </c>
      <c r="D191" s="17">
        <v>1957.7</v>
      </c>
      <c r="E191" s="17" t="str">
        <f t="shared" si="2"/>
        <v>under</v>
      </c>
      <c r="F191" s="17">
        <v>1957.7</v>
      </c>
      <c r="G191" s="17">
        <v>2022.53570451259</v>
      </c>
      <c r="H191" s="17">
        <v>2037.3974120134801</v>
      </c>
      <c r="I191" s="17">
        <v>14.861707500882</v>
      </c>
      <c r="J191" s="18">
        <v>2.6416112698999999E-2</v>
      </c>
      <c r="K191" s="18">
        <v>2.1490124134000001E-2</v>
      </c>
      <c r="L191" s="18">
        <v>2.6416112698999999E-2</v>
      </c>
      <c r="M191" s="18">
        <v>2.1490124134000001E-2</v>
      </c>
      <c r="N191" s="78"/>
    </row>
    <row r="192" spans="1:14">
      <c r="A192" s="16" t="s">
        <v>35</v>
      </c>
      <c r="B192" s="14">
        <v>20</v>
      </c>
      <c r="C192" s="17">
        <v>36825.0625</v>
      </c>
      <c r="D192" s="17">
        <v>1847.2</v>
      </c>
      <c r="E192" s="17" t="str">
        <f t="shared" si="2"/>
        <v>over</v>
      </c>
      <c r="F192" s="17">
        <v>1847.2</v>
      </c>
      <c r="G192" s="17">
        <v>1749.57620018747</v>
      </c>
      <c r="H192" s="17">
        <v>1810.99929642042</v>
      </c>
      <c r="I192" s="17">
        <v>61.423096232944999</v>
      </c>
      <c r="J192" s="18">
        <v>1.1998907384E-2</v>
      </c>
      <c r="K192" s="18">
        <v>3.2357905141000003E-2</v>
      </c>
      <c r="L192" s="18">
        <v>1.1998907384E-2</v>
      </c>
      <c r="M192" s="18">
        <v>3.2357905141000003E-2</v>
      </c>
      <c r="N192" s="78"/>
    </row>
    <row r="193" spans="1:14">
      <c r="A193" s="16" t="s">
        <v>35</v>
      </c>
      <c r="B193" s="14">
        <v>21</v>
      </c>
      <c r="C193" s="17">
        <v>38030.28515625</v>
      </c>
      <c r="D193" s="17">
        <v>1713.9</v>
      </c>
      <c r="E193" s="17" t="str">
        <f t="shared" si="2"/>
        <v>over</v>
      </c>
      <c r="F193" s="17">
        <v>1713.9</v>
      </c>
      <c r="G193" s="17">
        <v>1629.87418907907</v>
      </c>
      <c r="H193" s="17">
        <v>1635.76631409433</v>
      </c>
      <c r="I193" s="17">
        <v>5.8921250152570002</v>
      </c>
      <c r="J193" s="18">
        <v>2.5897807724000001E-2</v>
      </c>
      <c r="K193" s="18">
        <v>2.7850782538999998E-2</v>
      </c>
      <c r="L193" s="18">
        <v>2.5897807724000001E-2</v>
      </c>
      <c r="M193" s="18">
        <v>2.7850782538999998E-2</v>
      </c>
      <c r="N193" s="78"/>
    </row>
    <row r="194" spans="1:14">
      <c r="A194" s="16" t="s">
        <v>35</v>
      </c>
      <c r="B194" s="14">
        <v>22</v>
      </c>
      <c r="C194" s="17">
        <v>37821.953125</v>
      </c>
      <c r="D194" s="17">
        <v>1613.9</v>
      </c>
      <c r="E194" s="17" t="str">
        <f t="shared" si="2"/>
        <v>over</v>
      </c>
      <c r="F194" s="17">
        <v>1613.9</v>
      </c>
      <c r="G194" s="17">
        <v>1509.0426737086</v>
      </c>
      <c r="H194" s="17">
        <v>1509.8811069149399</v>
      </c>
      <c r="I194" s="17">
        <v>0.83843320634600005</v>
      </c>
      <c r="J194" s="18">
        <v>3.4477591343999997E-2</v>
      </c>
      <c r="K194" s="18">
        <v>3.4755494296E-2</v>
      </c>
      <c r="L194" s="18">
        <v>3.4477591343999997E-2</v>
      </c>
      <c r="M194" s="18">
        <v>3.4755494296E-2</v>
      </c>
      <c r="N194" s="78"/>
    </row>
    <row r="195" spans="1:14">
      <c r="A195" s="16" t="s">
        <v>35</v>
      </c>
      <c r="B195" s="14">
        <v>23</v>
      </c>
      <c r="C195" s="17">
        <v>35738.5078125</v>
      </c>
      <c r="D195" s="17">
        <v>1280.5</v>
      </c>
      <c r="E195" s="17" t="str">
        <f t="shared" si="2"/>
        <v>over</v>
      </c>
      <c r="F195" s="17">
        <v>1280.5</v>
      </c>
      <c r="G195" s="17">
        <v>1114.7258163981501</v>
      </c>
      <c r="H195" s="17">
        <v>1132.4429831080499</v>
      </c>
      <c r="I195" s="17">
        <v>17.717166709899001</v>
      </c>
      <c r="J195" s="18">
        <v>4.9074251537999998E-2</v>
      </c>
      <c r="K195" s="18">
        <v>5.4946696586000002E-2</v>
      </c>
      <c r="L195" s="18">
        <v>4.9074251537999998E-2</v>
      </c>
      <c r="M195" s="18">
        <v>5.4946696586000002E-2</v>
      </c>
      <c r="N195" s="78"/>
    </row>
    <row r="196" spans="1:14">
      <c r="A196" s="16" t="s">
        <v>35</v>
      </c>
      <c r="B196" s="14">
        <v>24</v>
      </c>
      <c r="C196" s="17">
        <v>32782.203125</v>
      </c>
      <c r="D196" s="17">
        <v>1002</v>
      </c>
      <c r="E196" s="17" t="str">
        <f t="shared" si="2"/>
        <v>over</v>
      </c>
      <c r="F196" s="17">
        <v>1002</v>
      </c>
      <c r="G196" s="17">
        <v>855.19594854301204</v>
      </c>
      <c r="H196" s="17">
        <v>862.68539304467799</v>
      </c>
      <c r="I196" s="17">
        <v>7.489444501665</v>
      </c>
      <c r="J196" s="18">
        <v>4.6176535285E-2</v>
      </c>
      <c r="K196" s="18">
        <v>4.8658949770000001E-2</v>
      </c>
      <c r="L196" s="18">
        <v>4.6176535285E-2</v>
      </c>
      <c r="M196" s="18">
        <v>4.8658949770000001E-2</v>
      </c>
      <c r="N196" s="78"/>
    </row>
    <row r="197" spans="1:14">
      <c r="A197" s="16" t="s">
        <v>36</v>
      </c>
      <c r="B197" s="14">
        <v>1</v>
      </c>
      <c r="C197" s="17">
        <v>30534.875</v>
      </c>
      <c r="D197" s="17">
        <v>866.6</v>
      </c>
      <c r="E197" s="17" t="str">
        <f t="shared" si="2"/>
        <v>over</v>
      </c>
      <c r="F197" s="17">
        <v>866.6</v>
      </c>
      <c r="G197" s="17">
        <v>739.65133120301402</v>
      </c>
      <c r="H197" s="17">
        <v>739.65133120301402</v>
      </c>
      <c r="I197" s="17">
        <v>0</v>
      </c>
      <c r="J197" s="18">
        <v>4.2077782166E-2</v>
      </c>
      <c r="K197" s="18">
        <v>4.2077782166E-2</v>
      </c>
      <c r="L197" s="18">
        <v>4.2077782166E-2</v>
      </c>
      <c r="M197" s="18">
        <v>4.2077782166E-2</v>
      </c>
      <c r="N197" s="78"/>
    </row>
    <row r="198" spans="1:14">
      <c r="A198" s="16" t="s">
        <v>36</v>
      </c>
      <c r="B198" s="14">
        <v>2</v>
      </c>
      <c r="C198" s="17">
        <v>29220.5234375</v>
      </c>
      <c r="D198" s="17">
        <v>800.1</v>
      </c>
      <c r="E198" s="17" t="str">
        <f t="shared" ref="E198:E261" si="3">IF(D198&gt;H198,"over","under")</f>
        <v>over</v>
      </c>
      <c r="F198" s="17">
        <v>800.1</v>
      </c>
      <c r="G198" s="17">
        <v>791.30782582493305</v>
      </c>
      <c r="H198" s="17">
        <v>791.30782582493305</v>
      </c>
      <c r="I198" s="17">
        <v>0</v>
      </c>
      <c r="J198" s="18">
        <v>2.914210863E-3</v>
      </c>
      <c r="K198" s="18">
        <v>2.914210863E-3</v>
      </c>
      <c r="L198" s="18">
        <v>2.914210863E-3</v>
      </c>
      <c r="M198" s="18">
        <v>2.914210863E-3</v>
      </c>
      <c r="N198" s="78"/>
    </row>
    <row r="199" spans="1:14">
      <c r="A199" s="16" t="s">
        <v>36</v>
      </c>
      <c r="B199" s="14">
        <v>3</v>
      </c>
      <c r="C199" s="17">
        <v>28409.810546875</v>
      </c>
      <c r="D199" s="17">
        <v>718.7</v>
      </c>
      <c r="E199" s="17" t="str">
        <f t="shared" si="3"/>
        <v>under</v>
      </c>
      <c r="F199" s="17">
        <v>718.7</v>
      </c>
      <c r="G199" s="17">
        <v>873.60306010882096</v>
      </c>
      <c r="H199" s="17">
        <v>873.60306010882096</v>
      </c>
      <c r="I199" s="17">
        <v>0</v>
      </c>
      <c r="J199" s="18">
        <v>5.1343407394E-2</v>
      </c>
      <c r="K199" s="18">
        <v>5.1343407394E-2</v>
      </c>
      <c r="L199" s="18">
        <v>5.1343407394E-2</v>
      </c>
      <c r="M199" s="18">
        <v>5.1343407394E-2</v>
      </c>
      <c r="N199" s="78"/>
    </row>
    <row r="200" spans="1:14">
      <c r="A200" s="16" t="s">
        <v>36</v>
      </c>
      <c r="B200" s="14">
        <v>4</v>
      </c>
      <c r="C200" s="17">
        <v>28098.306640625</v>
      </c>
      <c r="D200" s="17">
        <v>754.3</v>
      </c>
      <c r="E200" s="17" t="str">
        <f t="shared" si="3"/>
        <v>over</v>
      </c>
      <c r="F200" s="17">
        <v>754.3</v>
      </c>
      <c r="G200" s="17">
        <v>509.89279994872402</v>
      </c>
      <c r="H200" s="17">
        <v>509.89279994872402</v>
      </c>
      <c r="I200" s="17">
        <v>0</v>
      </c>
      <c r="J200" s="18">
        <v>8.1010009960000004E-2</v>
      </c>
      <c r="K200" s="18">
        <v>8.1010009960000004E-2</v>
      </c>
      <c r="L200" s="18">
        <v>8.1010009960000004E-2</v>
      </c>
      <c r="M200" s="18">
        <v>8.1010009960000004E-2</v>
      </c>
      <c r="N200" s="78"/>
    </row>
    <row r="201" spans="1:14">
      <c r="A201" s="16" t="s">
        <v>36</v>
      </c>
      <c r="B201" s="14">
        <v>5</v>
      </c>
      <c r="C201" s="17">
        <v>28546.400390625</v>
      </c>
      <c r="D201" s="17">
        <v>920.7</v>
      </c>
      <c r="E201" s="17" t="str">
        <f t="shared" si="3"/>
        <v>over</v>
      </c>
      <c r="F201" s="17">
        <v>920.7</v>
      </c>
      <c r="G201" s="17">
        <v>571.90505981396905</v>
      </c>
      <c r="H201" s="17">
        <v>571.90505981396905</v>
      </c>
      <c r="I201" s="17">
        <v>0</v>
      </c>
      <c r="J201" s="18">
        <v>0.115609857535</v>
      </c>
      <c r="K201" s="18">
        <v>0.115609857535</v>
      </c>
      <c r="L201" s="18">
        <v>0.115609857535</v>
      </c>
      <c r="M201" s="18">
        <v>0.115609857535</v>
      </c>
      <c r="N201" s="78"/>
    </row>
    <row r="202" spans="1:14">
      <c r="A202" s="16" t="s">
        <v>36</v>
      </c>
      <c r="B202" s="14">
        <v>6</v>
      </c>
      <c r="C202" s="17">
        <v>30393.08984375</v>
      </c>
      <c r="D202" s="17">
        <v>1006.8</v>
      </c>
      <c r="E202" s="17" t="str">
        <f t="shared" si="3"/>
        <v>over</v>
      </c>
      <c r="F202" s="17">
        <v>1006.8</v>
      </c>
      <c r="G202" s="17">
        <v>655.36338822731602</v>
      </c>
      <c r="H202" s="17">
        <v>666.47167722274105</v>
      </c>
      <c r="I202" s="17">
        <v>11.108288995423999</v>
      </c>
      <c r="J202" s="18">
        <v>0.112803554119</v>
      </c>
      <c r="K202" s="18">
        <v>0.11648545302299999</v>
      </c>
      <c r="L202" s="18">
        <v>0.112803554119</v>
      </c>
      <c r="M202" s="18">
        <v>0.11648545302299999</v>
      </c>
      <c r="N202" s="78"/>
    </row>
    <row r="203" spans="1:14">
      <c r="A203" s="16" t="s">
        <v>36</v>
      </c>
      <c r="B203" s="14">
        <v>7</v>
      </c>
      <c r="C203" s="17">
        <v>33825.74609375</v>
      </c>
      <c r="D203" s="17">
        <v>941.5</v>
      </c>
      <c r="E203" s="17" t="str">
        <f t="shared" si="3"/>
        <v>over</v>
      </c>
      <c r="F203" s="17">
        <v>941.5</v>
      </c>
      <c r="G203" s="17">
        <v>684.08987925293002</v>
      </c>
      <c r="H203" s="17">
        <v>704.13009023535903</v>
      </c>
      <c r="I203" s="17">
        <v>20.040210982428</v>
      </c>
      <c r="J203" s="18">
        <v>7.8677464289999999E-2</v>
      </c>
      <c r="K203" s="18">
        <v>8.5319894181E-2</v>
      </c>
      <c r="L203" s="18">
        <v>7.8677464289999999E-2</v>
      </c>
      <c r="M203" s="18">
        <v>8.5319894181E-2</v>
      </c>
      <c r="N203" s="78"/>
    </row>
    <row r="204" spans="1:14">
      <c r="A204" s="16" t="s">
        <v>36</v>
      </c>
      <c r="B204" s="14">
        <v>8</v>
      </c>
      <c r="C204" s="17">
        <v>35196.51953125</v>
      </c>
      <c r="D204" s="17">
        <v>962.9</v>
      </c>
      <c r="E204" s="17" t="str">
        <f t="shared" si="3"/>
        <v>under</v>
      </c>
      <c r="F204" s="17">
        <v>962.9</v>
      </c>
      <c r="G204" s="17">
        <v>1039.3620630068699</v>
      </c>
      <c r="H204" s="17">
        <v>1068.9681912078299</v>
      </c>
      <c r="I204" s="17">
        <v>29.606128200954998</v>
      </c>
      <c r="J204" s="18">
        <v>3.5156841633000001E-2</v>
      </c>
      <c r="K204" s="18">
        <v>2.5343739810000002E-2</v>
      </c>
      <c r="L204" s="18">
        <v>3.5156841633000001E-2</v>
      </c>
      <c r="M204" s="18">
        <v>2.5343739810000002E-2</v>
      </c>
      <c r="N204" s="78"/>
    </row>
    <row r="205" spans="1:14">
      <c r="A205" s="16" t="s">
        <v>36</v>
      </c>
      <c r="B205" s="14">
        <v>9</v>
      </c>
      <c r="C205" s="17">
        <v>35894.26171875</v>
      </c>
      <c r="D205" s="17">
        <v>969.8</v>
      </c>
      <c r="E205" s="17" t="str">
        <f t="shared" si="3"/>
        <v>under</v>
      </c>
      <c r="F205" s="17">
        <v>969.8</v>
      </c>
      <c r="G205" s="17">
        <v>1590.98917183717</v>
      </c>
      <c r="H205" s="17">
        <v>1606.2449062723599</v>
      </c>
      <c r="I205" s="17">
        <v>15.255734435187</v>
      </c>
      <c r="J205" s="18">
        <v>0.210952902311</v>
      </c>
      <c r="K205" s="18">
        <v>0.205896311513</v>
      </c>
      <c r="L205" s="18">
        <v>0.210952902311</v>
      </c>
      <c r="M205" s="18">
        <v>0.205896311513</v>
      </c>
      <c r="N205" s="78"/>
    </row>
    <row r="206" spans="1:14">
      <c r="A206" s="16" t="s">
        <v>36</v>
      </c>
      <c r="B206" s="14">
        <v>10</v>
      </c>
      <c r="C206" s="17">
        <v>37117.23828125</v>
      </c>
      <c r="D206" s="17">
        <v>1147</v>
      </c>
      <c r="E206" s="17" t="str">
        <f t="shared" si="3"/>
        <v>under</v>
      </c>
      <c r="F206" s="17">
        <v>1147</v>
      </c>
      <c r="G206" s="17">
        <v>1732.7492420142901</v>
      </c>
      <c r="H206" s="17">
        <v>1805.3660927025501</v>
      </c>
      <c r="I206" s="17">
        <v>72.616850688257998</v>
      </c>
      <c r="J206" s="18">
        <v>0.218218791084</v>
      </c>
      <c r="K206" s="18">
        <v>0.19414956646100001</v>
      </c>
      <c r="L206" s="18">
        <v>0.218218791084</v>
      </c>
      <c r="M206" s="18">
        <v>0.19414956646100001</v>
      </c>
      <c r="N206" s="78"/>
    </row>
    <row r="207" spans="1:14">
      <c r="A207" s="16" t="s">
        <v>36</v>
      </c>
      <c r="B207" s="14">
        <v>11</v>
      </c>
      <c r="C207" s="17">
        <v>38963.28125</v>
      </c>
      <c r="D207" s="17">
        <v>1188.5</v>
      </c>
      <c r="E207" s="17" t="str">
        <f t="shared" si="3"/>
        <v>under</v>
      </c>
      <c r="F207" s="17">
        <v>1188.5</v>
      </c>
      <c r="G207" s="17">
        <v>1931.53176500514</v>
      </c>
      <c r="H207" s="17">
        <v>1998.5764919194401</v>
      </c>
      <c r="I207" s="17">
        <v>67.044726914299005</v>
      </c>
      <c r="J207" s="18">
        <v>0.268503974782</v>
      </c>
      <c r="K207" s="18">
        <v>0.246281658934</v>
      </c>
      <c r="L207" s="18">
        <v>0.268503974782</v>
      </c>
      <c r="M207" s="18">
        <v>0.246281658934</v>
      </c>
      <c r="N207" s="78"/>
    </row>
    <row r="208" spans="1:14">
      <c r="A208" s="16" t="s">
        <v>36</v>
      </c>
      <c r="B208" s="14">
        <v>12</v>
      </c>
      <c r="C208" s="17">
        <v>40620.91796875</v>
      </c>
      <c r="D208" s="17">
        <v>1176.5999999999999</v>
      </c>
      <c r="E208" s="17" t="str">
        <f t="shared" si="3"/>
        <v>under</v>
      </c>
      <c r="F208" s="17">
        <v>1176.5999999999999</v>
      </c>
      <c r="G208" s="17">
        <v>1899.1002744176601</v>
      </c>
      <c r="H208" s="17">
        <v>2014.2658379756101</v>
      </c>
      <c r="I208" s="17">
        <v>115.165563557943</v>
      </c>
      <c r="J208" s="18">
        <v>0.277648603903</v>
      </c>
      <c r="K208" s="18">
        <v>0.23947639191799999</v>
      </c>
      <c r="L208" s="18">
        <v>0.277648603903</v>
      </c>
      <c r="M208" s="18">
        <v>0.23947639191799999</v>
      </c>
      <c r="N208" s="78"/>
    </row>
    <row r="209" spans="1:14">
      <c r="A209" s="16" t="s">
        <v>36</v>
      </c>
      <c r="B209" s="14">
        <v>13</v>
      </c>
      <c r="C209" s="17">
        <v>42311.5</v>
      </c>
      <c r="D209" s="17">
        <v>1125.7</v>
      </c>
      <c r="E209" s="17" t="str">
        <f t="shared" si="3"/>
        <v>under</v>
      </c>
      <c r="F209" s="17">
        <v>1125.7</v>
      </c>
      <c r="G209" s="17">
        <v>1915.0730668597701</v>
      </c>
      <c r="H209" s="17">
        <v>1927.36428719838</v>
      </c>
      <c r="I209" s="17">
        <v>12.291220338609</v>
      </c>
      <c r="J209" s="18">
        <v>0.26571570672799999</v>
      </c>
      <c r="K209" s="18">
        <v>0.26164171921099999</v>
      </c>
      <c r="L209" s="18">
        <v>0.26571570672799999</v>
      </c>
      <c r="M209" s="18">
        <v>0.26164171921099999</v>
      </c>
      <c r="N209" s="78"/>
    </row>
    <row r="210" spans="1:14">
      <c r="A210" s="16" t="s">
        <v>36</v>
      </c>
      <c r="B210" s="14">
        <v>14</v>
      </c>
      <c r="C210" s="17">
        <v>44049.453125</v>
      </c>
      <c r="D210" s="17">
        <v>1222.2</v>
      </c>
      <c r="E210" s="17" t="str">
        <f t="shared" si="3"/>
        <v>under</v>
      </c>
      <c r="F210" s="17">
        <v>1222.2</v>
      </c>
      <c r="G210" s="17">
        <v>1964.17043949102</v>
      </c>
      <c r="H210" s="17">
        <v>1973.8828270676499</v>
      </c>
      <c r="I210" s="17">
        <v>9.7123875766320005</v>
      </c>
      <c r="J210" s="18">
        <v>0.24914909747</v>
      </c>
      <c r="K210" s="18">
        <v>0.24592987719199999</v>
      </c>
      <c r="L210" s="18">
        <v>0.24914909747</v>
      </c>
      <c r="M210" s="18">
        <v>0.24592987719199999</v>
      </c>
      <c r="N210" s="78"/>
    </row>
    <row r="211" spans="1:14">
      <c r="A211" s="16" t="s">
        <v>36</v>
      </c>
      <c r="B211" s="14">
        <v>15</v>
      </c>
      <c r="C211" s="17">
        <v>45375.37890625</v>
      </c>
      <c r="D211" s="17">
        <v>1258.8</v>
      </c>
      <c r="E211" s="17" t="str">
        <f t="shared" si="3"/>
        <v>under</v>
      </c>
      <c r="F211" s="17">
        <v>1258.8</v>
      </c>
      <c r="G211" s="17">
        <v>1823.7103148174101</v>
      </c>
      <c r="H211" s="17">
        <v>1823.7103148174101</v>
      </c>
      <c r="I211" s="17">
        <v>0</v>
      </c>
      <c r="J211" s="18">
        <v>0.18724239801699999</v>
      </c>
      <c r="K211" s="18">
        <v>0.18724239801699999</v>
      </c>
      <c r="L211" s="18">
        <v>0.18724239801699999</v>
      </c>
      <c r="M211" s="18">
        <v>0.18724239801699999</v>
      </c>
      <c r="N211" s="78"/>
    </row>
    <row r="212" spans="1:14">
      <c r="A212" s="16" t="s">
        <v>36</v>
      </c>
      <c r="B212" s="14">
        <v>16</v>
      </c>
      <c r="C212" s="17">
        <v>46868.91015625</v>
      </c>
      <c r="D212" s="17">
        <v>1251.2</v>
      </c>
      <c r="E212" s="17" t="str">
        <f t="shared" si="3"/>
        <v>under</v>
      </c>
      <c r="F212" s="17">
        <v>1251.2</v>
      </c>
      <c r="G212" s="17">
        <v>1694.8804682270199</v>
      </c>
      <c r="H212" s="17">
        <v>1694.8804682270199</v>
      </c>
      <c r="I212" s="17">
        <v>0</v>
      </c>
      <c r="J212" s="18">
        <v>0.147060148567</v>
      </c>
      <c r="K212" s="18">
        <v>0.147060148567</v>
      </c>
      <c r="L212" s="18">
        <v>0.147060148567</v>
      </c>
      <c r="M212" s="18">
        <v>0.147060148567</v>
      </c>
      <c r="N212" s="78"/>
    </row>
    <row r="213" spans="1:14">
      <c r="A213" s="16" t="s">
        <v>36</v>
      </c>
      <c r="B213" s="14">
        <v>17</v>
      </c>
      <c r="C213" s="17">
        <v>48203.71484375</v>
      </c>
      <c r="D213" s="17">
        <v>1418.3</v>
      </c>
      <c r="E213" s="17" t="str">
        <f t="shared" si="3"/>
        <v>under</v>
      </c>
      <c r="F213" s="17">
        <v>1418.3</v>
      </c>
      <c r="G213" s="17">
        <v>1678.3619506147199</v>
      </c>
      <c r="H213" s="17">
        <v>1678.3619506147199</v>
      </c>
      <c r="I213" s="17">
        <v>0</v>
      </c>
      <c r="J213" s="18">
        <v>8.6198856682999994E-2</v>
      </c>
      <c r="K213" s="18">
        <v>8.6198856682999994E-2</v>
      </c>
      <c r="L213" s="18">
        <v>8.6198856682999994E-2</v>
      </c>
      <c r="M213" s="18">
        <v>8.6198856682999994E-2</v>
      </c>
      <c r="N213" s="78"/>
    </row>
    <row r="214" spans="1:14">
      <c r="A214" s="16" t="s">
        <v>36</v>
      </c>
      <c r="B214" s="14">
        <v>18</v>
      </c>
      <c r="C214" s="17">
        <v>48838.7109375</v>
      </c>
      <c r="D214" s="17">
        <v>1482.9</v>
      </c>
      <c r="E214" s="17" t="str">
        <f t="shared" si="3"/>
        <v>under</v>
      </c>
      <c r="F214" s="17">
        <v>1482.9</v>
      </c>
      <c r="G214" s="17">
        <v>1753.86844384606</v>
      </c>
      <c r="H214" s="17">
        <v>1753.86844384606</v>
      </c>
      <c r="I214" s="17">
        <v>0</v>
      </c>
      <c r="J214" s="18">
        <v>8.9813869355000006E-2</v>
      </c>
      <c r="K214" s="18">
        <v>8.9813869355000006E-2</v>
      </c>
      <c r="L214" s="18">
        <v>8.9813869355000006E-2</v>
      </c>
      <c r="M214" s="18">
        <v>8.9813869355000006E-2</v>
      </c>
      <c r="N214" s="78"/>
    </row>
    <row r="215" spans="1:14">
      <c r="A215" s="16" t="s">
        <v>36</v>
      </c>
      <c r="B215" s="14">
        <v>19</v>
      </c>
      <c r="C215" s="17">
        <v>48270.5859375</v>
      </c>
      <c r="D215" s="17">
        <v>1551.5</v>
      </c>
      <c r="E215" s="17" t="str">
        <f t="shared" si="3"/>
        <v>under</v>
      </c>
      <c r="F215" s="17">
        <v>1551.5</v>
      </c>
      <c r="G215" s="17">
        <v>1851.98765056928</v>
      </c>
      <c r="H215" s="17">
        <v>1853.68102589819</v>
      </c>
      <c r="I215" s="17">
        <v>1.6933753289119999</v>
      </c>
      <c r="J215" s="18">
        <v>0.10015943848099999</v>
      </c>
      <c r="K215" s="18">
        <v>9.9598160611999997E-2</v>
      </c>
      <c r="L215" s="18">
        <v>0.10015943848099999</v>
      </c>
      <c r="M215" s="18">
        <v>9.9598160611999997E-2</v>
      </c>
      <c r="N215" s="78"/>
    </row>
    <row r="216" spans="1:14">
      <c r="A216" s="16" t="s">
        <v>36</v>
      </c>
      <c r="B216" s="14">
        <v>20</v>
      </c>
      <c r="C216" s="17">
        <v>46698.265625</v>
      </c>
      <c r="D216" s="17">
        <v>1554.2</v>
      </c>
      <c r="E216" s="17" t="str">
        <f t="shared" si="3"/>
        <v>under</v>
      </c>
      <c r="F216" s="17">
        <v>1554.2</v>
      </c>
      <c r="G216" s="17">
        <v>1899.8830940903599</v>
      </c>
      <c r="H216" s="17">
        <v>1911.01770967166</v>
      </c>
      <c r="I216" s="17">
        <v>11.134615581301</v>
      </c>
      <c r="J216" s="18">
        <v>0.1182690453</v>
      </c>
      <c r="K216" s="18">
        <v>0.114578420315</v>
      </c>
      <c r="L216" s="18">
        <v>0.1182690453</v>
      </c>
      <c r="M216" s="18">
        <v>0.114578420315</v>
      </c>
      <c r="N216" s="78"/>
    </row>
    <row r="217" spans="1:14">
      <c r="A217" s="16" t="s">
        <v>36</v>
      </c>
      <c r="B217" s="14">
        <v>21</v>
      </c>
      <c r="C217" s="17">
        <v>46114.83203125</v>
      </c>
      <c r="D217" s="17">
        <v>1590</v>
      </c>
      <c r="E217" s="17" t="str">
        <f t="shared" si="3"/>
        <v>under</v>
      </c>
      <c r="F217" s="17">
        <v>1590</v>
      </c>
      <c r="G217" s="17">
        <v>1678.0942691898299</v>
      </c>
      <c r="H217" s="17">
        <v>1679.4498982842799</v>
      </c>
      <c r="I217" s="17">
        <v>1.355629094442</v>
      </c>
      <c r="J217" s="18">
        <v>2.9648623892000001E-2</v>
      </c>
      <c r="K217" s="18">
        <v>2.9199293732E-2</v>
      </c>
      <c r="L217" s="18">
        <v>2.9648623892000001E-2</v>
      </c>
      <c r="M217" s="18">
        <v>2.9199293732E-2</v>
      </c>
      <c r="N217" s="78"/>
    </row>
    <row r="218" spans="1:14">
      <c r="A218" s="16" t="s">
        <v>36</v>
      </c>
      <c r="B218" s="14">
        <v>22</v>
      </c>
      <c r="C218" s="17">
        <v>44846.75390625</v>
      </c>
      <c r="D218" s="17">
        <v>1646.2</v>
      </c>
      <c r="E218" s="17" t="str">
        <f t="shared" si="3"/>
        <v>over</v>
      </c>
      <c r="F218" s="17">
        <v>1646.2</v>
      </c>
      <c r="G218" s="17">
        <v>1587.3410349061801</v>
      </c>
      <c r="H218" s="17">
        <v>1594.13193681081</v>
      </c>
      <c r="I218" s="17">
        <v>6.7909019046359997</v>
      </c>
      <c r="J218" s="18">
        <v>1.7258224456999999E-2</v>
      </c>
      <c r="K218" s="18">
        <v>1.9509103444999999E-2</v>
      </c>
      <c r="L218" s="18">
        <v>1.7258224456999999E-2</v>
      </c>
      <c r="M218" s="18">
        <v>1.9509103444999999E-2</v>
      </c>
      <c r="N218" s="78"/>
    </row>
    <row r="219" spans="1:14">
      <c r="A219" s="16" t="s">
        <v>36</v>
      </c>
      <c r="B219" s="14">
        <v>23</v>
      </c>
      <c r="C219" s="17">
        <v>41429.83984375</v>
      </c>
      <c r="D219" s="17">
        <v>1656.2</v>
      </c>
      <c r="E219" s="17" t="str">
        <f t="shared" si="3"/>
        <v>over</v>
      </c>
      <c r="F219" s="17">
        <v>1656.2</v>
      </c>
      <c r="G219" s="17">
        <v>1450.5591334067501</v>
      </c>
      <c r="H219" s="17">
        <v>1452.31428916507</v>
      </c>
      <c r="I219" s="17">
        <v>1.7551557583270001</v>
      </c>
      <c r="J219" s="18">
        <v>6.7578956193E-2</v>
      </c>
      <c r="K219" s="18">
        <v>6.8160711499000007E-2</v>
      </c>
      <c r="L219" s="18">
        <v>6.7578956193E-2</v>
      </c>
      <c r="M219" s="18">
        <v>6.8160711499000007E-2</v>
      </c>
      <c r="N219" s="78"/>
    </row>
    <row r="220" spans="1:14">
      <c r="A220" s="16" t="s">
        <v>36</v>
      </c>
      <c r="B220" s="14">
        <v>24</v>
      </c>
      <c r="C220" s="17">
        <v>37656.21484375</v>
      </c>
      <c r="D220" s="17">
        <v>1535.5</v>
      </c>
      <c r="E220" s="17" t="str">
        <f t="shared" si="3"/>
        <v>under</v>
      </c>
      <c r="F220" s="17">
        <v>1535.5</v>
      </c>
      <c r="G220" s="17">
        <v>1571.32726969083</v>
      </c>
      <c r="H220" s="17">
        <v>1573.9908316092999</v>
      </c>
      <c r="I220" s="17">
        <v>2.6635619184700001</v>
      </c>
      <c r="J220" s="18">
        <v>1.2757981971000001E-2</v>
      </c>
      <c r="K220" s="18">
        <v>1.1875130822E-2</v>
      </c>
      <c r="L220" s="18">
        <v>1.2757981971000001E-2</v>
      </c>
      <c r="M220" s="18">
        <v>1.1875130822E-2</v>
      </c>
      <c r="N220" s="78"/>
    </row>
    <row r="221" spans="1:14">
      <c r="A221" s="16" t="s">
        <v>37</v>
      </c>
      <c r="B221" s="14">
        <v>1</v>
      </c>
      <c r="C221" s="17">
        <v>34835.97265625</v>
      </c>
      <c r="D221" s="17">
        <v>1463.8</v>
      </c>
      <c r="E221" s="17" t="str">
        <f t="shared" si="3"/>
        <v>over</v>
      </c>
      <c r="F221" s="17">
        <v>1463.8</v>
      </c>
      <c r="G221" s="17">
        <v>1303.559477005</v>
      </c>
      <c r="H221" s="17">
        <v>1303.559477005</v>
      </c>
      <c r="I221" s="17">
        <v>0</v>
      </c>
      <c r="J221" s="18">
        <v>5.3112536623999999E-2</v>
      </c>
      <c r="K221" s="18">
        <v>5.3112536623999999E-2</v>
      </c>
      <c r="L221" s="18">
        <v>5.3112536623999999E-2</v>
      </c>
      <c r="M221" s="18">
        <v>5.3112536623999999E-2</v>
      </c>
      <c r="N221" s="78"/>
    </row>
    <row r="222" spans="1:14">
      <c r="A222" s="16" t="s">
        <v>37</v>
      </c>
      <c r="B222" s="14">
        <v>2</v>
      </c>
      <c r="C222" s="17">
        <v>33182.71875</v>
      </c>
      <c r="D222" s="17">
        <v>1406.3</v>
      </c>
      <c r="E222" s="17" t="str">
        <f t="shared" si="3"/>
        <v>over</v>
      </c>
      <c r="F222" s="17">
        <v>1406.3</v>
      </c>
      <c r="G222" s="17">
        <v>1168.2834271597901</v>
      </c>
      <c r="H222" s="17">
        <v>1168.2834271597901</v>
      </c>
      <c r="I222" s="17">
        <v>0</v>
      </c>
      <c r="J222" s="18">
        <v>7.8891804056999998E-2</v>
      </c>
      <c r="K222" s="18">
        <v>7.8891804056999998E-2</v>
      </c>
      <c r="L222" s="18">
        <v>7.8891804056999998E-2</v>
      </c>
      <c r="M222" s="18">
        <v>7.8891804056999998E-2</v>
      </c>
      <c r="N222" s="78"/>
    </row>
    <row r="223" spans="1:14">
      <c r="A223" s="16" t="s">
        <v>37</v>
      </c>
      <c r="B223" s="14">
        <v>3</v>
      </c>
      <c r="C223" s="17">
        <v>31969.19921875</v>
      </c>
      <c r="D223" s="17">
        <v>1387.3</v>
      </c>
      <c r="E223" s="17" t="str">
        <f t="shared" si="3"/>
        <v>over</v>
      </c>
      <c r="F223" s="17">
        <v>1387.3</v>
      </c>
      <c r="G223" s="17">
        <v>1061.6698918632701</v>
      </c>
      <c r="H223" s="17">
        <v>1061.6698918632701</v>
      </c>
      <c r="I223" s="17">
        <v>0</v>
      </c>
      <c r="J223" s="18">
        <v>0.10793175609400001</v>
      </c>
      <c r="K223" s="18">
        <v>0.10793175609400001</v>
      </c>
      <c r="L223" s="18">
        <v>0.10793175609400001</v>
      </c>
      <c r="M223" s="18">
        <v>0.10793175609400001</v>
      </c>
      <c r="N223" s="78"/>
    </row>
    <row r="224" spans="1:14">
      <c r="A224" s="16" t="s">
        <v>37</v>
      </c>
      <c r="B224" s="14">
        <v>4</v>
      </c>
      <c r="C224" s="17">
        <v>31275.5</v>
      </c>
      <c r="D224" s="17">
        <v>1149.5</v>
      </c>
      <c r="E224" s="17" t="str">
        <f t="shared" si="3"/>
        <v>over</v>
      </c>
      <c r="F224" s="17">
        <v>1149.5</v>
      </c>
      <c r="G224" s="17">
        <v>858.89413914012198</v>
      </c>
      <c r="H224" s="17">
        <v>858.89413914012198</v>
      </c>
      <c r="I224" s="17">
        <v>0</v>
      </c>
      <c r="J224" s="18">
        <v>9.6322791135999994E-2</v>
      </c>
      <c r="K224" s="18">
        <v>9.6322791135999994E-2</v>
      </c>
      <c r="L224" s="18">
        <v>9.6322791135999994E-2</v>
      </c>
      <c r="M224" s="18">
        <v>9.6322791135999994E-2</v>
      </c>
      <c r="N224" s="78"/>
    </row>
    <row r="225" spans="1:14">
      <c r="A225" s="16" t="s">
        <v>37</v>
      </c>
      <c r="B225" s="14">
        <v>5</v>
      </c>
      <c r="C225" s="17">
        <v>31419.412109375</v>
      </c>
      <c r="D225" s="17">
        <v>1007.1</v>
      </c>
      <c r="E225" s="17" t="str">
        <f t="shared" si="3"/>
        <v>over</v>
      </c>
      <c r="F225" s="17">
        <v>1007.1</v>
      </c>
      <c r="G225" s="17">
        <v>674.35722876983596</v>
      </c>
      <c r="H225" s="17">
        <v>674.35722876983596</v>
      </c>
      <c r="I225" s="17">
        <v>0</v>
      </c>
      <c r="J225" s="18">
        <v>0.11028928446400001</v>
      </c>
      <c r="K225" s="18">
        <v>0.11028928446400001</v>
      </c>
      <c r="L225" s="18">
        <v>0.11028928446400001</v>
      </c>
      <c r="M225" s="18">
        <v>0.11028928446400001</v>
      </c>
      <c r="N225" s="78"/>
    </row>
    <row r="226" spans="1:14">
      <c r="A226" s="16" t="s">
        <v>37</v>
      </c>
      <c r="B226" s="14">
        <v>6</v>
      </c>
      <c r="C226" s="17">
        <v>33019.0390625</v>
      </c>
      <c r="D226" s="17">
        <v>933.8</v>
      </c>
      <c r="E226" s="17" t="str">
        <f t="shared" si="3"/>
        <v>over</v>
      </c>
      <c r="F226" s="17">
        <v>933.8</v>
      </c>
      <c r="G226" s="17">
        <v>587.87077625093104</v>
      </c>
      <c r="H226" s="17">
        <v>587.87077625093104</v>
      </c>
      <c r="I226" s="17">
        <v>0</v>
      </c>
      <c r="J226" s="18">
        <v>0.114660001242</v>
      </c>
      <c r="K226" s="18">
        <v>0.114660001242</v>
      </c>
      <c r="L226" s="18">
        <v>0.114660001242</v>
      </c>
      <c r="M226" s="18">
        <v>0.114660001242</v>
      </c>
      <c r="N226" s="78"/>
    </row>
    <row r="227" spans="1:14">
      <c r="A227" s="16" t="s">
        <v>37</v>
      </c>
      <c r="B227" s="14">
        <v>7</v>
      </c>
      <c r="C227" s="17">
        <v>36443.53515625</v>
      </c>
      <c r="D227" s="17">
        <v>911.2</v>
      </c>
      <c r="E227" s="17" t="str">
        <f t="shared" si="3"/>
        <v>over</v>
      </c>
      <c r="F227" s="17">
        <v>911.2</v>
      </c>
      <c r="G227" s="17">
        <v>588.23291638867499</v>
      </c>
      <c r="H227" s="17">
        <v>588.93581713765604</v>
      </c>
      <c r="I227" s="17">
        <v>0.70290074898099997</v>
      </c>
      <c r="J227" s="18">
        <v>0.106816103036</v>
      </c>
      <c r="K227" s="18">
        <v>0.107049083066</v>
      </c>
      <c r="L227" s="18">
        <v>0.106816103036</v>
      </c>
      <c r="M227" s="18">
        <v>0.107049083066</v>
      </c>
      <c r="N227" s="78"/>
    </row>
    <row r="228" spans="1:14">
      <c r="A228" s="16" t="s">
        <v>37</v>
      </c>
      <c r="B228" s="14">
        <v>8</v>
      </c>
      <c r="C228" s="17">
        <v>37773.0390625</v>
      </c>
      <c r="D228" s="17">
        <v>882.6</v>
      </c>
      <c r="E228" s="17" t="str">
        <f t="shared" si="3"/>
        <v>over</v>
      </c>
      <c r="F228" s="17">
        <v>882.6</v>
      </c>
      <c r="G228" s="17">
        <v>547.75287856947398</v>
      </c>
      <c r="H228" s="17">
        <v>548.023822684263</v>
      </c>
      <c r="I228" s="17">
        <v>0.27094411478800001</v>
      </c>
      <c r="J228" s="18">
        <v>0.11089697623899999</v>
      </c>
      <c r="K228" s="18">
        <v>0.110986782045</v>
      </c>
      <c r="L228" s="18">
        <v>0.11089697623899999</v>
      </c>
      <c r="M228" s="18">
        <v>0.110986782045</v>
      </c>
      <c r="N228" s="78"/>
    </row>
    <row r="229" spans="1:14">
      <c r="A229" s="16" t="s">
        <v>37</v>
      </c>
      <c r="B229" s="14">
        <v>9</v>
      </c>
      <c r="C229" s="17">
        <v>39050.0546875</v>
      </c>
      <c r="D229" s="17">
        <v>1023.5</v>
      </c>
      <c r="E229" s="17" t="str">
        <f t="shared" si="3"/>
        <v>over</v>
      </c>
      <c r="F229" s="17">
        <v>1020</v>
      </c>
      <c r="G229" s="17">
        <v>583.77636638031299</v>
      </c>
      <c r="H229" s="17">
        <v>583.77636638031299</v>
      </c>
      <c r="I229" s="17">
        <v>0</v>
      </c>
      <c r="J229" s="18">
        <v>0.145748635604</v>
      </c>
      <c r="K229" s="18">
        <v>0.145748635604</v>
      </c>
      <c r="L229" s="18">
        <v>0.14458854279700001</v>
      </c>
      <c r="M229" s="18">
        <v>0.14458854279700001</v>
      </c>
      <c r="N229" s="78"/>
    </row>
    <row r="230" spans="1:14">
      <c r="A230" s="16" t="s">
        <v>37</v>
      </c>
      <c r="B230" s="14">
        <v>10</v>
      </c>
      <c r="C230" s="17">
        <v>41346.828125</v>
      </c>
      <c r="D230" s="17">
        <v>1060.8</v>
      </c>
      <c r="E230" s="17" t="str">
        <f t="shared" si="3"/>
        <v>over</v>
      </c>
      <c r="F230" s="17">
        <v>1061.9000000000001</v>
      </c>
      <c r="G230" s="17">
        <v>914.60921422825902</v>
      </c>
      <c r="H230" s="17">
        <v>914.60921422825902</v>
      </c>
      <c r="I230" s="17">
        <v>0</v>
      </c>
      <c r="J230" s="18">
        <v>4.8455679738000003E-2</v>
      </c>
      <c r="K230" s="18">
        <v>4.8455679738000003E-2</v>
      </c>
      <c r="L230" s="18">
        <v>4.8820280335000001E-2</v>
      </c>
      <c r="M230" s="18">
        <v>4.8820280335000001E-2</v>
      </c>
      <c r="N230" s="78"/>
    </row>
    <row r="231" spans="1:14">
      <c r="A231" s="16" t="s">
        <v>37</v>
      </c>
      <c r="B231" s="14">
        <v>11</v>
      </c>
      <c r="C231" s="17">
        <v>44286.13671875</v>
      </c>
      <c r="D231" s="17">
        <v>1175.4000000000001</v>
      </c>
      <c r="E231" s="17" t="str">
        <f t="shared" si="3"/>
        <v>under</v>
      </c>
      <c r="F231" s="17">
        <v>1175.4000000000001</v>
      </c>
      <c r="G231" s="17">
        <v>1204.03970952193</v>
      </c>
      <c r="H231" s="17">
        <v>1204.03970952193</v>
      </c>
      <c r="I231" s="17">
        <v>0</v>
      </c>
      <c r="J231" s="18">
        <v>9.4927774350000004E-3</v>
      </c>
      <c r="K231" s="18">
        <v>9.4927774350000004E-3</v>
      </c>
      <c r="L231" s="18">
        <v>9.4927774350000004E-3</v>
      </c>
      <c r="M231" s="18">
        <v>9.4927774350000004E-3</v>
      </c>
      <c r="N231" s="78"/>
    </row>
    <row r="232" spans="1:14">
      <c r="A232" s="16" t="s">
        <v>37</v>
      </c>
      <c r="B232" s="14">
        <v>12</v>
      </c>
      <c r="C232" s="17">
        <v>47143.36328125</v>
      </c>
      <c r="D232" s="17">
        <v>1249.7</v>
      </c>
      <c r="E232" s="17" t="str">
        <f t="shared" si="3"/>
        <v>under</v>
      </c>
      <c r="F232" s="17">
        <v>1249.7</v>
      </c>
      <c r="G232" s="17">
        <v>1435.1948890686001</v>
      </c>
      <c r="H232" s="17">
        <v>1435.1948890686001</v>
      </c>
      <c r="I232" s="17">
        <v>0</v>
      </c>
      <c r="J232" s="18">
        <v>6.1483224748999997E-2</v>
      </c>
      <c r="K232" s="18">
        <v>6.1483224748999997E-2</v>
      </c>
      <c r="L232" s="18">
        <v>6.1483224748999997E-2</v>
      </c>
      <c r="M232" s="18">
        <v>6.1483224748999997E-2</v>
      </c>
      <c r="N232" s="78"/>
    </row>
    <row r="233" spans="1:14">
      <c r="A233" s="16" t="s">
        <v>37</v>
      </c>
      <c r="B233" s="14">
        <v>13</v>
      </c>
      <c r="C233" s="17">
        <v>49786.47265625</v>
      </c>
      <c r="D233" s="17">
        <v>1358.1</v>
      </c>
      <c r="E233" s="17" t="str">
        <f t="shared" si="3"/>
        <v>under</v>
      </c>
      <c r="F233" s="17">
        <v>1358.1</v>
      </c>
      <c r="G233" s="17">
        <v>1517.06339977159</v>
      </c>
      <c r="H233" s="17">
        <v>1517.06339977159</v>
      </c>
      <c r="I233" s="17">
        <v>0</v>
      </c>
      <c r="J233" s="18">
        <v>5.2689227632999998E-2</v>
      </c>
      <c r="K233" s="18">
        <v>5.2689227632999998E-2</v>
      </c>
      <c r="L233" s="18">
        <v>5.2689227632999998E-2</v>
      </c>
      <c r="M233" s="18">
        <v>5.2689227632999998E-2</v>
      </c>
      <c r="N233" s="78"/>
    </row>
    <row r="234" spans="1:14">
      <c r="A234" s="16" t="s">
        <v>37</v>
      </c>
      <c r="B234" s="14">
        <v>14</v>
      </c>
      <c r="C234" s="17">
        <v>52408.8671875</v>
      </c>
      <c r="D234" s="17">
        <v>1501.9</v>
      </c>
      <c r="E234" s="17" t="str">
        <f t="shared" si="3"/>
        <v>under</v>
      </c>
      <c r="F234" s="17">
        <v>1501.9</v>
      </c>
      <c r="G234" s="17">
        <v>1544.3885537656099</v>
      </c>
      <c r="H234" s="17">
        <v>1544.3885537656099</v>
      </c>
      <c r="I234" s="17">
        <v>0</v>
      </c>
      <c r="J234" s="18">
        <v>1.408304732E-2</v>
      </c>
      <c r="K234" s="18">
        <v>1.408304732E-2</v>
      </c>
      <c r="L234" s="18">
        <v>1.408304732E-2</v>
      </c>
      <c r="M234" s="18">
        <v>1.408304732E-2</v>
      </c>
      <c r="N234" s="78"/>
    </row>
    <row r="235" spans="1:14">
      <c r="A235" s="16" t="s">
        <v>37</v>
      </c>
      <c r="B235" s="14">
        <v>15</v>
      </c>
      <c r="C235" s="17">
        <v>54599.9140625</v>
      </c>
      <c r="D235" s="17">
        <v>1603.3</v>
      </c>
      <c r="E235" s="17" t="str">
        <f t="shared" si="3"/>
        <v>under</v>
      </c>
      <c r="F235" s="17">
        <v>1603.3</v>
      </c>
      <c r="G235" s="17">
        <v>1642.0771279200701</v>
      </c>
      <c r="H235" s="17">
        <v>1642.0771279200701</v>
      </c>
      <c r="I235" s="17">
        <v>0</v>
      </c>
      <c r="J235" s="18">
        <v>1.285287634E-2</v>
      </c>
      <c r="K235" s="18">
        <v>1.285287634E-2</v>
      </c>
      <c r="L235" s="18">
        <v>1.285287634E-2</v>
      </c>
      <c r="M235" s="18">
        <v>1.285287634E-2</v>
      </c>
      <c r="N235" s="78"/>
    </row>
    <row r="236" spans="1:14">
      <c r="A236" s="16" t="s">
        <v>37</v>
      </c>
      <c r="B236" s="14">
        <v>16</v>
      </c>
      <c r="C236" s="17">
        <v>56282.04296875</v>
      </c>
      <c r="D236" s="17">
        <v>1635.3</v>
      </c>
      <c r="E236" s="17" t="str">
        <f t="shared" si="3"/>
        <v>under</v>
      </c>
      <c r="F236" s="17">
        <v>1635.3</v>
      </c>
      <c r="G236" s="17">
        <v>1805.01931893037</v>
      </c>
      <c r="H236" s="17">
        <v>1805.01931893037</v>
      </c>
      <c r="I236" s="17">
        <v>0</v>
      </c>
      <c r="J236" s="18">
        <v>5.6254331763000001E-2</v>
      </c>
      <c r="K236" s="18">
        <v>5.6254331763000001E-2</v>
      </c>
      <c r="L236" s="18">
        <v>5.6254331763000001E-2</v>
      </c>
      <c r="M236" s="18">
        <v>5.6254331763000001E-2</v>
      </c>
      <c r="N236" s="78"/>
    </row>
    <row r="237" spans="1:14">
      <c r="A237" s="16" t="s">
        <v>37</v>
      </c>
      <c r="B237" s="14">
        <v>17</v>
      </c>
      <c r="C237" s="17">
        <v>57223.0078125</v>
      </c>
      <c r="D237" s="17">
        <v>1787.5</v>
      </c>
      <c r="E237" s="17" t="str">
        <f t="shared" si="3"/>
        <v>under</v>
      </c>
      <c r="F237" s="17">
        <v>1787.5</v>
      </c>
      <c r="G237" s="17">
        <v>1906.57947035441</v>
      </c>
      <c r="H237" s="17">
        <v>1906.57947035441</v>
      </c>
      <c r="I237" s="17">
        <v>0</v>
      </c>
      <c r="J237" s="18">
        <v>3.9469496304999997E-2</v>
      </c>
      <c r="K237" s="18">
        <v>3.9469496304999997E-2</v>
      </c>
      <c r="L237" s="18">
        <v>3.9469496304999997E-2</v>
      </c>
      <c r="M237" s="18">
        <v>3.9469496304999997E-2</v>
      </c>
      <c r="N237" s="78"/>
    </row>
    <row r="238" spans="1:14">
      <c r="A238" s="16" t="s">
        <v>37</v>
      </c>
      <c r="B238" s="14">
        <v>18</v>
      </c>
      <c r="C238" s="17">
        <v>56797.3125</v>
      </c>
      <c r="D238" s="17">
        <v>1894.8</v>
      </c>
      <c r="E238" s="17" t="str">
        <f t="shared" si="3"/>
        <v>under</v>
      </c>
      <c r="F238" s="17">
        <v>1889.1</v>
      </c>
      <c r="G238" s="17">
        <v>2051.9222622505799</v>
      </c>
      <c r="H238" s="17">
        <v>2071.2617710701602</v>
      </c>
      <c r="I238" s="17">
        <v>19.339508819578999</v>
      </c>
      <c r="J238" s="18">
        <v>5.8489151828999997E-2</v>
      </c>
      <c r="K238" s="18">
        <v>5.2078973234999999E-2</v>
      </c>
      <c r="L238" s="18">
        <v>6.0378445830000002E-2</v>
      </c>
      <c r="M238" s="18">
        <v>5.3968267234999999E-2</v>
      </c>
      <c r="N238" s="78"/>
    </row>
    <row r="239" spans="1:14">
      <c r="A239" s="16" t="s">
        <v>37</v>
      </c>
      <c r="B239" s="14">
        <v>19</v>
      </c>
      <c r="C239" s="17">
        <v>54694.88671875</v>
      </c>
      <c r="D239" s="17">
        <v>1991.6</v>
      </c>
      <c r="E239" s="17" t="str">
        <f t="shared" si="3"/>
        <v>under</v>
      </c>
      <c r="F239" s="17">
        <v>1969.3</v>
      </c>
      <c r="G239" s="17">
        <v>2139.4243393675501</v>
      </c>
      <c r="H239" s="17">
        <v>2195.6860176414898</v>
      </c>
      <c r="I239" s="17">
        <v>56.261678273944</v>
      </c>
      <c r="J239" s="18">
        <v>6.7645348903000002E-2</v>
      </c>
      <c r="K239" s="18">
        <v>4.8997129388999999E-2</v>
      </c>
      <c r="L239" s="18">
        <v>7.5036797362000002E-2</v>
      </c>
      <c r="M239" s="18">
        <v>5.6388577847999999E-2</v>
      </c>
      <c r="N239" s="78"/>
    </row>
    <row r="240" spans="1:14">
      <c r="A240" s="16" t="s">
        <v>37</v>
      </c>
      <c r="B240" s="14">
        <v>20</v>
      </c>
      <c r="C240" s="17">
        <v>51957.91796875</v>
      </c>
      <c r="D240" s="17">
        <v>1887.6</v>
      </c>
      <c r="E240" s="17" t="str">
        <f t="shared" si="3"/>
        <v>under</v>
      </c>
      <c r="F240" s="17">
        <v>1912</v>
      </c>
      <c r="G240" s="17">
        <v>2093.38685048766</v>
      </c>
      <c r="H240" s="17">
        <v>2174.3257336012498</v>
      </c>
      <c r="I240" s="17">
        <v>80.938883113594997</v>
      </c>
      <c r="J240" s="18">
        <v>9.5036703215000004E-2</v>
      </c>
      <c r="K240" s="18">
        <v>6.8209098603000007E-2</v>
      </c>
      <c r="L240" s="18">
        <v>8.6949199071999994E-2</v>
      </c>
      <c r="M240" s="18">
        <v>6.0121594459999997E-2</v>
      </c>
      <c r="N240" s="78"/>
    </row>
    <row r="241" spans="1:14">
      <c r="A241" s="16" t="s">
        <v>37</v>
      </c>
      <c r="B241" s="14">
        <v>21</v>
      </c>
      <c r="C241" s="17">
        <v>49882.6796875</v>
      </c>
      <c r="D241" s="17">
        <v>1835.2</v>
      </c>
      <c r="E241" s="17" t="str">
        <f t="shared" si="3"/>
        <v>under</v>
      </c>
      <c r="F241" s="17">
        <v>1836.3</v>
      </c>
      <c r="G241" s="17">
        <v>1953.67605383661</v>
      </c>
      <c r="H241" s="17">
        <v>1979.6301966486999</v>
      </c>
      <c r="I241" s="17">
        <v>25.954142812093</v>
      </c>
      <c r="J241" s="18">
        <v>4.7872123516000002E-2</v>
      </c>
      <c r="K241" s="18">
        <v>3.9269490830000003E-2</v>
      </c>
      <c r="L241" s="18">
        <v>4.7507522918999998E-2</v>
      </c>
      <c r="M241" s="18">
        <v>3.8904890233999997E-2</v>
      </c>
      <c r="N241" s="78"/>
    </row>
    <row r="242" spans="1:14">
      <c r="A242" s="16" t="s">
        <v>37</v>
      </c>
      <c r="B242" s="14">
        <v>22</v>
      </c>
      <c r="C242" s="17">
        <v>47453.578125</v>
      </c>
      <c r="D242" s="17">
        <v>1796.8</v>
      </c>
      <c r="E242" s="17" t="str">
        <f t="shared" si="3"/>
        <v>under</v>
      </c>
      <c r="F242" s="17">
        <v>1798.1</v>
      </c>
      <c r="G242" s="17">
        <v>1797.9483384344301</v>
      </c>
      <c r="H242" s="17">
        <v>1824.3503466945201</v>
      </c>
      <c r="I242" s="17">
        <v>26.40200826009</v>
      </c>
      <c r="J242" s="18">
        <v>9.1317025829999992E-3</v>
      </c>
      <c r="K242" s="18">
        <v>3.8062261599999998E-4</v>
      </c>
      <c r="L242" s="18">
        <v>8.7008109689999998E-3</v>
      </c>
      <c r="M242" s="18">
        <v>5.0268997536647401E-5</v>
      </c>
      <c r="N242" s="78"/>
    </row>
    <row r="243" spans="1:14">
      <c r="A243" s="16" t="s">
        <v>37</v>
      </c>
      <c r="B243" s="14">
        <v>23</v>
      </c>
      <c r="C243" s="17">
        <v>43393.046875</v>
      </c>
      <c r="D243" s="17">
        <v>1713.6</v>
      </c>
      <c r="E243" s="17" t="str">
        <f t="shared" si="3"/>
        <v>under</v>
      </c>
      <c r="F243" s="17">
        <v>1706.8</v>
      </c>
      <c r="G243" s="17">
        <v>1802.75447053062</v>
      </c>
      <c r="H243" s="17">
        <v>1839.2619550683801</v>
      </c>
      <c r="I243" s="17">
        <v>36.507484537758998</v>
      </c>
      <c r="J243" s="18">
        <v>4.1651294354000001E-2</v>
      </c>
      <c r="K243" s="18">
        <v>2.955070286E-2</v>
      </c>
      <c r="L243" s="18">
        <v>4.3905188951999997E-2</v>
      </c>
      <c r="M243" s="18">
        <v>3.1804597456999997E-2</v>
      </c>
      <c r="N243" s="78"/>
    </row>
    <row r="244" spans="1:14">
      <c r="A244" s="16" t="s">
        <v>37</v>
      </c>
      <c r="B244" s="14">
        <v>24</v>
      </c>
      <c r="C244" s="17">
        <v>39322.87109375</v>
      </c>
      <c r="D244" s="17">
        <v>1556</v>
      </c>
      <c r="E244" s="17" t="str">
        <f t="shared" si="3"/>
        <v>under</v>
      </c>
      <c r="F244" s="17">
        <v>1557.7</v>
      </c>
      <c r="G244" s="17">
        <v>1820.59064030941</v>
      </c>
      <c r="H244" s="17">
        <v>1927.62160682999</v>
      </c>
      <c r="I244" s="17">
        <v>107.030966520576</v>
      </c>
      <c r="J244" s="18">
        <v>0.12317587233299999</v>
      </c>
      <c r="K244" s="18">
        <v>8.7699913924000006E-2</v>
      </c>
      <c r="L244" s="18">
        <v>0.12261239868400001</v>
      </c>
      <c r="M244" s="18">
        <v>8.7136440273999999E-2</v>
      </c>
      <c r="N244" s="78"/>
    </row>
    <row r="245" spans="1:14">
      <c r="A245" s="16" t="s">
        <v>38</v>
      </c>
      <c r="B245" s="14">
        <v>1</v>
      </c>
      <c r="C245" s="17">
        <v>35850.375</v>
      </c>
      <c r="D245" s="17">
        <v>1484.9</v>
      </c>
      <c r="E245" s="17" t="str">
        <f t="shared" si="3"/>
        <v>under</v>
      </c>
      <c r="F245" s="17">
        <v>1476</v>
      </c>
      <c r="G245" s="17">
        <v>1744.48159577211</v>
      </c>
      <c r="H245" s="17">
        <v>1852.7268028746701</v>
      </c>
      <c r="I245" s="17">
        <v>108.245207102563</v>
      </c>
      <c r="J245" s="18">
        <v>0.121918065255</v>
      </c>
      <c r="K245" s="18">
        <v>8.6039640626999994E-2</v>
      </c>
      <c r="L245" s="18">
        <v>0.12486801553599999</v>
      </c>
      <c r="M245" s="18">
        <v>8.8989590908000002E-2</v>
      </c>
      <c r="N245" s="78"/>
    </row>
    <row r="246" spans="1:14">
      <c r="A246" s="16" t="s">
        <v>38</v>
      </c>
      <c r="B246" s="14">
        <v>2</v>
      </c>
      <c r="C246" s="17">
        <v>33844.33984375</v>
      </c>
      <c r="D246" s="17">
        <v>1502.8</v>
      </c>
      <c r="E246" s="17" t="str">
        <f t="shared" si="3"/>
        <v>under</v>
      </c>
      <c r="F246" s="17">
        <v>1507</v>
      </c>
      <c r="G246" s="17">
        <v>1616.02931302865</v>
      </c>
      <c r="H246" s="17">
        <v>1637.2325357463601</v>
      </c>
      <c r="I246" s="17">
        <v>21.203222717709</v>
      </c>
      <c r="J246" s="18">
        <v>4.4558347943000003E-2</v>
      </c>
      <c r="K246" s="18">
        <v>3.7530431895000001E-2</v>
      </c>
      <c r="L246" s="18">
        <v>4.3166236573999997E-2</v>
      </c>
      <c r="M246" s="18">
        <v>3.6138320526000002E-2</v>
      </c>
      <c r="N246" s="78"/>
    </row>
    <row r="247" spans="1:14">
      <c r="A247" s="16" t="s">
        <v>38</v>
      </c>
      <c r="B247" s="14">
        <v>3</v>
      </c>
      <c r="C247" s="17">
        <v>32446.6796875</v>
      </c>
      <c r="D247" s="17">
        <v>1375.3</v>
      </c>
      <c r="E247" s="17" t="str">
        <f t="shared" si="3"/>
        <v>under</v>
      </c>
      <c r="F247" s="17">
        <v>1364.3</v>
      </c>
      <c r="G247" s="17">
        <v>1409.2869065576599</v>
      </c>
      <c r="H247" s="17">
        <v>1562.03921366692</v>
      </c>
      <c r="I247" s="17">
        <v>152.752307109253</v>
      </c>
      <c r="J247" s="18">
        <v>6.1895662467999997E-2</v>
      </c>
      <c r="K247" s="18">
        <v>1.1265133098000001E-2</v>
      </c>
      <c r="L247" s="18">
        <v>6.5541668434E-2</v>
      </c>
      <c r="M247" s="18">
        <v>1.4911139064E-2</v>
      </c>
      <c r="N247" s="78"/>
    </row>
    <row r="248" spans="1:14">
      <c r="A248" s="16" t="s">
        <v>38</v>
      </c>
      <c r="B248" s="14">
        <v>4</v>
      </c>
      <c r="C248" s="17">
        <v>31577.30859375</v>
      </c>
      <c r="D248" s="17">
        <v>1417</v>
      </c>
      <c r="E248" s="17" t="str">
        <f t="shared" si="3"/>
        <v>over</v>
      </c>
      <c r="F248" s="17">
        <v>1383</v>
      </c>
      <c r="G248" s="17">
        <v>1052.6620678029899</v>
      </c>
      <c r="H248" s="17">
        <v>1270.39669816163</v>
      </c>
      <c r="I248" s="17">
        <v>217.73463035864401</v>
      </c>
      <c r="J248" s="18">
        <v>4.8592410287000003E-2</v>
      </c>
      <c r="K248" s="18">
        <v>0.12076166131799999</v>
      </c>
      <c r="L248" s="18">
        <v>3.7322937301000003E-2</v>
      </c>
      <c r="M248" s="18">
        <v>0.109492188331</v>
      </c>
      <c r="N248" s="78"/>
    </row>
    <row r="249" spans="1:14">
      <c r="A249" s="16" t="s">
        <v>38</v>
      </c>
      <c r="B249" s="14">
        <v>5</v>
      </c>
      <c r="C249" s="17">
        <v>31375.798828125</v>
      </c>
      <c r="D249" s="17">
        <v>1313.9</v>
      </c>
      <c r="E249" s="17" t="str">
        <f t="shared" si="3"/>
        <v>over</v>
      </c>
      <c r="F249" s="17">
        <v>1322.4</v>
      </c>
      <c r="G249" s="17">
        <v>1138.13151862615</v>
      </c>
      <c r="H249" s="17">
        <v>1184.8115214521999</v>
      </c>
      <c r="I249" s="17">
        <v>46.680002826055002</v>
      </c>
      <c r="J249" s="18">
        <v>4.2787032995000002E-2</v>
      </c>
      <c r="K249" s="18">
        <v>5.8259357432000003E-2</v>
      </c>
      <c r="L249" s="18">
        <v>4.5604401241999999E-2</v>
      </c>
      <c r="M249" s="18">
        <v>6.1076725679E-2</v>
      </c>
      <c r="N249" s="78"/>
    </row>
    <row r="250" spans="1:14">
      <c r="A250" s="16" t="s">
        <v>38</v>
      </c>
      <c r="B250" s="14">
        <v>6</v>
      </c>
      <c r="C250" s="17">
        <v>32758.16796875</v>
      </c>
      <c r="D250" s="17">
        <v>1343.9</v>
      </c>
      <c r="E250" s="17" t="str">
        <f t="shared" si="3"/>
        <v>over</v>
      </c>
      <c r="F250" s="17">
        <v>1345.7</v>
      </c>
      <c r="G250" s="17">
        <v>1002.76441360311</v>
      </c>
      <c r="H250" s="17">
        <v>1015.24693592015</v>
      </c>
      <c r="I250" s="17">
        <v>12.482522317038001</v>
      </c>
      <c r="J250" s="18">
        <v>0.10893373022199999</v>
      </c>
      <c r="K250" s="18">
        <v>0.113071125753</v>
      </c>
      <c r="L250" s="18">
        <v>0.10953034938</v>
      </c>
      <c r="M250" s="18">
        <v>0.113667744911</v>
      </c>
      <c r="N250" s="78"/>
    </row>
    <row r="251" spans="1:14">
      <c r="A251" s="16" t="s">
        <v>38</v>
      </c>
      <c r="B251" s="14">
        <v>7</v>
      </c>
      <c r="C251" s="17">
        <v>35699.23046875</v>
      </c>
      <c r="D251" s="17">
        <v>1255.5999999999999</v>
      </c>
      <c r="E251" s="17" t="str">
        <f t="shared" si="3"/>
        <v>over</v>
      </c>
      <c r="F251" s="17">
        <v>1265.4000000000001</v>
      </c>
      <c r="G251" s="17">
        <v>972.245435869164</v>
      </c>
      <c r="H251" s="17">
        <v>972.245435869164</v>
      </c>
      <c r="I251" s="17">
        <v>0</v>
      </c>
      <c r="J251" s="18">
        <v>9.3919311941999997E-2</v>
      </c>
      <c r="K251" s="18">
        <v>9.3919311941999997E-2</v>
      </c>
      <c r="L251" s="18">
        <v>9.7167571802999994E-2</v>
      </c>
      <c r="M251" s="18">
        <v>9.7167571802999994E-2</v>
      </c>
      <c r="N251" s="78"/>
    </row>
    <row r="252" spans="1:14">
      <c r="A252" s="16" t="s">
        <v>38</v>
      </c>
      <c r="B252" s="14">
        <v>8</v>
      </c>
      <c r="C252" s="17">
        <v>36724.99609375</v>
      </c>
      <c r="D252" s="17">
        <v>1204</v>
      </c>
      <c r="E252" s="17" t="str">
        <f t="shared" si="3"/>
        <v>over</v>
      </c>
      <c r="F252" s="17">
        <v>1203.8</v>
      </c>
      <c r="G252" s="17">
        <v>1051.4136081981701</v>
      </c>
      <c r="H252" s="17">
        <v>1051.4136081981701</v>
      </c>
      <c r="I252" s="17">
        <v>0</v>
      </c>
      <c r="J252" s="18">
        <v>5.0575535897E-2</v>
      </c>
      <c r="K252" s="18">
        <v>5.0575535897E-2</v>
      </c>
      <c r="L252" s="18">
        <v>5.0509244879E-2</v>
      </c>
      <c r="M252" s="18">
        <v>5.0509244879E-2</v>
      </c>
      <c r="N252" s="78"/>
    </row>
    <row r="253" spans="1:14">
      <c r="A253" s="16" t="s">
        <v>38</v>
      </c>
      <c r="B253" s="14">
        <v>9</v>
      </c>
      <c r="C253" s="17">
        <v>37795.78125</v>
      </c>
      <c r="D253" s="17">
        <v>1281</v>
      </c>
      <c r="E253" s="17" t="str">
        <f t="shared" si="3"/>
        <v>over</v>
      </c>
      <c r="F253" s="17">
        <v>1266.8</v>
      </c>
      <c r="G253" s="17">
        <v>1076.1711580451299</v>
      </c>
      <c r="H253" s="17">
        <v>1076.1711580451299</v>
      </c>
      <c r="I253" s="17">
        <v>0</v>
      </c>
      <c r="J253" s="18">
        <v>6.7891561801000005E-2</v>
      </c>
      <c r="K253" s="18">
        <v>6.7891561801000005E-2</v>
      </c>
      <c r="L253" s="18">
        <v>6.3184899554000001E-2</v>
      </c>
      <c r="M253" s="18">
        <v>6.3184899554000001E-2</v>
      </c>
      <c r="N253" s="78"/>
    </row>
    <row r="254" spans="1:14">
      <c r="A254" s="16" t="s">
        <v>38</v>
      </c>
      <c r="B254" s="14">
        <v>10</v>
      </c>
      <c r="C254" s="17">
        <v>39614.17578125</v>
      </c>
      <c r="D254" s="17">
        <v>1293.0999999999999</v>
      </c>
      <c r="E254" s="17" t="str">
        <f t="shared" si="3"/>
        <v>over</v>
      </c>
      <c r="F254" s="17">
        <v>1273.7</v>
      </c>
      <c r="G254" s="17">
        <v>1126.4559458430599</v>
      </c>
      <c r="H254" s="17">
        <v>1126.4559458430599</v>
      </c>
      <c r="I254" s="17">
        <v>0</v>
      </c>
      <c r="J254" s="18">
        <v>5.5235019607000002E-2</v>
      </c>
      <c r="K254" s="18">
        <v>5.5235019607000002E-2</v>
      </c>
      <c r="L254" s="18">
        <v>4.8804790903000002E-2</v>
      </c>
      <c r="M254" s="18">
        <v>4.8804790903000002E-2</v>
      </c>
      <c r="N254" s="78"/>
    </row>
    <row r="255" spans="1:14">
      <c r="A255" s="16" t="s">
        <v>38</v>
      </c>
      <c r="B255" s="14">
        <v>11</v>
      </c>
      <c r="C255" s="17">
        <v>41952.93359375</v>
      </c>
      <c r="D255" s="17">
        <v>1365.8</v>
      </c>
      <c r="E255" s="17" t="str">
        <f t="shared" si="3"/>
        <v>over</v>
      </c>
      <c r="F255" s="17">
        <v>1348.6</v>
      </c>
      <c r="G255" s="17">
        <v>1170.01847939152</v>
      </c>
      <c r="H255" s="17">
        <v>1170.0193702890101</v>
      </c>
      <c r="I255" s="17">
        <v>8.90897483E-4</v>
      </c>
      <c r="J255" s="18">
        <v>6.4892485816999995E-2</v>
      </c>
      <c r="K255" s="18">
        <v>6.4892781109E-2</v>
      </c>
      <c r="L255" s="18">
        <v>5.9191458305999999E-2</v>
      </c>
      <c r="M255" s="18">
        <v>5.9191753599000002E-2</v>
      </c>
      <c r="N255" s="78"/>
    </row>
    <row r="256" spans="1:14">
      <c r="A256" s="16" t="s">
        <v>38</v>
      </c>
      <c r="B256" s="14">
        <v>12</v>
      </c>
      <c r="C256" s="17">
        <v>44341.74609375</v>
      </c>
      <c r="D256" s="17">
        <v>1406.3</v>
      </c>
      <c r="E256" s="17" t="str">
        <f t="shared" si="3"/>
        <v>under</v>
      </c>
      <c r="F256" s="17">
        <v>1410.2</v>
      </c>
      <c r="G256" s="17">
        <v>1481.2201010629899</v>
      </c>
      <c r="H256" s="17">
        <v>1481.2285454718301</v>
      </c>
      <c r="I256" s="17">
        <v>8.4444088400000006E-3</v>
      </c>
      <c r="J256" s="18">
        <v>2.4835447619999999E-2</v>
      </c>
      <c r="K256" s="18">
        <v>2.4832648677999999E-2</v>
      </c>
      <c r="L256" s="18">
        <v>2.3542772778000001E-2</v>
      </c>
      <c r="M256" s="18">
        <v>2.3539973834999998E-2</v>
      </c>
      <c r="N256" s="78"/>
    </row>
    <row r="257" spans="1:14">
      <c r="A257" s="16" t="s">
        <v>38</v>
      </c>
      <c r="B257" s="14">
        <v>13</v>
      </c>
      <c r="C257" s="17">
        <v>46772.0703125</v>
      </c>
      <c r="D257" s="17">
        <v>1399.4</v>
      </c>
      <c r="E257" s="17" t="str">
        <f t="shared" si="3"/>
        <v>under</v>
      </c>
      <c r="F257" s="17">
        <v>1408.1</v>
      </c>
      <c r="G257" s="17">
        <v>1531.30799573527</v>
      </c>
      <c r="H257" s="17">
        <v>1531.30799573527</v>
      </c>
      <c r="I257" s="17">
        <v>0</v>
      </c>
      <c r="J257" s="18">
        <v>4.3721576312E-2</v>
      </c>
      <c r="K257" s="18">
        <v>4.3721576312E-2</v>
      </c>
      <c r="L257" s="18">
        <v>4.0837917048000001E-2</v>
      </c>
      <c r="M257" s="18">
        <v>4.0837917048000001E-2</v>
      </c>
      <c r="N257" s="78"/>
    </row>
    <row r="258" spans="1:14">
      <c r="A258" s="16" t="s">
        <v>38</v>
      </c>
      <c r="B258" s="14">
        <v>14</v>
      </c>
      <c r="C258" s="17">
        <v>49186.10546875</v>
      </c>
      <c r="D258" s="17">
        <v>1397.5</v>
      </c>
      <c r="E258" s="17" t="str">
        <f t="shared" si="3"/>
        <v>over</v>
      </c>
      <c r="F258" s="17">
        <v>1403.8</v>
      </c>
      <c r="G258" s="17">
        <v>1371.2970150884</v>
      </c>
      <c r="H258" s="17">
        <v>1371.2970150884</v>
      </c>
      <c r="I258" s="17">
        <v>0</v>
      </c>
      <c r="J258" s="18">
        <v>8.6851126649999996E-3</v>
      </c>
      <c r="K258" s="18">
        <v>8.6851126649999996E-3</v>
      </c>
      <c r="L258" s="18">
        <v>1.0773279718E-2</v>
      </c>
      <c r="M258" s="18">
        <v>1.0773279718E-2</v>
      </c>
      <c r="N258" s="78"/>
    </row>
    <row r="259" spans="1:14">
      <c r="A259" s="16" t="s">
        <v>38</v>
      </c>
      <c r="B259" s="14">
        <v>15</v>
      </c>
      <c r="C259" s="17">
        <v>51274.9375</v>
      </c>
      <c r="D259" s="17">
        <v>1464.2</v>
      </c>
      <c r="E259" s="17" t="str">
        <f t="shared" si="3"/>
        <v>over</v>
      </c>
      <c r="F259" s="17">
        <v>1454.4</v>
      </c>
      <c r="G259" s="17">
        <v>1198.0274305400601</v>
      </c>
      <c r="H259" s="17">
        <v>1198.0274305400601</v>
      </c>
      <c r="I259" s="17">
        <v>0</v>
      </c>
      <c r="J259" s="18">
        <v>8.8224252389000002E-2</v>
      </c>
      <c r="K259" s="18">
        <v>8.8224252389000002E-2</v>
      </c>
      <c r="L259" s="18">
        <v>8.4975992528000005E-2</v>
      </c>
      <c r="M259" s="18">
        <v>8.4975992528000005E-2</v>
      </c>
      <c r="N259" s="78"/>
    </row>
    <row r="260" spans="1:14">
      <c r="A260" s="16" t="s">
        <v>38</v>
      </c>
      <c r="B260" s="14">
        <v>16</v>
      </c>
      <c r="C260" s="17">
        <v>52921.609375</v>
      </c>
      <c r="D260" s="17">
        <v>1411.5</v>
      </c>
      <c r="E260" s="17" t="str">
        <f t="shared" si="3"/>
        <v>over</v>
      </c>
      <c r="F260" s="17">
        <v>1421.7</v>
      </c>
      <c r="G260" s="17">
        <v>1115.62459317555</v>
      </c>
      <c r="H260" s="17">
        <v>1115.62459317555</v>
      </c>
      <c r="I260" s="17">
        <v>0</v>
      </c>
      <c r="J260" s="18">
        <v>9.8069408957000004E-2</v>
      </c>
      <c r="K260" s="18">
        <v>9.8069408957000004E-2</v>
      </c>
      <c r="L260" s="18">
        <v>0.101450250853</v>
      </c>
      <c r="M260" s="18">
        <v>0.101450250853</v>
      </c>
      <c r="N260" s="78"/>
    </row>
    <row r="261" spans="1:14">
      <c r="A261" s="16" t="s">
        <v>38</v>
      </c>
      <c r="B261" s="14">
        <v>17</v>
      </c>
      <c r="C261" s="17">
        <v>53801.58203125</v>
      </c>
      <c r="D261" s="17">
        <v>1374</v>
      </c>
      <c r="E261" s="17" t="str">
        <f t="shared" si="3"/>
        <v>over</v>
      </c>
      <c r="F261" s="17">
        <v>1379</v>
      </c>
      <c r="G261" s="17">
        <v>992.80230830576704</v>
      </c>
      <c r="H261" s="17">
        <v>992.80230830576704</v>
      </c>
      <c r="I261" s="17">
        <v>0</v>
      </c>
      <c r="J261" s="18">
        <v>0.126349914383</v>
      </c>
      <c r="K261" s="18">
        <v>0.126349914383</v>
      </c>
      <c r="L261" s="18">
        <v>0.12800718982199999</v>
      </c>
      <c r="M261" s="18">
        <v>0.12800718982199999</v>
      </c>
      <c r="N261" s="78"/>
    </row>
    <row r="262" spans="1:14">
      <c r="A262" s="16" t="s">
        <v>38</v>
      </c>
      <c r="B262" s="14">
        <v>18</v>
      </c>
      <c r="C262" s="17">
        <v>53880.33203125</v>
      </c>
      <c r="D262" s="17">
        <v>1305.5</v>
      </c>
      <c r="E262" s="17" t="str">
        <f t="shared" ref="E262:E325" si="4">IF(D262&gt;H262,"over","under")</f>
        <v>over</v>
      </c>
      <c r="F262" s="17">
        <v>1313.4</v>
      </c>
      <c r="G262" s="17">
        <v>1076.9810938602</v>
      </c>
      <c r="H262" s="17">
        <v>1076.9810938602</v>
      </c>
      <c r="I262" s="17">
        <v>0</v>
      </c>
      <c r="J262" s="18">
        <v>7.5743754105999997E-2</v>
      </c>
      <c r="K262" s="18">
        <v>7.5743754105999997E-2</v>
      </c>
      <c r="L262" s="18">
        <v>7.8362249300000006E-2</v>
      </c>
      <c r="M262" s="18">
        <v>7.8362249300000006E-2</v>
      </c>
      <c r="N262" s="78"/>
    </row>
    <row r="263" spans="1:14">
      <c r="A263" s="16" t="s">
        <v>38</v>
      </c>
      <c r="B263" s="14">
        <v>19</v>
      </c>
      <c r="C263" s="17">
        <v>52451.2890625</v>
      </c>
      <c r="D263" s="17">
        <v>1289.5999999999999</v>
      </c>
      <c r="E263" s="17" t="str">
        <f t="shared" si="4"/>
        <v>under</v>
      </c>
      <c r="F263" s="17">
        <v>1295.9000000000001</v>
      </c>
      <c r="G263" s="17">
        <v>1299.19545457549</v>
      </c>
      <c r="H263" s="17">
        <v>1299.19545457549</v>
      </c>
      <c r="I263" s="17">
        <v>0</v>
      </c>
      <c r="J263" s="18">
        <v>3.1804622390000001E-3</v>
      </c>
      <c r="K263" s="18">
        <v>3.1804622390000001E-3</v>
      </c>
      <c r="L263" s="18">
        <v>1.092295185E-3</v>
      </c>
      <c r="M263" s="18">
        <v>1.092295185E-3</v>
      </c>
      <c r="N263" s="78"/>
    </row>
    <row r="264" spans="1:14">
      <c r="A264" s="16" t="s">
        <v>38</v>
      </c>
      <c r="B264" s="14">
        <v>20</v>
      </c>
      <c r="C264" s="17">
        <v>50294.890625</v>
      </c>
      <c r="D264" s="17">
        <v>1285.3</v>
      </c>
      <c r="E264" s="17" t="str">
        <f t="shared" si="4"/>
        <v>under</v>
      </c>
      <c r="F264" s="17">
        <v>1286.0999999999999</v>
      </c>
      <c r="G264" s="17">
        <v>1352.24647563696</v>
      </c>
      <c r="H264" s="17">
        <v>1352.24647563696</v>
      </c>
      <c r="I264" s="17">
        <v>0</v>
      </c>
      <c r="J264" s="18">
        <v>2.2189749961999999E-2</v>
      </c>
      <c r="K264" s="18">
        <v>2.2189749961999999E-2</v>
      </c>
      <c r="L264" s="18">
        <v>2.1924585892000002E-2</v>
      </c>
      <c r="M264" s="18">
        <v>2.1924585892000002E-2</v>
      </c>
      <c r="N264" s="78"/>
    </row>
    <row r="265" spans="1:14">
      <c r="A265" s="16" t="s">
        <v>38</v>
      </c>
      <c r="B265" s="14">
        <v>21</v>
      </c>
      <c r="C265" s="17">
        <v>49606.9609375</v>
      </c>
      <c r="D265" s="17">
        <v>1256.2</v>
      </c>
      <c r="E265" s="17" t="str">
        <f t="shared" si="4"/>
        <v>over</v>
      </c>
      <c r="F265" s="17">
        <v>1271.0999999999999</v>
      </c>
      <c r="G265" s="17">
        <v>1181.06520070394</v>
      </c>
      <c r="H265" s="17">
        <v>1181.06520070394</v>
      </c>
      <c r="I265" s="17">
        <v>0</v>
      </c>
      <c r="J265" s="18">
        <v>2.4903811500000001E-2</v>
      </c>
      <c r="K265" s="18">
        <v>2.4903811500000001E-2</v>
      </c>
      <c r="L265" s="18">
        <v>2.9842492307999999E-2</v>
      </c>
      <c r="M265" s="18">
        <v>2.9842492307999999E-2</v>
      </c>
      <c r="N265" s="78"/>
    </row>
    <row r="266" spans="1:14">
      <c r="A266" s="16" t="s">
        <v>38</v>
      </c>
      <c r="B266" s="14">
        <v>22</v>
      </c>
      <c r="C266" s="17">
        <v>47865.5078125</v>
      </c>
      <c r="D266" s="17">
        <v>1309.5999999999999</v>
      </c>
      <c r="E266" s="17" t="str">
        <f t="shared" si="4"/>
        <v>over</v>
      </c>
      <c r="F266" s="17">
        <v>1303.5</v>
      </c>
      <c r="G266" s="17">
        <v>1192.4357000547</v>
      </c>
      <c r="H266" s="17">
        <v>1192.4357000547</v>
      </c>
      <c r="I266" s="17">
        <v>0</v>
      </c>
      <c r="J266" s="18">
        <v>3.8834703328999999E-2</v>
      </c>
      <c r="K266" s="18">
        <v>3.8834703328999999E-2</v>
      </c>
      <c r="L266" s="18">
        <v>3.6812827292999999E-2</v>
      </c>
      <c r="M266" s="18">
        <v>3.6812827292999999E-2</v>
      </c>
      <c r="N266" s="78"/>
    </row>
    <row r="267" spans="1:14">
      <c r="A267" s="16" t="s">
        <v>38</v>
      </c>
      <c r="B267" s="14">
        <v>23</v>
      </c>
      <c r="C267" s="17">
        <v>44094.3984375</v>
      </c>
      <c r="D267" s="17">
        <v>1340.1</v>
      </c>
      <c r="E267" s="17" t="str">
        <f t="shared" si="4"/>
        <v>over</v>
      </c>
      <c r="F267" s="17">
        <v>1340.1</v>
      </c>
      <c r="G267" s="17">
        <v>1253.4388143984499</v>
      </c>
      <c r="H267" s="17">
        <v>1254.6166646936199</v>
      </c>
      <c r="I267" s="17">
        <v>1.177850295172</v>
      </c>
      <c r="J267" s="18">
        <v>2.8333886411999999E-2</v>
      </c>
      <c r="K267" s="18">
        <v>2.8724290885E-2</v>
      </c>
      <c r="L267" s="18">
        <v>2.8333886411999999E-2</v>
      </c>
      <c r="M267" s="18">
        <v>2.8724290885E-2</v>
      </c>
      <c r="N267" s="78"/>
    </row>
    <row r="268" spans="1:14">
      <c r="A268" s="16" t="s">
        <v>38</v>
      </c>
      <c r="B268" s="14">
        <v>24</v>
      </c>
      <c r="C268" s="17">
        <v>39396.22265625</v>
      </c>
      <c r="D268" s="17">
        <v>1207.0999999999999</v>
      </c>
      <c r="E268" s="17" t="str">
        <f t="shared" si="4"/>
        <v>under</v>
      </c>
      <c r="F268" s="17">
        <v>1228.4000000000001</v>
      </c>
      <c r="G268" s="17">
        <v>1280.55145626492</v>
      </c>
      <c r="H268" s="17">
        <v>1280.55145626492</v>
      </c>
      <c r="I268" s="17">
        <v>0</v>
      </c>
      <c r="J268" s="18">
        <v>2.4345858886999999E-2</v>
      </c>
      <c r="K268" s="18">
        <v>2.4345858886999999E-2</v>
      </c>
      <c r="L268" s="18">
        <v>1.7285865516999999E-2</v>
      </c>
      <c r="M268" s="18">
        <v>1.7285865516999999E-2</v>
      </c>
      <c r="N268" s="78"/>
    </row>
    <row r="269" spans="1:14">
      <c r="A269" s="16" t="s">
        <v>39</v>
      </c>
      <c r="B269" s="14">
        <v>1</v>
      </c>
      <c r="C269" s="17">
        <v>35837.796875</v>
      </c>
      <c r="D269" s="17">
        <v>1238.5999999999999</v>
      </c>
      <c r="E269" s="17" t="str">
        <f t="shared" si="4"/>
        <v>under</v>
      </c>
      <c r="F269" s="17">
        <v>1238.5999999999999</v>
      </c>
      <c r="G269" s="17">
        <v>1252.7674774434799</v>
      </c>
      <c r="H269" s="17">
        <v>1252.7674774434799</v>
      </c>
      <c r="I269" s="17">
        <v>0</v>
      </c>
      <c r="J269" s="18">
        <v>4.69588248E-3</v>
      </c>
      <c r="K269" s="18">
        <v>4.69588248E-3</v>
      </c>
      <c r="L269" s="18">
        <v>4.69588248E-3</v>
      </c>
      <c r="M269" s="18">
        <v>4.69588248E-3</v>
      </c>
      <c r="N269" s="78"/>
    </row>
    <row r="270" spans="1:14">
      <c r="A270" s="16" t="s">
        <v>39</v>
      </c>
      <c r="B270" s="14">
        <v>2</v>
      </c>
      <c r="C270" s="17">
        <v>33789.26953125</v>
      </c>
      <c r="D270" s="17">
        <v>1154.9000000000001</v>
      </c>
      <c r="E270" s="17" t="str">
        <f t="shared" si="4"/>
        <v>over</v>
      </c>
      <c r="F270" s="17">
        <v>1140.8</v>
      </c>
      <c r="G270" s="17">
        <v>1094.6448356035</v>
      </c>
      <c r="H270" s="17">
        <v>1094.6448356035</v>
      </c>
      <c r="I270" s="17">
        <v>0</v>
      </c>
      <c r="J270" s="18">
        <v>1.9971880806999999E-2</v>
      </c>
      <c r="K270" s="18">
        <v>1.9971880806999999E-2</v>
      </c>
      <c r="L270" s="18">
        <v>1.5298364069E-2</v>
      </c>
      <c r="M270" s="18">
        <v>1.5298364069E-2</v>
      </c>
      <c r="N270" s="78"/>
    </row>
    <row r="271" spans="1:14">
      <c r="A271" s="16" t="s">
        <v>39</v>
      </c>
      <c r="B271" s="14">
        <v>3</v>
      </c>
      <c r="C271" s="17">
        <v>32357.1328125</v>
      </c>
      <c r="D271" s="17">
        <v>1001.6</v>
      </c>
      <c r="E271" s="17" t="str">
        <f t="shared" si="4"/>
        <v>under</v>
      </c>
      <c r="F271" s="17">
        <v>995.8</v>
      </c>
      <c r="G271" s="17">
        <v>1003.3409805425</v>
      </c>
      <c r="H271" s="17">
        <v>1003.3409805425</v>
      </c>
      <c r="I271" s="17">
        <v>0</v>
      </c>
      <c r="J271" s="18">
        <v>5.7705685799999999E-4</v>
      </c>
      <c r="K271" s="18">
        <v>5.7705685799999999E-4</v>
      </c>
      <c r="L271" s="18">
        <v>2.4994963680000002E-3</v>
      </c>
      <c r="M271" s="18">
        <v>2.4994963680000002E-3</v>
      </c>
      <c r="N271" s="78"/>
    </row>
    <row r="272" spans="1:14">
      <c r="A272" s="16" t="s">
        <v>39</v>
      </c>
      <c r="B272" s="14">
        <v>4</v>
      </c>
      <c r="C272" s="17">
        <v>31553.490234375</v>
      </c>
      <c r="D272" s="17">
        <v>962.1</v>
      </c>
      <c r="E272" s="17" t="str">
        <f t="shared" si="4"/>
        <v>under</v>
      </c>
      <c r="F272" s="17">
        <v>959.6</v>
      </c>
      <c r="G272" s="17">
        <v>1038.01041234228</v>
      </c>
      <c r="H272" s="17">
        <v>1038.01041234228</v>
      </c>
      <c r="I272" s="17">
        <v>0</v>
      </c>
      <c r="J272" s="18">
        <v>2.5160892390000002E-2</v>
      </c>
      <c r="K272" s="18">
        <v>2.5160892390000002E-2</v>
      </c>
      <c r="L272" s="18">
        <v>2.5989530109999999E-2</v>
      </c>
      <c r="M272" s="18">
        <v>2.5989530109999999E-2</v>
      </c>
      <c r="N272" s="78"/>
    </row>
    <row r="273" spans="1:14">
      <c r="A273" s="16" t="s">
        <v>39</v>
      </c>
      <c r="B273" s="14">
        <v>5</v>
      </c>
      <c r="C273" s="17">
        <v>31547.115234375</v>
      </c>
      <c r="D273" s="17">
        <v>898.8</v>
      </c>
      <c r="E273" s="17" t="str">
        <f t="shared" si="4"/>
        <v>under</v>
      </c>
      <c r="F273" s="17">
        <v>903.5</v>
      </c>
      <c r="G273" s="17">
        <v>951.26189009772395</v>
      </c>
      <c r="H273" s="17">
        <v>951.26189009772395</v>
      </c>
      <c r="I273" s="17">
        <v>0</v>
      </c>
      <c r="J273" s="18">
        <v>1.7388760390000001E-2</v>
      </c>
      <c r="K273" s="18">
        <v>1.7388760390000001E-2</v>
      </c>
      <c r="L273" s="18">
        <v>1.5830921477E-2</v>
      </c>
      <c r="M273" s="18">
        <v>1.5830921477E-2</v>
      </c>
      <c r="N273" s="78"/>
    </row>
    <row r="274" spans="1:14">
      <c r="A274" s="16" t="s">
        <v>39</v>
      </c>
      <c r="B274" s="14">
        <v>6</v>
      </c>
      <c r="C274" s="17">
        <v>33214.3203125</v>
      </c>
      <c r="D274" s="17">
        <v>803</v>
      </c>
      <c r="E274" s="17" t="str">
        <f t="shared" si="4"/>
        <v>over</v>
      </c>
      <c r="F274" s="17">
        <v>806.2</v>
      </c>
      <c r="G274" s="17">
        <v>788.14251354058604</v>
      </c>
      <c r="H274" s="17">
        <v>788.14251354058604</v>
      </c>
      <c r="I274" s="17">
        <v>0</v>
      </c>
      <c r="J274" s="18">
        <v>4.9245894790000003E-3</v>
      </c>
      <c r="K274" s="18">
        <v>4.9245894790000003E-3</v>
      </c>
      <c r="L274" s="18">
        <v>5.9852457599999997E-3</v>
      </c>
      <c r="M274" s="18">
        <v>5.9852457599999997E-3</v>
      </c>
      <c r="N274" s="78"/>
    </row>
    <row r="275" spans="1:14">
      <c r="A275" s="16" t="s">
        <v>39</v>
      </c>
      <c r="B275" s="14">
        <v>7</v>
      </c>
      <c r="C275" s="17">
        <v>36236.4375</v>
      </c>
      <c r="D275" s="17">
        <v>731.3</v>
      </c>
      <c r="E275" s="17" t="str">
        <f t="shared" si="4"/>
        <v>over</v>
      </c>
      <c r="F275" s="17">
        <v>716.9</v>
      </c>
      <c r="G275" s="17">
        <v>692.11151599884101</v>
      </c>
      <c r="H275" s="17">
        <v>692.11151599884101</v>
      </c>
      <c r="I275" s="17">
        <v>0</v>
      </c>
      <c r="J275" s="18">
        <v>1.2989222405999999E-2</v>
      </c>
      <c r="K275" s="18">
        <v>1.2989222405999999E-2</v>
      </c>
      <c r="L275" s="18">
        <v>8.2162691409999999E-3</v>
      </c>
      <c r="M275" s="18">
        <v>8.2162691409999999E-3</v>
      </c>
      <c r="N275" s="78"/>
    </row>
    <row r="276" spans="1:14">
      <c r="A276" s="16" t="s">
        <v>39</v>
      </c>
      <c r="B276" s="14">
        <v>8</v>
      </c>
      <c r="C276" s="17">
        <v>37310.23828125</v>
      </c>
      <c r="D276" s="17">
        <v>559.79999999999995</v>
      </c>
      <c r="E276" s="17" t="str">
        <f t="shared" si="4"/>
        <v>under</v>
      </c>
      <c r="F276" s="17">
        <v>557</v>
      </c>
      <c r="G276" s="17">
        <v>593.40277641852697</v>
      </c>
      <c r="H276" s="17">
        <v>593.40277641852697</v>
      </c>
      <c r="I276" s="17">
        <v>0</v>
      </c>
      <c r="J276" s="18">
        <v>1.1137811209000001E-2</v>
      </c>
      <c r="K276" s="18">
        <v>1.1137811209000001E-2</v>
      </c>
      <c r="L276" s="18">
        <v>1.2065885455E-2</v>
      </c>
      <c r="M276" s="18">
        <v>1.2065885455E-2</v>
      </c>
      <c r="N276" s="78"/>
    </row>
    <row r="277" spans="1:14">
      <c r="A277" s="16" t="s">
        <v>39</v>
      </c>
      <c r="B277" s="14">
        <v>9</v>
      </c>
      <c r="C277" s="17">
        <v>38275.0625</v>
      </c>
      <c r="D277" s="17">
        <v>471</v>
      </c>
      <c r="E277" s="17" t="str">
        <f t="shared" si="4"/>
        <v>over</v>
      </c>
      <c r="F277" s="17">
        <v>467.8</v>
      </c>
      <c r="G277" s="17">
        <v>453.99634134993101</v>
      </c>
      <c r="H277" s="17">
        <v>453.99634134993101</v>
      </c>
      <c r="I277" s="17">
        <v>0</v>
      </c>
      <c r="J277" s="18">
        <v>5.6359491710000001E-3</v>
      </c>
      <c r="K277" s="18">
        <v>5.6359491710000001E-3</v>
      </c>
      <c r="L277" s="18">
        <v>4.5752928899999998E-3</v>
      </c>
      <c r="M277" s="18">
        <v>4.5752928899999998E-3</v>
      </c>
      <c r="N277" s="78"/>
    </row>
    <row r="278" spans="1:14">
      <c r="A278" s="16" t="s">
        <v>39</v>
      </c>
      <c r="B278" s="14">
        <v>10</v>
      </c>
      <c r="C278" s="17">
        <v>39790.09765625</v>
      </c>
      <c r="D278" s="17">
        <v>407.8</v>
      </c>
      <c r="E278" s="17" t="str">
        <f t="shared" si="4"/>
        <v>under</v>
      </c>
      <c r="F278" s="17">
        <v>406.6</v>
      </c>
      <c r="G278" s="17">
        <v>410.75646517246003</v>
      </c>
      <c r="H278" s="17">
        <v>410.75646517246003</v>
      </c>
      <c r="I278" s="17">
        <v>0</v>
      </c>
      <c r="J278" s="18">
        <v>9.7993542299999997E-4</v>
      </c>
      <c r="K278" s="18">
        <v>9.7993542299999997E-4</v>
      </c>
      <c r="L278" s="18">
        <v>1.377681528E-3</v>
      </c>
      <c r="M278" s="18">
        <v>1.377681528E-3</v>
      </c>
      <c r="N278" s="78"/>
    </row>
    <row r="279" spans="1:14">
      <c r="A279" s="16" t="s">
        <v>39</v>
      </c>
      <c r="B279" s="14">
        <v>11</v>
      </c>
      <c r="C279" s="17">
        <v>41665.6171875</v>
      </c>
      <c r="D279" s="17">
        <v>411</v>
      </c>
      <c r="E279" s="17" t="str">
        <f t="shared" si="4"/>
        <v>over</v>
      </c>
      <c r="F279" s="17">
        <v>402.7</v>
      </c>
      <c r="G279" s="17">
        <v>394.966097822454</v>
      </c>
      <c r="H279" s="17">
        <v>394.966097822454</v>
      </c>
      <c r="I279" s="17">
        <v>0</v>
      </c>
      <c r="J279" s="18">
        <v>5.3145184539999998E-3</v>
      </c>
      <c r="K279" s="18">
        <v>5.3145184539999998E-3</v>
      </c>
      <c r="L279" s="18">
        <v>2.563441225E-3</v>
      </c>
      <c r="M279" s="18">
        <v>2.563441225E-3</v>
      </c>
      <c r="N279" s="78"/>
    </row>
    <row r="280" spans="1:14">
      <c r="A280" s="16" t="s">
        <v>39</v>
      </c>
      <c r="B280" s="14">
        <v>12</v>
      </c>
      <c r="C280" s="17">
        <v>43089.578125</v>
      </c>
      <c r="D280" s="17">
        <v>429</v>
      </c>
      <c r="E280" s="17" t="str">
        <f t="shared" si="4"/>
        <v>over</v>
      </c>
      <c r="F280" s="17">
        <v>429</v>
      </c>
      <c r="G280" s="17">
        <v>408.26743600222801</v>
      </c>
      <c r="H280" s="17">
        <v>408.26743600222801</v>
      </c>
      <c r="I280" s="17">
        <v>0</v>
      </c>
      <c r="J280" s="18">
        <v>6.8719138199999997E-3</v>
      </c>
      <c r="K280" s="18">
        <v>6.8719138199999997E-3</v>
      </c>
      <c r="L280" s="18">
        <v>6.8719138199999997E-3</v>
      </c>
      <c r="M280" s="18">
        <v>6.8719138199999997E-3</v>
      </c>
      <c r="N280" s="78"/>
    </row>
    <row r="281" spans="1:14">
      <c r="A281" s="16" t="s">
        <v>39</v>
      </c>
      <c r="B281" s="14">
        <v>13</v>
      </c>
      <c r="C281" s="17">
        <v>44398.6953125</v>
      </c>
      <c r="D281" s="17">
        <v>473.8</v>
      </c>
      <c r="E281" s="17" t="str">
        <f t="shared" si="4"/>
        <v>over</v>
      </c>
      <c r="F281" s="17">
        <v>472.4</v>
      </c>
      <c r="G281" s="17">
        <v>410.63338582865799</v>
      </c>
      <c r="H281" s="17">
        <v>410.63338582865799</v>
      </c>
      <c r="I281" s="17">
        <v>0</v>
      </c>
      <c r="J281" s="18">
        <v>2.0936895648000001E-2</v>
      </c>
      <c r="K281" s="18">
        <v>2.0936895648000001E-2</v>
      </c>
      <c r="L281" s="18">
        <v>2.0472858524999998E-2</v>
      </c>
      <c r="M281" s="18">
        <v>2.0472858524999998E-2</v>
      </c>
      <c r="N281" s="78"/>
    </row>
    <row r="282" spans="1:14">
      <c r="A282" s="16" t="s">
        <v>39</v>
      </c>
      <c r="B282" s="14">
        <v>14</v>
      </c>
      <c r="C282" s="17">
        <v>46204.38671875</v>
      </c>
      <c r="D282" s="17">
        <v>553.29999999999995</v>
      </c>
      <c r="E282" s="17" t="str">
        <f t="shared" si="4"/>
        <v>over</v>
      </c>
      <c r="F282" s="17">
        <v>556</v>
      </c>
      <c r="G282" s="17">
        <v>468.16421164459598</v>
      </c>
      <c r="H282" s="17">
        <v>468.16421164459598</v>
      </c>
      <c r="I282" s="17">
        <v>0</v>
      </c>
      <c r="J282" s="18">
        <v>2.8218690207000002E-2</v>
      </c>
      <c r="K282" s="18">
        <v>2.8218690207000002E-2</v>
      </c>
      <c r="L282" s="18">
        <v>2.9113618944000001E-2</v>
      </c>
      <c r="M282" s="18">
        <v>2.9113618944000001E-2</v>
      </c>
      <c r="N282" s="78"/>
    </row>
    <row r="283" spans="1:14">
      <c r="A283" s="16" t="s">
        <v>39</v>
      </c>
      <c r="B283" s="14">
        <v>15</v>
      </c>
      <c r="C283" s="17">
        <v>47722.65625</v>
      </c>
      <c r="D283" s="17">
        <v>625.5</v>
      </c>
      <c r="E283" s="17" t="str">
        <f t="shared" si="4"/>
        <v>over</v>
      </c>
      <c r="F283" s="17">
        <v>636.29999999999995</v>
      </c>
      <c r="G283" s="17">
        <v>516.76340846817698</v>
      </c>
      <c r="H283" s="17">
        <v>516.76340846817698</v>
      </c>
      <c r="I283" s="17">
        <v>0</v>
      </c>
      <c r="J283" s="18">
        <v>3.6041296496999997E-2</v>
      </c>
      <c r="K283" s="18">
        <v>3.6041296496999997E-2</v>
      </c>
      <c r="L283" s="18">
        <v>3.9621011445E-2</v>
      </c>
      <c r="M283" s="18">
        <v>3.9621011445E-2</v>
      </c>
      <c r="N283" s="78"/>
    </row>
    <row r="284" spans="1:14">
      <c r="A284" s="16" t="s">
        <v>39</v>
      </c>
      <c r="B284" s="14">
        <v>16</v>
      </c>
      <c r="C284" s="17">
        <v>49179.67578125</v>
      </c>
      <c r="D284" s="17">
        <v>778.7</v>
      </c>
      <c r="E284" s="17" t="str">
        <f t="shared" si="4"/>
        <v>over</v>
      </c>
      <c r="F284" s="17">
        <v>772.7</v>
      </c>
      <c r="G284" s="17">
        <v>705.79916382206795</v>
      </c>
      <c r="H284" s="17">
        <v>705.79916382206795</v>
      </c>
      <c r="I284" s="17">
        <v>0</v>
      </c>
      <c r="J284" s="18">
        <v>2.4163353057999999E-2</v>
      </c>
      <c r="K284" s="18">
        <v>2.4163353057999999E-2</v>
      </c>
      <c r="L284" s="18">
        <v>2.2174622530999999E-2</v>
      </c>
      <c r="M284" s="18">
        <v>2.2174622530999999E-2</v>
      </c>
      <c r="N284" s="78"/>
    </row>
    <row r="285" spans="1:14">
      <c r="A285" s="16" t="s">
        <v>39</v>
      </c>
      <c r="B285" s="14">
        <v>17</v>
      </c>
      <c r="C285" s="17">
        <v>50506.1171875</v>
      </c>
      <c r="D285" s="17">
        <v>898.5</v>
      </c>
      <c r="E285" s="17" t="str">
        <f t="shared" si="4"/>
        <v>over</v>
      </c>
      <c r="F285" s="17">
        <v>905.2</v>
      </c>
      <c r="G285" s="17">
        <v>785.57834175533696</v>
      </c>
      <c r="H285" s="17">
        <v>785.57834175533696</v>
      </c>
      <c r="I285" s="17">
        <v>0</v>
      </c>
      <c r="J285" s="18">
        <v>3.7428458152000001E-2</v>
      </c>
      <c r="K285" s="18">
        <v>3.7428458152000001E-2</v>
      </c>
      <c r="L285" s="18">
        <v>3.9649207239999998E-2</v>
      </c>
      <c r="M285" s="18">
        <v>3.9649207239999998E-2</v>
      </c>
      <c r="N285" s="78"/>
    </row>
    <row r="286" spans="1:14">
      <c r="A286" s="16" t="s">
        <v>39</v>
      </c>
      <c r="B286" s="14">
        <v>18</v>
      </c>
      <c r="C286" s="17">
        <v>50797.15234375</v>
      </c>
      <c r="D286" s="17">
        <v>910.1</v>
      </c>
      <c r="E286" s="17" t="str">
        <f t="shared" si="4"/>
        <v>over</v>
      </c>
      <c r="F286" s="17">
        <v>910.1</v>
      </c>
      <c r="G286" s="17">
        <v>867.95813625635196</v>
      </c>
      <c r="H286" s="17">
        <v>867.799993443375</v>
      </c>
      <c r="I286" s="17">
        <v>-0.158142812976</v>
      </c>
      <c r="J286" s="18">
        <v>1.4020552388000001E-2</v>
      </c>
      <c r="K286" s="18">
        <v>1.3968135148000001E-2</v>
      </c>
      <c r="L286" s="18">
        <v>1.4020552388000001E-2</v>
      </c>
      <c r="M286" s="18">
        <v>1.3968135148000001E-2</v>
      </c>
      <c r="N286" s="78"/>
    </row>
    <row r="287" spans="1:14">
      <c r="A287" s="16" t="s">
        <v>39</v>
      </c>
      <c r="B287" s="14">
        <v>19</v>
      </c>
      <c r="C287" s="17">
        <v>49488.9921875</v>
      </c>
      <c r="D287" s="17">
        <v>1023.1</v>
      </c>
      <c r="E287" s="17" t="str">
        <f t="shared" si="4"/>
        <v>over</v>
      </c>
      <c r="F287" s="17">
        <v>1026.3</v>
      </c>
      <c r="G287" s="17">
        <v>988.23905543592195</v>
      </c>
      <c r="H287" s="17">
        <v>990.43663398477702</v>
      </c>
      <c r="I287" s="17">
        <v>2.1975785488550001</v>
      </c>
      <c r="J287" s="18">
        <v>1.0826438851E-2</v>
      </c>
      <c r="K287" s="18">
        <v>1.1554837441999999E-2</v>
      </c>
      <c r="L287" s="18">
        <v>1.1887095132E-2</v>
      </c>
      <c r="M287" s="18">
        <v>1.2615493723E-2</v>
      </c>
      <c r="N287" s="78"/>
    </row>
    <row r="288" spans="1:14">
      <c r="A288" s="16" t="s">
        <v>39</v>
      </c>
      <c r="B288" s="14">
        <v>20</v>
      </c>
      <c r="C288" s="17">
        <v>47649.40234375</v>
      </c>
      <c r="D288" s="17">
        <v>868.6</v>
      </c>
      <c r="E288" s="17" t="str">
        <f t="shared" si="4"/>
        <v>under</v>
      </c>
      <c r="F288" s="17">
        <v>869</v>
      </c>
      <c r="G288" s="17">
        <v>942.65023870733103</v>
      </c>
      <c r="H288" s="17">
        <v>976.00582981586501</v>
      </c>
      <c r="I288" s="17">
        <v>33.355591108534</v>
      </c>
      <c r="J288" s="18">
        <v>3.5600208755000001E-2</v>
      </c>
      <c r="K288" s="18">
        <v>2.4544328373999998E-2</v>
      </c>
      <c r="L288" s="18">
        <v>3.5467626719999999E-2</v>
      </c>
      <c r="M288" s="18">
        <v>2.4411746339E-2</v>
      </c>
      <c r="N288" s="78"/>
    </row>
    <row r="289" spans="1:14">
      <c r="A289" s="16" t="s">
        <v>39</v>
      </c>
      <c r="B289" s="14">
        <v>21</v>
      </c>
      <c r="C289" s="17">
        <v>46915.46484375</v>
      </c>
      <c r="D289" s="17">
        <v>768.8</v>
      </c>
      <c r="E289" s="17" t="str">
        <f t="shared" si="4"/>
        <v>under</v>
      </c>
      <c r="F289" s="17">
        <v>763.3</v>
      </c>
      <c r="G289" s="17">
        <v>765.87376099904395</v>
      </c>
      <c r="H289" s="17">
        <v>769.55684089236797</v>
      </c>
      <c r="I289" s="17">
        <v>3.6830798933239999</v>
      </c>
      <c r="J289" s="18">
        <v>2.50858764E-4</v>
      </c>
      <c r="K289" s="18">
        <v>9.6991680499999996E-4</v>
      </c>
      <c r="L289" s="18">
        <v>2.0738617469999998E-3</v>
      </c>
      <c r="M289" s="18">
        <v>8.5308617800000002E-4</v>
      </c>
      <c r="N289" s="78"/>
    </row>
    <row r="290" spans="1:14">
      <c r="A290" s="16" t="s">
        <v>39</v>
      </c>
      <c r="B290" s="14">
        <v>22</v>
      </c>
      <c r="C290" s="17">
        <v>45153.78125</v>
      </c>
      <c r="D290" s="17">
        <v>717.6</v>
      </c>
      <c r="E290" s="17" t="str">
        <f t="shared" si="4"/>
        <v>over</v>
      </c>
      <c r="F290" s="17">
        <v>720.2</v>
      </c>
      <c r="G290" s="17">
        <v>624.21834869464203</v>
      </c>
      <c r="H290" s="17">
        <v>624.21834869464203</v>
      </c>
      <c r="I290" s="17">
        <v>0</v>
      </c>
      <c r="J290" s="18">
        <v>3.0951823435000001E-2</v>
      </c>
      <c r="K290" s="18">
        <v>3.0951823435000001E-2</v>
      </c>
      <c r="L290" s="18">
        <v>3.1813606664000002E-2</v>
      </c>
      <c r="M290" s="18">
        <v>3.1813606664000002E-2</v>
      </c>
      <c r="N290" s="78"/>
    </row>
    <row r="291" spans="1:14">
      <c r="A291" s="16" t="s">
        <v>39</v>
      </c>
      <c r="B291" s="14">
        <v>23</v>
      </c>
      <c r="C291" s="17">
        <v>41560.30859375</v>
      </c>
      <c r="D291" s="17">
        <v>581.5</v>
      </c>
      <c r="E291" s="17" t="str">
        <f t="shared" si="4"/>
        <v>under</v>
      </c>
      <c r="F291" s="17">
        <v>586.1</v>
      </c>
      <c r="G291" s="17">
        <v>626.53368018719902</v>
      </c>
      <c r="H291" s="17">
        <v>626.53368018719902</v>
      </c>
      <c r="I291" s="17">
        <v>0</v>
      </c>
      <c r="J291" s="18">
        <v>1.4926642422E-2</v>
      </c>
      <c r="K291" s="18">
        <v>1.4926642422E-2</v>
      </c>
      <c r="L291" s="18">
        <v>1.3401949017E-2</v>
      </c>
      <c r="M291" s="18">
        <v>1.3401949017E-2</v>
      </c>
      <c r="N291" s="78"/>
    </row>
    <row r="292" spans="1:14">
      <c r="A292" s="16" t="s">
        <v>39</v>
      </c>
      <c r="B292" s="14">
        <v>24</v>
      </c>
      <c r="C292" s="17">
        <v>37530.21875</v>
      </c>
      <c r="D292" s="17">
        <v>459.1</v>
      </c>
      <c r="E292" s="17" t="str">
        <f t="shared" si="4"/>
        <v>under</v>
      </c>
      <c r="F292" s="17">
        <v>454.3</v>
      </c>
      <c r="G292" s="17">
        <v>543.41718125859802</v>
      </c>
      <c r="H292" s="17">
        <v>543.41718125859802</v>
      </c>
      <c r="I292" s="17">
        <v>0</v>
      </c>
      <c r="J292" s="18">
        <v>2.7947358719999999E-2</v>
      </c>
      <c r="K292" s="18">
        <v>2.7947358719999999E-2</v>
      </c>
      <c r="L292" s="18">
        <v>2.9538343141000001E-2</v>
      </c>
      <c r="M292" s="18">
        <v>2.9538343141000001E-2</v>
      </c>
      <c r="N292" s="78"/>
    </row>
    <row r="293" spans="1:14">
      <c r="A293" s="16" t="s">
        <v>40</v>
      </c>
      <c r="B293" s="14">
        <v>1</v>
      </c>
      <c r="C293" s="17">
        <v>34408.52734375</v>
      </c>
      <c r="D293" s="17">
        <v>382.5</v>
      </c>
      <c r="E293" s="17" t="str">
        <f t="shared" si="4"/>
        <v>under</v>
      </c>
      <c r="F293" s="17">
        <v>383.8</v>
      </c>
      <c r="G293" s="17">
        <v>476.87732551607797</v>
      </c>
      <c r="H293" s="17">
        <v>476.87732551607797</v>
      </c>
      <c r="I293" s="17">
        <v>0</v>
      </c>
      <c r="J293" s="18">
        <v>3.1281844718000003E-2</v>
      </c>
      <c r="K293" s="18">
        <v>3.1281844718000003E-2</v>
      </c>
      <c r="L293" s="18">
        <v>3.0850953104E-2</v>
      </c>
      <c r="M293" s="18">
        <v>3.0850953104E-2</v>
      </c>
      <c r="N293" s="78"/>
    </row>
    <row r="294" spans="1:14">
      <c r="A294" s="16" t="s">
        <v>40</v>
      </c>
      <c r="B294" s="14">
        <v>2</v>
      </c>
      <c r="C294" s="17">
        <v>32327.568359375</v>
      </c>
      <c r="D294" s="17">
        <v>348.4</v>
      </c>
      <c r="E294" s="17" t="str">
        <f t="shared" si="4"/>
        <v>under</v>
      </c>
      <c r="F294" s="17">
        <v>349.6</v>
      </c>
      <c r="G294" s="17">
        <v>460.83008382121699</v>
      </c>
      <c r="H294" s="17">
        <v>460.83008382121699</v>
      </c>
      <c r="I294" s="17">
        <v>0</v>
      </c>
      <c r="J294" s="18">
        <v>3.7265523308000002E-2</v>
      </c>
      <c r="K294" s="18">
        <v>3.7265523308000002E-2</v>
      </c>
      <c r="L294" s="18">
        <v>3.6867777201999997E-2</v>
      </c>
      <c r="M294" s="18">
        <v>3.6867777201999997E-2</v>
      </c>
      <c r="N294" s="78"/>
    </row>
    <row r="295" spans="1:14">
      <c r="A295" s="16" t="s">
        <v>40</v>
      </c>
      <c r="B295" s="14">
        <v>3</v>
      </c>
      <c r="C295" s="17">
        <v>30953.87109375</v>
      </c>
      <c r="D295" s="17">
        <v>329.1</v>
      </c>
      <c r="E295" s="17" t="str">
        <f t="shared" si="4"/>
        <v>under</v>
      </c>
      <c r="F295" s="17">
        <v>319.89999999999998</v>
      </c>
      <c r="G295" s="17">
        <v>425.141023807414</v>
      </c>
      <c r="H295" s="17">
        <v>425.141023807414</v>
      </c>
      <c r="I295" s="17">
        <v>0</v>
      </c>
      <c r="J295" s="18">
        <v>3.1833285980999999E-2</v>
      </c>
      <c r="K295" s="18">
        <v>3.1833285980999999E-2</v>
      </c>
      <c r="L295" s="18">
        <v>3.4882672789000001E-2</v>
      </c>
      <c r="M295" s="18">
        <v>3.4882672789000001E-2</v>
      </c>
      <c r="N295" s="78"/>
    </row>
    <row r="296" spans="1:14">
      <c r="A296" s="16" t="s">
        <v>40</v>
      </c>
      <c r="B296" s="14">
        <v>4</v>
      </c>
      <c r="C296" s="17">
        <v>30175.5859375</v>
      </c>
      <c r="D296" s="17">
        <v>276.3</v>
      </c>
      <c r="E296" s="17" t="str">
        <f t="shared" si="4"/>
        <v>under</v>
      </c>
      <c r="F296" s="17">
        <v>273.2</v>
      </c>
      <c r="G296" s="17">
        <v>318.69175349175902</v>
      </c>
      <c r="H296" s="17">
        <v>318.69175349175902</v>
      </c>
      <c r="I296" s="17">
        <v>0</v>
      </c>
      <c r="J296" s="18">
        <v>1.4050962377000001E-2</v>
      </c>
      <c r="K296" s="18">
        <v>1.4050962377000001E-2</v>
      </c>
      <c r="L296" s="18">
        <v>1.5078473149E-2</v>
      </c>
      <c r="M296" s="18">
        <v>1.5078473149E-2</v>
      </c>
      <c r="N296" s="78"/>
    </row>
    <row r="297" spans="1:14">
      <c r="A297" s="16" t="s">
        <v>40</v>
      </c>
      <c r="B297" s="14">
        <v>5</v>
      </c>
      <c r="C297" s="17">
        <v>30246.150390625</v>
      </c>
      <c r="D297" s="17">
        <v>263.10000000000002</v>
      </c>
      <c r="E297" s="17" t="str">
        <f t="shared" si="4"/>
        <v>over</v>
      </c>
      <c r="F297" s="17">
        <v>257.39999999999998</v>
      </c>
      <c r="G297" s="17">
        <v>222.59056643627801</v>
      </c>
      <c r="H297" s="17">
        <v>222.59056643627801</v>
      </c>
      <c r="I297" s="17">
        <v>0</v>
      </c>
      <c r="J297" s="18">
        <v>1.3427057859999999E-2</v>
      </c>
      <c r="K297" s="18">
        <v>1.3427057859999999E-2</v>
      </c>
      <c r="L297" s="18">
        <v>1.1537763859000001E-2</v>
      </c>
      <c r="M297" s="18">
        <v>1.1537763859000001E-2</v>
      </c>
      <c r="N297" s="78"/>
    </row>
    <row r="298" spans="1:14">
      <c r="A298" s="16" t="s">
        <v>40</v>
      </c>
      <c r="B298" s="14">
        <v>6</v>
      </c>
      <c r="C298" s="17">
        <v>31608.541015625</v>
      </c>
      <c r="D298" s="17">
        <v>262.39999999999998</v>
      </c>
      <c r="E298" s="17" t="str">
        <f t="shared" si="4"/>
        <v>over</v>
      </c>
      <c r="F298" s="17">
        <v>248.3</v>
      </c>
      <c r="G298" s="17">
        <v>157.86074433799899</v>
      </c>
      <c r="H298" s="17">
        <v>157.86074433799899</v>
      </c>
      <c r="I298" s="17">
        <v>0</v>
      </c>
      <c r="J298" s="18">
        <v>3.4650068167000003E-2</v>
      </c>
      <c r="K298" s="18">
        <v>3.4650068167000003E-2</v>
      </c>
      <c r="L298" s="18">
        <v>2.9976551428999999E-2</v>
      </c>
      <c r="M298" s="18">
        <v>2.9976551428999999E-2</v>
      </c>
      <c r="N298" s="78"/>
    </row>
    <row r="299" spans="1:14">
      <c r="A299" s="16" t="s">
        <v>40</v>
      </c>
      <c r="B299" s="14">
        <v>7</v>
      </c>
      <c r="C299" s="17">
        <v>34530.51953125</v>
      </c>
      <c r="D299" s="17">
        <v>247.4</v>
      </c>
      <c r="E299" s="17" t="str">
        <f t="shared" si="4"/>
        <v>over</v>
      </c>
      <c r="F299" s="17">
        <v>257</v>
      </c>
      <c r="G299" s="17">
        <v>114.74680307238</v>
      </c>
      <c r="H299" s="17">
        <v>114.74680307238</v>
      </c>
      <c r="I299" s="17">
        <v>0</v>
      </c>
      <c r="J299" s="18">
        <v>4.3968577038999999E-2</v>
      </c>
      <c r="K299" s="18">
        <v>4.3968577038999999E-2</v>
      </c>
      <c r="L299" s="18">
        <v>4.7150545882000003E-2</v>
      </c>
      <c r="M299" s="18">
        <v>4.7150545882000003E-2</v>
      </c>
      <c r="N299" s="78"/>
    </row>
    <row r="300" spans="1:14">
      <c r="A300" s="16" t="s">
        <v>40</v>
      </c>
      <c r="B300" s="14">
        <v>8</v>
      </c>
      <c r="C300" s="17">
        <v>35756.29296875</v>
      </c>
      <c r="D300" s="17">
        <v>209.4</v>
      </c>
      <c r="E300" s="17" t="str">
        <f t="shared" si="4"/>
        <v>over</v>
      </c>
      <c r="F300" s="17">
        <v>223.9</v>
      </c>
      <c r="G300" s="17">
        <v>117.06790914877401</v>
      </c>
      <c r="H300" s="17">
        <v>117.064219148856</v>
      </c>
      <c r="I300" s="17">
        <v>-3.689999917E-3</v>
      </c>
      <c r="J300" s="18">
        <v>3.0605164351999999E-2</v>
      </c>
      <c r="K300" s="18">
        <v>3.0603941283000001E-2</v>
      </c>
      <c r="L300" s="18">
        <v>3.5411263126E-2</v>
      </c>
      <c r="M300" s="18">
        <v>3.5410040056E-2</v>
      </c>
      <c r="N300" s="78"/>
    </row>
    <row r="301" spans="1:14">
      <c r="A301" s="16" t="s">
        <v>40</v>
      </c>
      <c r="B301" s="14">
        <v>9</v>
      </c>
      <c r="C301" s="17">
        <v>37318.08984375</v>
      </c>
      <c r="D301" s="17">
        <v>201.9</v>
      </c>
      <c r="E301" s="17" t="str">
        <f t="shared" si="4"/>
        <v>over</v>
      </c>
      <c r="F301" s="17">
        <v>189.1</v>
      </c>
      <c r="G301" s="17">
        <v>99.554629685414</v>
      </c>
      <c r="H301" s="17">
        <v>99.509390798282993</v>
      </c>
      <c r="I301" s="17">
        <v>-4.5238887130000002E-2</v>
      </c>
      <c r="J301" s="18">
        <v>3.3937888366000001E-2</v>
      </c>
      <c r="K301" s="18">
        <v>3.3922893707000003E-2</v>
      </c>
      <c r="L301" s="18">
        <v>2.9695263241999999E-2</v>
      </c>
      <c r="M301" s="18">
        <v>2.9680268582E-2</v>
      </c>
      <c r="N301" s="78"/>
    </row>
    <row r="302" spans="1:14">
      <c r="A302" s="16" t="s">
        <v>40</v>
      </c>
      <c r="B302" s="14">
        <v>10</v>
      </c>
      <c r="C302" s="17">
        <v>39413.25</v>
      </c>
      <c r="D302" s="17">
        <v>212.7</v>
      </c>
      <c r="E302" s="17" t="str">
        <f t="shared" si="4"/>
        <v>over</v>
      </c>
      <c r="F302" s="17">
        <v>205.8</v>
      </c>
      <c r="G302" s="17">
        <v>163.371631269094</v>
      </c>
      <c r="H302" s="17">
        <v>163.371631269094</v>
      </c>
      <c r="I302" s="17">
        <v>0</v>
      </c>
      <c r="J302" s="18">
        <v>1.635013879E-2</v>
      </c>
      <c r="K302" s="18">
        <v>1.635013879E-2</v>
      </c>
      <c r="L302" s="18">
        <v>1.4063098684E-2</v>
      </c>
      <c r="M302" s="18">
        <v>1.4063098684E-2</v>
      </c>
      <c r="N302" s="78"/>
    </row>
    <row r="303" spans="1:14">
      <c r="A303" s="16" t="s">
        <v>40</v>
      </c>
      <c r="B303" s="14">
        <v>11</v>
      </c>
      <c r="C303" s="17">
        <v>41958.703125</v>
      </c>
      <c r="D303" s="17">
        <v>237.3</v>
      </c>
      <c r="E303" s="17" t="str">
        <f t="shared" si="4"/>
        <v>under</v>
      </c>
      <c r="F303" s="17">
        <v>246</v>
      </c>
      <c r="G303" s="17">
        <v>245.21173509511701</v>
      </c>
      <c r="H303" s="17">
        <v>245.21173509511701</v>
      </c>
      <c r="I303" s="17">
        <v>0</v>
      </c>
      <c r="J303" s="18">
        <v>2.6223848499999998E-3</v>
      </c>
      <c r="K303" s="18">
        <v>2.6223848499999998E-3</v>
      </c>
      <c r="L303" s="18">
        <v>2.6127441300000001E-4</v>
      </c>
      <c r="M303" s="18">
        <v>2.6127441300000001E-4</v>
      </c>
      <c r="N303" s="78"/>
    </row>
    <row r="304" spans="1:14">
      <c r="A304" s="16" t="s">
        <v>40</v>
      </c>
      <c r="B304" s="14">
        <v>12</v>
      </c>
      <c r="C304" s="17">
        <v>44321.046875</v>
      </c>
      <c r="D304" s="17">
        <v>282.10000000000002</v>
      </c>
      <c r="E304" s="17" t="str">
        <f t="shared" si="4"/>
        <v>under</v>
      </c>
      <c r="F304" s="17">
        <v>282.10000000000002</v>
      </c>
      <c r="G304" s="17">
        <v>294.09069689068502</v>
      </c>
      <c r="H304" s="17">
        <v>294.09069689068502</v>
      </c>
      <c r="I304" s="17">
        <v>0</v>
      </c>
      <c r="J304" s="18">
        <v>3.9743774909999996E-3</v>
      </c>
      <c r="K304" s="18">
        <v>3.9743774909999996E-3</v>
      </c>
      <c r="L304" s="18">
        <v>3.9743774909999996E-3</v>
      </c>
      <c r="M304" s="18">
        <v>3.9743774909999996E-3</v>
      </c>
      <c r="N304" s="78"/>
    </row>
    <row r="305" spans="1:14">
      <c r="A305" s="16" t="s">
        <v>40</v>
      </c>
      <c r="B305" s="14">
        <v>13</v>
      </c>
      <c r="C305" s="17">
        <v>46595.88671875</v>
      </c>
      <c r="D305" s="17">
        <v>372.8</v>
      </c>
      <c r="E305" s="17" t="str">
        <f t="shared" si="4"/>
        <v>over</v>
      </c>
      <c r="F305" s="17">
        <v>372.8</v>
      </c>
      <c r="G305" s="17">
        <v>348.61559176358901</v>
      </c>
      <c r="H305" s="17">
        <v>348.61559176358901</v>
      </c>
      <c r="I305" s="17">
        <v>0</v>
      </c>
      <c r="J305" s="18">
        <v>8.0160451560000005E-3</v>
      </c>
      <c r="K305" s="18">
        <v>8.0160451560000005E-3</v>
      </c>
      <c r="L305" s="18">
        <v>8.0160451560000005E-3</v>
      </c>
      <c r="M305" s="18">
        <v>8.0160451560000005E-3</v>
      </c>
      <c r="N305" s="78"/>
    </row>
    <row r="306" spans="1:14">
      <c r="A306" s="16" t="s">
        <v>40</v>
      </c>
      <c r="B306" s="14">
        <v>14</v>
      </c>
      <c r="C306" s="17">
        <v>48657.58203125</v>
      </c>
      <c r="D306" s="17">
        <v>467.1</v>
      </c>
      <c r="E306" s="17" t="str">
        <f t="shared" si="4"/>
        <v>over</v>
      </c>
      <c r="F306" s="17">
        <v>467.1</v>
      </c>
      <c r="G306" s="17">
        <v>465.56240720444299</v>
      </c>
      <c r="H306" s="17">
        <v>465.56240720444299</v>
      </c>
      <c r="I306" s="17">
        <v>0</v>
      </c>
      <c r="J306" s="18">
        <v>5.0964295500000002E-4</v>
      </c>
      <c r="K306" s="18">
        <v>5.0964295500000002E-4</v>
      </c>
      <c r="L306" s="18">
        <v>5.0964295500000002E-4</v>
      </c>
      <c r="M306" s="18">
        <v>5.0964295500000002E-4</v>
      </c>
      <c r="N306" s="78"/>
    </row>
    <row r="307" spans="1:14">
      <c r="A307" s="16" t="s">
        <v>40</v>
      </c>
      <c r="B307" s="14">
        <v>15</v>
      </c>
      <c r="C307" s="17">
        <v>50124.578125</v>
      </c>
      <c r="D307" s="17">
        <v>531.70000000000005</v>
      </c>
      <c r="E307" s="17" t="str">
        <f t="shared" si="4"/>
        <v>under</v>
      </c>
      <c r="F307" s="17">
        <v>531.70000000000005</v>
      </c>
      <c r="G307" s="17">
        <v>534.21787695056798</v>
      </c>
      <c r="H307" s="17">
        <v>534.21787695056798</v>
      </c>
      <c r="I307" s="17">
        <v>0</v>
      </c>
      <c r="J307" s="18">
        <v>8.3456312500000001E-4</v>
      </c>
      <c r="K307" s="18">
        <v>8.3456312500000001E-4</v>
      </c>
      <c r="L307" s="18">
        <v>8.3456312500000001E-4</v>
      </c>
      <c r="M307" s="18">
        <v>8.3456312500000001E-4</v>
      </c>
      <c r="N307" s="78"/>
    </row>
    <row r="308" spans="1:14">
      <c r="A308" s="16" t="s">
        <v>40</v>
      </c>
      <c r="B308" s="14">
        <v>16</v>
      </c>
      <c r="C308" s="17">
        <v>51356.6484375</v>
      </c>
      <c r="D308" s="17">
        <v>627.20000000000005</v>
      </c>
      <c r="E308" s="17" t="str">
        <f t="shared" si="4"/>
        <v>over</v>
      </c>
      <c r="F308" s="17">
        <v>627.20000000000005</v>
      </c>
      <c r="G308" s="17">
        <v>621.70202661662699</v>
      </c>
      <c r="H308" s="17">
        <v>621.70202661662699</v>
      </c>
      <c r="I308" s="17">
        <v>0</v>
      </c>
      <c r="J308" s="18">
        <v>1.82233125E-3</v>
      </c>
      <c r="K308" s="18">
        <v>1.82233125E-3</v>
      </c>
      <c r="L308" s="18">
        <v>1.82233125E-3</v>
      </c>
      <c r="M308" s="18">
        <v>1.82233125E-3</v>
      </c>
      <c r="N308" s="78"/>
    </row>
    <row r="309" spans="1:14">
      <c r="A309" s="16" t="s">
        <v>40</v>
      </c>
      <c r="B309" s="14">
        <v>17</v>
      </c>
      <c r="C309" s="17">
        <v>51871.26953125</v>
      </c>
      <c r="D309" s="17">
        <v>747.5</v>
      </c>
      <c r="E309" s="17" t="str">
        <f t="shared" si="4"/>
        <v>over</v>
      </c>
      <c r="F309" s="17">
        <v>747.5</v>
      </c>
      <c r="G309" s="17">
        <v>654.82218381278199</v>
      </c>
      <c r="H309" s="17">
        <v>654.82218381278199</v>
      </c>
      <c r="I309" s="17">
        <v>0</v>
      </c>
      <c r="J309" s="18">
        <v>3.0718533704E-2</v>
      </c>
      <c r="K309" s="18">
        <v>3.0718533704E-2</v>
      </c>
      <c r="L309" s="18">
        <v>3.0718533704E-2</v>
      </c>
      <c r="M309" s="18">
        <v>3.0718533704E-2</v>
      </c>
      <c r="N309" s="78"/>
    </row>
    <row r="310" spans="1:14">
      <c r="A310" s="16" t="s">
        <v>40</v>
      </c>
      <c r="B310" s="14">
        <v>18</v>
      </c>
      <c r="C310" s="17">
        <v>50769.046875</v>
      </c>
      <c r="D310" s="17">
        <v>914</v>
      </c>
      <c r="E310" s="17" t="str">
        <f t="shared" si="4"/>
        <v>over</v>
      </c>
      <c r="F310" s="17">
        <v>914</v>
      </c>
      <c r="G310" s="17">
        <v>872.67939724418795</v>
      </c>
      <c r="H310" s="17">
        <v>872.67939724418795</v>
      </c>
      <c r="I310" s="17">
        <v>0</v>
      </c>
      <c r="J310" s="18">
        <v>1.3695924014999999E-2</v>
      </c>
      <c r="K310" s="18">
        <v>1.3695924014999999E-2</v>
      </c>
      <c r="L310" s="18">
        <v>1.3695924014999999E-2</v>
      </c>
      <c r="M310" s="18">
        <v>1.3695924014999999E-2</v>
      </c>
      <c r="N310" s="78"/>
    </row>
    <row r="311" spans="1:14">
      <c r="A311" s="16" t="s">
        <v>40</v>
      </c>
      <c r="B311" s="14">
        <v>19</v>
      </c>
      <c r="C311" s="17">
        <v>48805.453125</v>
      </c>
      <c r="D311" s="17">
        <v>968.2</v>
      </c>
      <c r="E311" s="17" t="str">
        <f t="shared" si="4"/>
        <v>over</v>
      </c>
      <c r="F311" s="17">
        <v>968.2</v>
      </c>
      <c r="G311" s="17">
        <v>939.27205779075598</v>
      </c>
      <c r="H311" s="17">
        <v>939.27205779075598</v>
      </c>
      <c r="I311" s="17">
        <v>0</v>
      </c>
      <c r="J311" s="18">
        <v>9.5883136250000008E-3</v>
      </c>
      <c r="K311" s="18">
        <v>9.5883136250000008E-3</v>
      </c>
      <c r="L311" s="18">
        <v>9.5883136250000008E-3</v>
      </c>
      <c r="M311" s="18">
        <v>9.5883136250000008E-3</v>
      </c>
      <c r="N311" s="78"/>
    </row>
    <row r="312" spans="1:14">
      <c r="A312" s="16" t="s">
        <v>40</v>
      </c>
      <c r="B312" s="14">
        <v>20</v>
      </c>
      <c r="C312" s="17">
        <v>46423.34765625</v>
      </c>
      <c r="D312" s="17">
        <v>941.4</v>
      </c>
      <c r="E312" s="17" t="str">
        <f t="shared" si="4"/>
        <v>under</v>
      </c>
      <c r="F312" s="17">
        <v>941.4</v>
      </c>
      <c r="G312" s="17">
        <v>1101.0124148130401</v>
      </c>
      <c r="H312" s="17">
        <v>1101.0124148130401</v>
      </c>
      <c r="I312" s="17">
        <v>0</v>
      </c>
      <c r="J312" s="18">
        <v>5.2904346971000001E-2</v>
      </c>
      <c r="K312" s="18">
        <v>5.2904346971000001E-2</v>
      </c>
      <c r="L312" s="18">
        <v>5.2904346971000001E-2</v>
      </c>
      <c r="M312" s="18">
        <v>5.2904346971000001E-2</v>
      </c>
      <c r="N312" s="78"/>
    </row>
    <row r="313" spans="1:14">
      <c r="A313" s="16" t="s">
        <v>40</v>
      </c>
      <c r="B313" s="14">
        <v>21</v>
      </c>
      <c r="C313" s="17">
        <v>45351.1328125</v>
      </c>
      <c r="D313" s="17">
        <v>1011.7</v>
      </c>
      <c r="E313" s="17" t="str">
        <f t="shared" si="4"/>
        <v>under</v>
      </c>
      <c r="F313" s="17">
        <v>1011.7</v>
      </c>
      <c r="G313" s="17">
        <v>1069.6450148471199</v>
      </c>
      <c r="H313" s="17">
        <v>1069.6450148471199</v>
      </c>
      <c r="I313" s="17">
        <v>0</v>
      </c>
      <c r="J313" s="18">
        <v>1.9206169985E-2</v>
      </c>
      <c r="K313" s="18">
        <v>1.9206169985E-2</v>
      </c>
      <c r="L313" s="18">
        <v>1.9206169985E-2</v>
      </c>
      <c r="M313" s="18">
        <v>1.9206169985E-2</v>
      </c>
      <c r="N313" s="78"/>
    </row>
    <row r="314" spans="1:14">
      <c r="A314" s="16" t="s">
        <v>40</v>
      </c>
      <c r="B314" s="14">
        <v>22</v>
      </c>
      <c r="C314" s="17">
        <v>44004.83984375</v>
      </c>
      <c r="D314" s="17">
        <v>1049.0999999999999</v>
      </c>
      <c r="E314" s="17" t="str">
        <f t="shared" si="4"/>
        <v>over</v>
      </c>
      <c r="F314" s="17">
        <v>1049.0999999999999</v>
      </c>
      <c r="G314" s="17">
        <v>986.02144848081798</v>
      </c>
      <c r="H314" s="17">
        <v>986.02144848081798</v>
      </c>
      <c r="I314" s="17">
        <v>0</v>
      </c>
      <c r="J314" s="18">
        <v>2.0907706833999999E-2</v>
      </c>
      <c r="K314" s="18">
        <v>2.0907706833999999E-2</v>
      </c>
      <c r="L314" s="18">
        <v>2.0907706833999999E-2</v>
      </c>
      <c r="M314" s="18">
        <v>2.0907706833999999E-2</v>
      </c>
      <c r="N314" s="78"/>
    </row>
    <row r="315" spans="1:14">
      <c r="A315" s="16" t="s">
        <v>40</v>
      </c>
      <c r="B315" s="14">
        <v>23</v>
      </c>
      <c r="C315" s="17">
        <v>41457.64453125</v>
      </c>
      <c r="D315" s="17">
        <v>947.8</v>
      </c>
      <c r="E315" s="17" t="str">
        <f t="shared" si="4"/>
        <v>over</v>
      </c>
      <c r="F315" s="17">
        <v>947.8</v>
      </c>
      <c r="G315" s="17">
        <v>820.04541660414804</v>
      </c>
      <c r="H315" s="17">
        <v>820.04541660414804</v>
      </c>
      <c r="I315" s="17">
        <v>0</v>
      </c>
      <c r="J315" s="18">
        <v>4.2344906660000001E-2</v>
      </c>
      <c r="K315" s="18">
        <v>4.2344906660000001E-2</v>
      </c>
      <c r="L315" s="18">
        <v>4.2344906660000001E-2</v>
      </c>
      <c r="M315" s="18">
        <v>4.2344906660000001E-2</v>
      </c>
      <c r="N315" s="78"/>
    </row>
    <row r="316" spans="1:14">
      <c r="A316" s="16" t="s">
        <v>40</v>
      </c>
      <c r="B316" s="14">
        <v>24</v>
      </c>
      <c r="C316" s="17">
        <v>38107.09375</v>
      </c>
      <c r="D316" s="17">
        <v>860.6</v>
      </c>
      <c r="E316" s="17" t="str">
        <f t="shared" si="4"/>
        <v>over</v>
      </c>
      <c r="F316" s="17">
        <v>860.6</v>
      </c>
      <c r="G316" s="17">
        <v>619.60384049468598</v>
      </c>
      <c r="H316" s="17">
        <v>619.60384049468598</v>
      </c>
      <c r="I316" s="17">
        <v>0</v>
      </c>
      <c r="J316" s="18">
        <v>7.9879403215999997E-2</v>
      </c>
      <c r="K316" s="18">
        <v>7.9879403215999997E-2</v>
      </c>
      <c r="L316" s="18">
        <v>7.9879403215999997E-2</v>
      </c>
      <c r="M316" s="18">
        <v>7.9879403215999997E-2</v>
      </c>
      <c r="N316" s="78"/>
    </row>
    <row r="317" spans="1:14">
      <c r="A317" s="16" t="s">
        <v>41</v>
      </c>
      <c r="B317" s="14">
        <v>1</v>
      </c>
      <c r="C317" s="17">
        <v>35115.27734375</v>
      </c>
      <c r="D317" s="17">
        <v>754.8</v>
      </c>
      <c r="E317" s="17" t="str">
        <f t="shared" si="4"/>
        <v>over</v>
      </c>
      <c r="F317" s="17">
        <v>754.8</v>
      </c>
      <c r="G317" s="17">
        <v>592.04208615170603</v>
      </c>
      <c r="H317" s="17">
        <v>592.04208615170603</v>
      </c>
      <c r="I317" s="17">
        <v>0</v>
      </c>
      <c r="J317" s="18">
        <v>5.3946938630000003E-2</v>
      </c>
      <c r="K317" s="18">
        <v>5.3946938630000003E-2</v>
      </c>
      <c r="L317" s="18">
        <v>5.3946938630000003E-2</v>
      </c>
      <c r="M317" s="18">
        <v>5.3946938630000003E-2</v>
      </c>
      <c r="N317" s="78"/>
    </row>
    <row r="318" spans="1:14">
      <c r="A318" s="16" t="s">
        <v>41</v>
      </c>
      <c r="B318" s="14">
        <v>2</v>
      </c>
      <c r="C318" s="17">
        <v>32979.55078125</v>
      </c>
      <c r="D318" s="17">
        <v>610.79999999999995</v>
      </c>
      <c r="E318" s="17" t="str">
        <f t="shared" si="4"/>
        <v>over</v>
      </c>
      <c r="F318" s="17">
        <v>610.79999999999995</v>
      </c>
      <c r="G318" s="17">
        <v>459.25204523378</v>
      </c>
      <c r="H318" s="17">
        <v>459.25204523378</v>
      </c>
      <c r="I318" s="17">
        <v>0</v>
      </c>
      <c r="J318" s="18">
        <v>5.0231340658000001E-2</v>
      </c>
      <c r="K318" s="18">
        <v>5.0231340658000001E-2</v>
      </c>
      <c r="L318" s="18">
        <v>5.0231340658000001E-2</v>
      </c>
      <c r="M318" s="18">
        <v>5.0231340658000001E-2</v>
      </c>
      <c r="N318" s="78"/>
    </row>
    <row r="319" spans="1:14">
      <c r="A319" s="16" t="s">
        <v>41</v>
      </c>
      <c r="B319" s="14">
        <v>3</v>
      </c>
      <c r="C319" s="17">
        <v>31549.853515625</v>
      </c>
      <c r="D319" s="17">
        <v>497.8</v>
      </c>
      <c r="E319" s="17" t="str">
        <f t="shared" si="4"/>
        <v>over</v>
      </c>
      <c r="F319" s="17">
        <v>497.8</v>
      </c>
      <c r="G319" s="17">
        <v>366.732928698129</v>
      </c>
      <c r="H319" s="17">
        <v>373.07216281235202</v>
      </c>
      <c r="I319" s="17">
        <v>6.3392341142220001</v>
      </c>
      <c r="J319" s="18">
        <v>4.1341676229999999E-2</v>
      </c>
      <c r="K319" s="18">
        <v>4.3442847630000003E-2</v>
      </c>
      <c r="L319" s="18">
        <v>4.1341676229999999E-2</v>
      </c>
      <c r="M319" s="18">
        <v>4.3442847630000003E-2</v>
      </c>
      <c r="N319" s="78"/>
    </row>
    <row r="320" spans="1:14">
      <c r="A320" s="16" t="s">
        <v>41</v>
      </c>
      <c r="B320" s="14">
        <v>4</v>
      </c>
      <c r="C320" s="17">
        <v>30572.20703125</v>
      </c>
      <c r="D320" s="17">
        <v>469.7</v>
      </c>
      <c r="E320" s="17" t="str">
        <f t="shared" si="4"/>
        <v>over</v>
      </c>
      <c r="F320" s="17">
        <v>469.7</v>
      </c>
      <c r="G320" s="17">
        <v>297.28697032071398</v>
      </c>
      <c r="H320" s="17">
        <v>297.28697032071398</v>
      </c>
      <c r="I320" s="17">
        <v>0</v>
      </c>
      <c r="J320" s="18">
        <v>5.7147175895999998E-2</v>
      </c>
      <c r="K320" s="18">
        <v>5.7147175895999998E-2</v>
      </c>
      <c r="L320" s="18">
        <v>5.7147175895999998E-2</v>
      </c>
      <c r="M320" s="18">
        <v>5.7147175895999998E-2</v>
      </c>
      <c r="N320" s="78"/>
    </row>
    <row r="321" spans="1:14">
      <c r="A321" s="16" t="s">
        <v>41</v>
      </c>
      <c r="B321" s="14">
        <v>5</v>
      </c>
      <c r="C321" s="17">
        <v>30043.267578125</v>
      </c>
      <c r="D321" s="17">
        <v>423.8</v>
      </c>
      <c r="E321" s="17" t="str">
        <f t="shared" si="4"/>
        <v>over</v>
      </c>
      <c r="F321" s="17">
        <v>423.8</v>
      </c>
      <c r="G321" s="17">
        <v>279.30437678727901</v>
      </c>
      <c r="H321" s="17">
        <v>279.30437678727901</v>
      </c>
      <c r="I321" s="17">
        <v>0</v>
      </c>
      <c r="J321" s="18">
        <v>4.7893809482999997E-2</v>
      </c>
      <c r="K321" s="18">
        <v>4.7893809482999997E-2</v>
      </c>
      <c r="L321" s="18">
        <v>4.7893809482999997E-2</v>
      </c>
      <c r="M321" s="18">
        <v>4.7893809482999997E-2</v>
      </c>
      <c r="N321" s="78"/>
    </row>
    <row r="322" spans="1:14">
      <c r="A322" s="16" t="s">
        <v>41</v>
      </c>
      <c r="B322" s="14">
        <v>6</v>
      </c>
      <c r="C322" s="17">
        <v>30326.3125</v>
      </c>
      <c r="D322" s="17">
        <v>387</v>
      </c>
      <c r="E322" s="17" t="str">
        <f t="shared" si="4"/>
        <v>over</v>
      </c>
      <c r="F322" s="17">
        <v>387</v>
      </c>
      <c r="G322" s="17">
        <v>277.66043565109402</v>
      </c>
      <c r="H322" s="17">
        <v>277.66043565109402</v>
      </c>
      <c r="I322" s="17">
        <v>0</v>
      </c>
      <c r="J322" s="18">
        <v>3.6241154905000003E-2</v>
      </c>
      <c r="K322" s="18">
        <v>3.6241154905000003E-2</v>
      </c>
      <c r="L322" s="18">
        <v>3.6241154905000003E-2</v>
      </c>
      <c r="M322" s="18">
        <v>3.6241154905000003E-2</v>
      </c>
      <c r="N322" s="78"/>
    </row>
    <row r="323" spans="1:14">
      <c r="A323" s="16" t="s">
        <v>41</v>
      </c>
      <c r="B323" s="14">
        <v>7</v>
      </c>
      <c r="C323" s="17">
        <v>31015.62109375</v>
      </c>
      <c r="D323" s="17">
        <v>328</v>
      </c>
      <c r="E323" s="17" t="str">
        <f t="shared" si="4"/>
        <v>under</v>
      </c>
      <c r="F323" s="17">
        <v>328</v>
      </c>
      <c r="G323" s="17">
        <v>373.08358257124399</v>
      </c>
      <c r="H323" s="17">
        <v>373.08358257124399</v>
      </c>
      <c r="I323" s="17">
        <v>0</v>
      </c>
      <c r="J323" s="18">
        <v>1.4943182821E-2</v>
      </c>
      <c r="K323" s="18">
        <v>1.4943182821E-2</v>
      </c>
      <c r="L323" s="18">
        <v>1.4943182821E-2</v>
      </c>
      <c r="M323" s="18">
        <v>1.4943182821E-2</v>
      </c>
      <c r="N323" s="78"/>
    </row>
    <row r="324" spans="1:14">
      <c r="A324" s="16" t="s">
        <v>41</v>
      </c>
      <c r="B324" s="14">
        <v>8</v>
      </c>
      <c r="C324" s="17">
        <v>31796.376953125</v>
      </c>
      <c r="D324" s="17">
        <v>285.10000000000002</v>
      </c>
      <c r="E324" s="17" t="str">
        <f t="shared" si="4"/>
        <v>under</v>
      </c>
      <c r="F324" s="17">
        <v>285.10000000000002</v>
      </c>
      <c r="G324" s="17">
        <v>320.00117738391799</v>
      </c>
      <c r="H324" s="17">
        <v>320.00117738391799</v>
      </c>
      <c r="I324" s="17">
        <v>0</v>
      </c>
      <c r="J324" s="18">
        <v>1.1568172815E-2</v>
      </c>
      <c r="K324" s="18">
        <v>1.1568172815E-2</v>
      </c>
      <c r="L324" s="18">
        <v>1.1568172815E-2</v>
      </c>
      <c r="M324" s="18">
        <v>1.1568172815E-2</v>
      </c>
      <c r="N324" s="78"/>
    </row>
    <row r="325" spans="1:14">
      <c r="A325" s="16" t="s">
        <v>41</v>
      </c>
      <c r="B325" s="14">
        <v>9</v>
      </c>
      <c r="C325" s="17">
        <v>33915.640625</v>
      </c>
      <c r="D325" s="17">
        <v>295.39999999999998</v>
      </c>
      <c r="E325" s="17" t="str">
        <f t="shared" si="4"/>
        <v>over</v>
      </c>
      <c r="F325" s="17">
        <v>295.39999999999998</v>
      </c>
      <c r="G325" s="17">
        <v>294.81053160483799</v>
      </c>
      <c r="H325" s="17">
        <v>294.81053160483799</v>
      </c>
      <c r="I325" s="17">
        <v>0</v>
      </c>
      <c r="J325" s="18">
        <v>1.95382298E-4</v>
      </c>
      <c r="K325" s="18">
        <v>1.95382298E-4</v>
      </c>
      <c r="L325" s="18">
        <v>1.95382298E-4</v>
      </c>
      <c r="M325" s="18">
        <v>1.95382298E-4</v>
      </c>
      <c r="N325" s="78"/>
    </row>
    <row r="326" spans="1:14">
      <c r="A326" s="16" t="s">
        <v>41</v>
      </c>
      <c r="B326" s="14">
        <v>10</v>
      </c>
      <c r="C326" s="17">
        <v>36345.34375</v>
      </c>
      <c r="D326" s="17">
        <v>289.10000000000002</v>
      </c>
      <c r="E326" s="17" t="str">
        <f t="shared" ref="E326:E389" si="5">IF(D326&gt;H326,"over","under")</f>
        <v>under</v>
      </c>
      <c r="F326" s="17">
        <v>289.10000000000002</v>
      </c>
      <c r="G326" s="17">
        <v>323.98937577251598</v>
      </c>
      <c r="H326" s="17">
        <v>323.98937577251598</v>
      </c>
      <c r="I326" s="17">
        <v>0</v>
      </c>
      <c r="J326" s="18">
        <v>1.1564261111E-2</v>
      </c>
      <c r="K326" s="18">
        <v>1.1564261111E-2</v>
      </c>
      <c r="L326" s="18">
        <v>1.1564261111E-2</v>
      </c>
      <c r="M326" s="18">
        <v>1.1564261111E-2</v>
      </c>
      <c r="N326" s="78"/>
    </row>
    <row r="327" spans="1:14">
      <c r="A327" s="16" t="s">
        <v>41</v>
      </c>
      <c r="B327" s="14">
        <v>11</v>
      </c>
      <c r="C327" s="17">
        <v>38512</v>
      </c>
      <c r="D327" s="17">
        <v>315.2</v>
      </c>
      <c r="E327" s="17" t="str">
        <f t="shared" si="5"/>
        <v>over</v>
      </c>
      <c r="F327" s="17">
        <v>315.2</v>
      </c>
      <c r="G327" s="17">
        <v>313.93927593870302</v>
      </c>
      <c r="H327" s="17">
        <v>313.93927593870302</v>
      </c>
      <c r="I327" s="17">
        <v>0</v>
      </c>
      <c r="J327" s="18">
        <v>4.1787340399999999E-4</v>
      </c>
      <c r="K327" s="18">
        <v>4.1787340399999999E-4</v>
      </c>
      <c r="L327" s="18">
        <v>4.1787340399999999E-4</v>
      </c>
      <c r="M327" s="18">
        <v>4.1787340399999999E-4</v>
      </c>
      <c r="N327" s="78"/>
    </row>
    <row r="328" spans="1:14">
      <c r="A328" s="16" t="s">
        <v>41</v>
      </c>
      <c r="B328" s="14">
        <v>12</v>
      </c>
      <c r="C328" s="17">
        <v>39965.8203125</v>
      </c>
      <c r="D328" s="17">
        <v>316.3</v>
      </c>
      <c r="E328" s="17" t="str">
        <f t="shared" si="5"/>
        <v>under</v>
      </c>
      <c r="F328" s="17">
        <v>316.3</v>
      </c>
      <c r="G328" s="17">
        <v>369.13766095740101</v>
      </c>
      <c r="H328" s="17">
        <v>369.13766095740101</v>
      </c>
      <c r="I328" s="17">
        <v>0</v>
      </c>
      <c r="J328" s="18">
        <v>1.7513311553E-2</v>
      </c>
      <c r="K328" s="18">
        <v>1.7513311553E-2</v>
      </c>
      <c r="L328" s="18">
        <v>1.7513311553E-2</v>
      </c>
      <c r="M328" s="18">
        <v>1.7513311553E-2</v>
      </c>
      <c r="N328" s="78"/>
    </row>
    <row r="329" spans="1:14">
      <c r="A329" s="16" t="s">
        <v>41</v>
      </c>
      <c r="B329" s="14">
        <v>13</v>
      </c>
      <c r="C329" s="17">
        <v>40979.703125</v>
      </c>
      <c r="D329" s="17">
        <v>439.5</v>
      </c>
      <c r="E329" s="17" t="str">
        <f t="shared" si="5"/>
        <v>under</v>
      </c>
      <c r="F329" s="17">
        <v>439.5</v>
      </c>
      <c r="G329" s="17">
        <v>557.04403245835999</v>
      </c>
      <c r="H329" s="17">
        <v>557.04403245835999</v>
      </c>
      <c r="I329" s="17">
        <v>0</v>
      </c>
      <c r="J329" s="18">
        <v>3.8960567602999999E-2</v>
      </c>
      <c r="K329" s="18">
        <v>3.8960567602999999E-2</v>
      </c>
      <c r="L329" s="18">
        <v>3.8960567602999999E-2</v>
      </c>
      <c r="M329" s="18">
        <v>3.8960567602999999E-2</v>
      </c>
      <c r="N329" s="78"/>
    </row>
    <row r="330" spans="1:14">
      <c r="A330" s="16" t="s">
        <v>41</v>
      </c>
      <c r="B330" s="14">
        <v>14</v>
      </c>
      <c r="C330" s="17">
        <v>41460.6796875</v>
      </c>
      <c r="D330" s="17">
        <v>524.29999999999995</v>
      </c>
      <c r="E330" s="17" t="str">
        <f t="shared" si="5"/>
        <v>under</v>
      </c>
      <c r="F330" s="17">
        <v>524.29999999999995</v>
      </c>
      <c r="G330" s="17">
        <v>599.42684399574398</v>
      </c>
      <c r="H330" s="17">
        <v>599.42684399574398</v>
      </c>
      <c r="I330" s="17">
        <v>0</v>
      </c>
      <c r="J330" s="18">
        <v>2.4901174674999998E-2</v>
      </c>
      <c r="K330" s="18">
        <v>2.4901174674999998E-2</v>
      </c>
      <c r="L330" s="18">
        <v>2.4901174674999998E-2</v>
      </c>
      <c r="M330" s="18">
        <v>2.4901174674999998E-2</v>
      </c>
      <c r="N330" s="78"/>
    </row>
    <row r="331" spans="1:14">
      <c r="A331" s="16" t="s">
        <v>41</v>
      </c>
      <c r="B331" s="14">
        <v>15</v>
      </c>
      <c r="C331" s="17">
        <v>41710.8125</v>
      </c>
      <c r="D331" s="17">
        <v>705.1</v>
      </c>
      <c r="E331" s="17" t="str">
        <f t="shared" si="5"/>
        <v>under</v>
      </c>
      <c r="F331" s="17">
        <v>705.1</v>
      </c>
      <c r="G331" s="17">
        <v>749.87383800298596</v>
      </c>
      <c r="H331" s="17">
        <v>813.29824828174605</v>
      </c>
      <c r="I331" s="17">
        <v>63.424410278758998</v>
      </c>
      <c r="J331" s="18">
        <v>3.5862859886999998E-2</v>
      </c>
      <c r="K331" s="18">
        <v>1.4840516408E-2</v>
      </c>
      <c r="L331" s="18">
        <v>3.5862859886999998E-2</v>
      </c>
      <c r="M331" s="18">
        <v>1.4840516408E-2</v>
      </c>
      <c r="N331" s="78"/>
    </row>
    <row r="332" spans="1:14">
      <c r="A332" s="16" t="s">
        <v>41</v>
      </c>
      <c r="B332" s="14">
        <v>16</v>
      </c>
      <c r="C332" s="17">
        <v>41175.30078125</v>
      </c>
      <c r="D332" s="17">
        <v>885.1</v>
      </c>
      <c r="E332" s="17" t="str">
        <f t="shared" si="5"/>
        <v>under</v>
      </c>
      <c r="F332" s="17">
        <v>885.1</v>
      </c>
      <c r="G332" s="17">
        <v>1035.2590488855501</v>
      </c>
      <c r="H332" s="17">
        <v>1035.2590488855501</v>
      </c>
      <c r="I332" s="17">
        <v>0</v>
      </c>
      <c r="J332" s="18">
        <v>4.9770980737000002E-2</v>
      </c>
      <c r="K332" s="18">
        <v>4.9770980737000002E-2</v>
      </c>
      <c r="L332" s="18">
        <v>4.9770980737000002E-2</v>
      </c>
      <c r="M332" s="18">
        <v>4.9770980737000002E-2</v>
      </c>
      <c r="N332" s="78"/>
    </row>
    <row r="333" spans="1:14">
      <c r="A333" s="16" t="s">
        <v>41</v>
      </c>
      <c r="B333" s="14">
        <v>17</v>
      </c>
      <c r="C333" s="17">
        <v>40095.8359375</v>
      </c>
      <c r="D333" s="17">
        <v>946.6</v>
      </c>
      <c r="E333" s="17" t="str">
        <f t="shared" si="5"/>
        <v>under</v>
      </c>
      <c r="F333" s="17">
        <v>946.6</v>
      </c>
      <c r="G333" s="17">
        <v>1043.9850800039801</v>
      </c>
      <c r="H333" s="17">
        <v>1050.65822494849</v>
      </c>
      <c r="I333" s="17">
        <v>6.6731449445080004</v>
      </c>
      <c r="J333" s="18">
        <v>3.4490628090000003E-2</v>
      </c>
      <c r="K333" s="18">
        <v>3.2278780245999998E-2</v>
      </c>
      <c r="L333" s="18">
        <v>3.4490628090000003E-2</v>
      </c>
      <c r="M333" s="18">
        <v>3.2278780245999998E-2</v>
      </c>
      <c r="N333" s="78"/>
    </row>
    <row r="334" spans="1:14">
      <c r="A334" s="16" t="s">
        <v>41</v>
      </c>
      <c r="B334" s="14">
        <v>18</v>
      </c>
      <c r="C334" s="17">
        <v>39142.31640625</v>
      </c>
      <c r="D334" s="17">
        <v>1015.7</v>
      </c>
      <c r="E334" s="17" t="str">
        <f t="shared" si="5"/>
        <v>under</v>
      </c>
      <c r="F334" s="17">
        <v>1015.7</v>
      </c>
      <c r="G334" s="17">
        <v>1034.5849166180301</v>
      </c>
      <c r="H334" s="17">
        <v>1069.75004547003</v>
      </c>
      <c r="I334" s="17">
        <v>35.165128851996002</v>
      </c>
      <c r="J334" s="18">
        <v>1.7915162568E-2</v>
      </c>
      <c r="K334" s="18">
        <v>6.2595016959999996E-3</v>
      </c>
      <c r="L334" s="18">
        <v>1.7915162568E-2</v>
      </c>
      <c r="M334" s="18">
        <v>6.2595016959999996E-3</v>
      </c>
      <c r="N334" s="78"/>
    </row>
    <row r="335" spans="1:14">
      <c r="A335" s="16" t="s">
        <v>41</v>
      </c>
      <c r="B335" s="14">
        <v>19</v>
      </c>
      <c r="C335" s="17">
        <v>38211.72265625</v>
      </c>
      <c r="D335" s="17">
        <v>1232.5</v>
      </c>
      <c r="E335" s="17" t="str">
        <f t="shared" si="5"/>
        <v>over</v>
      </c>
      <c r="F335" s="17">
        <v>1232.5</v>
      </c>
      <c r="G335" s="17">
        <v>887.85361394345898</v>
      </c>
      <c r="H335" s="17">
        <v>897.13365931292606</v>
      </c>
      <c r="I335" s="17">
        <v>9.2800453694660003</v>
      </c>
      <c r="J335" s="18">
        <v>0.111158879909</v>
      </c>
      <c r="K335" s="18">
        <v>0.114234798162</v>
      </c>
      <c r="L335" s="18">
        <v>0.111158879909</v>
      </c>
      <c r="M335" s="18">
        <v>0.114234798162</v>
      </c>
      <c r="N335" s="78"/>
    </row>
    <row r="336" spans="1:14">
      <c r="A336" s="16" t="s">
        <v>41</v>
      </c>
      <c r="B336" s="14">
        <v>20</v>
      </c>
      <c r="C336" s="17">
        <v>37185.01171875</v>
      </c>
      <c r="D336" s="17">
        <v>1124.3</v>
      </c>
      <c r="E336" s="17" t="str">
        <f t="shared" si="5"/>
        <v>over</v>
      </c>
      <c r="F336" s="17">
        <v>1124.3</v>
      </c>
      <c r="G336" s="17">
        <v>1019.68230892142</v>
      </c>
      <c r="H336" s="17">
        <v>1019.68230892142</v>
      </c>
      <c r="I336" s="17">
        <v>0</v>
      </c>
      <c r="J336" s="18">
        <v>3.4676065984999997E-2</v>
      </c>
      <c r="K336" s="18">
        <v>3.4676065984999997E-2</v>
      </c>
      <c r="L336" s="18">
        <v>3.4676065984999997E-2</v>
      </c>
      <c r="M336" s="18">
        <v>3.4676065984999997E-2</v>
      </c>
      <c r="N336" s="78"/>
    </row>
    <row r="337" spans="1:14">
      <c r="A337" s="16" t="s">
        <v>41</v>
      </c>
      <c r="B337" s="14">
        <v>21</v>
      </c>
      <c r="C337" s="17">
        <v>36852.515625</v>
      </c>
      <c r="D337" s="17">
        <v>988.9</v>
      </c>
      <c r="E337" s="17" t="str">
        <f t="shared" si="5"/>
        <v>over</v>
      </c>
      <c r="F337" s="17">
        <v>988.9</v>
      </c>
      <c r="G337" s="17">
        <v>816.55049979945102</v>
      </c>
      <c r="H337" s="17">
        <v>816.55049979945102</v>
      </c>
      <c r="I337" s="17">
        <v>0</v>
      </c>
      <c r="J337" s="18">
        <v>5.7126118726999998E-2</v>
      </c>
      <c r="K337" s="18">
        <v>5.7126118726999998E-2</v>
      </c>
      <c r="L337" s="18">
        <v>5.7126118726999998E-2</v>
      </c>
      <c r="M337" s="18">
        <v>5.7126118726999998E-2</v>
      </c>
      <c r="N337" s="78"/>
    </row>
    <row r="338" spans="1:14">
      <c r="A338" s="16" t="s">
        <v>41</v>
      </c>
      <c r="B338" s="14">
        <v>22</v>
      </c>
      <c r="C338" s="17">
        <v>36232.94140625</v>
      </c>
      <c r="D338" s="17">
        <v>1029.5999999999999</v>
      </c>
      <c r="E338" s="17" t="str">
        <f t="shared" si="5"/>
        <v>over</v>
      </c>
      <c r="F338" s="17">
        <v>1029.5999999999999</v>
      </c>
      <c r="G338" s="17">
        <v>737.90648337657001</v>
      </c>
      <c r="H338" s="17">
        <v>737.90375115494805</v>
      </c>
      <c r="I338" s="17">
        <v>-2.7322216220000001E-3</v>
      </c>
      <c r="J338" s="18">
        <v>9.6684205782000002E-2</v>
      </c>
      <c r="K338" s="18">
        <v>9.6683300173000003E-2</v>
      </c>
      <c r="L338" s="18">
        <v>9.6684205782000002E-2</v>
      </c>
      <c r="M338" s="18">
        <v>9.6683300173000003E-2</v>
      </c>
      <c r="N338" s="78"/>
    </row>
    <row r="339" spans="1:14">
      <c r="A339" s="16" t="s">
        <v>41</v>
      </c>
      <c r="B339" s="14">
        <v>23</v>
      </c>
      <c r="C339" s="17">
        <v>34450.23046875</v>
      </c>
      <c r="D339" s="17">
        <v>986.4</v>
      </c>
      <c r="E339" s="17" t="str">
        <f t="shared" si="5"/>
        <v>over</v>
      </c>
      <c r="F339" s="17">
        <v>986.4</v>
      </c>
      <c r="G339" s="17">
        <v>452.53815884414502</v>
      </c>
      <c r="H339" s="17">
        <v>452.53815884414502</v>
      </c>
      <c r="I339" s="17">
        <v>0</v>
      </c>
      <c r="J339" s="18">
        <v>0.17695122345200001</v>
      </c>
      <c r="K339" s="18">
        <v>0.17695122345200001</v>
      </c>
      <c r="L339" s="18">
        <v>0.17695122345200001</v>
      </c>
      <c r="M339" s="18">
        <v>0.17695122345200001</v>
      </c>
      <c r="N339" s="78"/>
    </row>
    <row r="340" spans="1:14">
      <c r="A340" s="16" t="s">
        <v>41</v>
      </c>
      <c r="B340" s="14">
        <v>24</v>
      </c>
      <c r="C340" s="17">
        <v>32160.939453125</v>
      </c>
      <c r="D340" s="17">
        <v>769.8</v>
      </c>
      <c r="E340" s="17" t="str">
        <f t="shared" si="5"/>
        <v>over</v>
      </c>
      <c r="F340" s="17">
        <v>769.8</v>
      </c>
      <c r="G340" s="17">
        <v>264.74052528664299</v>
      </c>
      <c r="H340" s="17">
        <v>264.74052528664299</v>
      </c>
      <c r="I340" s="17">
        <v>0</v>
      </c>
      <c r="J340" s="18">
        <v>0.167404532553</v>
      </c>
      <c r="K340" s="18">
        <v>0.167404532553</v>
      </c>
      <c r="L340" s="18">
        <v>0.167404532553</v>
      </c>
      <c r="M340" s="18">
        <v>0.167404532553</v>
      </c>
      <c r="N340" s="78"/>
    </row>
    <row r="341" spans="1:14">
      <c r="A341" s="16" t="s">
        <v>42</v>
      </c>
      <c r="B341" s="14">
        <v>1</v>
      </c>
      <c r="C341" s="17">
        <v>30049.103515625</v>
      </c>
      <c r="D341" s="17">
        <v>794.1</v>
      </c>
      <c r="E341" s="17" t="str">
        <f t="shared" si="5"/>
        <v>over</v>
      </c>
      <c r="F341" s="17">
        <v>794.1</v>
      </c>
      <c r="G341" s="17">
        <v>249.09776842263099</v>
      </c>
      <c r="H341" s="17">
        <v>249.09776842263099</v>
      </c>
      <c r="I341" s="17">
        <v>0</v>
      </c>
      <c r="J341" s="18">
        <v>0.18064376253799999</v>
      </c>
      <c r="K341" s="18">
        <v>0.18064376253799999</v>
      </c>
      <c r="L341" s="18">
        <v>0.18064376253799999</v>
      </c>
      <c r="M341" s="18">
        <v>0.18064376253799999</v>
      </c>
      <c r="N341" s="78"/>
    </row>
    <row r="342" spans="1:14">
      <c r="A342" s="16" t="s">
        <v>42</v>
      </c>
      <c r="B342" s="14">
        <v>2</v>
      </c>
      <c r="C342" s="17">
        <v>28451.0078125</v>
      </c>
      <c r="D342" s="17">
        <v>589.6</v>
      </c>
      <c r="E342" s="17" t="str">
        <f t="shared" si="5"/>
        <v>over</v>
      </c>
      <c r="F342" s="17">
        <v>589.6</v>
      </c>
      <c r="G342" s="17">
        <v>183.286498252684</v>
      </c>
      <c r="H342" s="17">
        <v>183.286498252684</v>
      </c>
      <c r="I342" s="17">
        <v>0</v>
      </c>
      <c r="J342" s="18">
        <v>0.13467467741</v>
      </c>
      <c r="K342" s="18">
        <v>0.13467467741</v>
      </c>
      <c r="L342" s="18">
        <v>0.13467467741</v>
      </c>
      <c r="M342" s="18">
        <v>0.13467467741</v>
      </c>
      <c r="N342" s="78"/>
    </row>
    <row r="343" spans="1:14">
      <c r="A343" s="16" t="s">
        <v>42</v>
      </c>
      <c r="B343" s="14">
        <v>3</v>
      </c>
      <c r="C343" s="17">
        <v>27431.123046875</v>
      </c>
      <c r="D343" s="17">
        <v>491.2</v>
      </c>
      <c r="E343" s="17" t="str">
        <f t="shared" si="5"/>
        <v>over</v>
      </c>
      <c r="F343" s="17">
        <v>491.2</v>
      </c>
      <c r="G343" s="17">
        <v>192.79215101156601</v>
      </c>
      <c r="H343" s="17">
        <v>192.79215101156601</v>
      </c>
      <c r="I343" s="17">
        <v>0</v>
      </c>
      <c r="J343" s="18">
        <v>9.8908799796999999E-2</v>
      </c>
      <c r="K343" s="18">
        <v>9.8908799796999999E-2</v>
      </c>
      <c r="L343" s="18">
        <v>9.8908799796999999E-2</v>
      </c>
      <c r="M343" s="18">
        <v>9.8908799796999999E-2</v>
      </c>
      <c r="N343" s="78"/>
    </row>
    <row r="344" spans="1:14">
      <c r="A344" s="16" t="s">
        <v>42</v>
      </c>
      <c r="B344" s="14">
        <v>4</v>
      </c>
      <c r="C344" s="17">
        <v>26840.19921875</v>
      </c>
      <c r="D344" s="17">
        <v>406.4</v>
      </c>
      <c r="E344" s="17" t="str">
        <f t="shared" si="5"/>
        <v>over</v>
      </c>
      <c r="F344" s="17">
        <v>406.4</v>
      </c>
      <c r="G344" s="17">
        <v>240.229660672324</v>
      </c>
      <c r="H344" s="17">
        <v>240.229660672324</v>
      </c>
      <c r="I344" s="17">
        <v>0</v>
      </c>
      <c r="J344" s="18">
        <v>5.5078004416999997E-2</v>
      </c>
      <c r="K344" s="18">
        <v>5.5078004416999997E-2</v>
      </c>
      <c r="L344" s="18">
        <v>5.5078004416999997E-2</v>
      </c>
      <c r="M344" s="18">
        <v>5.5078004416999997E-2</v>
      </c>
      <c r="N344" s="78"/>
    </row>
    <row r="345" spans="1:14">
      <c r="A345" s="16" t="s">
        <v>42</v>
      </c>
      <c r="B345" s="14">
        <v>5</v>
      </c>
      <c r="C345" s="17">
        <v>26569.9609375</v>
      </c>
      <c r="D345" s="17">
        <v>387.5</v>
      </c>
      <c r="E345" s="17" t="str">
        <f t="shared" si="5"/>
        <v>over</v>
      </c>
      <c r="F345" s="17">
        <v>376.2</v>
      </c>
      <c r="G345" s="17">
        <v>226.47229940292101</v>
      </c>
      <c r="H345" s="17">
        <v>226.47229940292101</v>
      </c>
      <c r="I345" s="17">
        <v>0</v>
      </c>
      <c r="J345" s="18">
        <v>5.3373450645000001E-2</v>
      </c>
      <c r="K345" s="18">
        <v>5.3373450645000001E-2</v>
      </c>
      <c r="L345" s="18">
        <v>4.9628008151999997E-2</v>
      </c>
      <c r="M345" s="18">
        <v>4.9628008151999997E-2</v>
      </c>
      <c r="N345" s="78"/>
    </row>
    <row r="346" spans="1:14">
      <c r="A346" s="16" t="s">
        <v>42</v>
      </c>
      <c r="B346" s="14">
        <v>6</v>
      </c>
      <c r="C346" s="17">
        <v>26675.146484375</v>
      </c>
      <c r="D346" s="17">
        <v>379.9</v>
      </c>
      <c r="E346" s="17" t="str">
        <f t="shared" si="5"/>
        <v>over</v>
      </c>
      <c r="F346" s="17">
        <v>379.9</v>
      </c>
      <c r="G346" s="17">
        <v>231.11432709773399</v>
      </c>
      <c r="H346" s="17">
        <v>231.11432709773399</v>
      </c>
      <c r="I346" s="17">
        <v>0</v>
      </c>
      <c r="J346" s="18">
        <v>4.9315768279999998E-2</v>
      </c>
      <c r="K346" s="18">
        <v>4.9315768279999998E-2</v>
      </c>
      <c r="L346" s="18">
        <v>4.9315768279999998E-2</v>
      </c>
      <c r="M346" s="18">
        <v>4.9315768279999998E-2</v>
      </c>
      <c r="N346" s="78"/>
    </row>
    <row r="347" spans="1:14">
      <c r="A347" s="16" t="s">
        <v>42</v>
      </c>
      <c r="B347" s="14">
        <v>7</v>
      </c>
      <c r="C347" s="17">
        <v>27012.912109375</v>
      </c>
      <c r="D347" s="17">
        <v>381</v>
      </c>
      <c r="E347" s="17" t="str">
        <f t="shared" si="5"/>
        <v>over</v>
      </c>
      <c r="F347" s="17">
        <v>381</v>
      </c>
      <c r="G347" s="17">
        <v>198.17608686414999</v>
      </c>
      <c r="H347" s="17">
        <v>198.17608686414999</v>
      </c>
      <c r="I347" s="17">
        <v>0</v>
      </c>
      <c r="J347" s="18">
        <v>6.0597916186000002E-2</v>
      </c>
      <c r="K347" s="18">
        <v>6.0597916186000002E-2</v>
      </c>
      <c r="L347" s="18">
        <v>6.0597916186000002E-2</v>
      </c>
      <c r="M347" s="18">
        <v>6.0597916186000002E-2</v>
      </c>
      <c r="N347" s="78"/>
    </row>
    <row r="348" spans="1:14">
      <c r="A348" s="16" t="s">
        <v>42</v>
      </c>
      <c r="B348" s="14">
        <v>8</v>
      </c>
      <c r="C348" s="17">
        <v>27586.408203125</v>
      </c>
      <c r="D348" s="17">
        <v>361.9</v>
      </c>
      <c r="E348" s="17" t="str">
        <f t="shared" si="5"/>
        <v>over</v>
      </c>
      <c r="F348" s="17">
        <v>361.9</v>
      </c>
      <c r="G348" s="17">
        <v>238.281756820249</v>
      </c>
      <c r="H348" s="17">
        <v>238.281756820249</v>
      </c>
      <c r="I348" s="17">
        <v>0</v>
      </c>
      <c r="J348" s="18">
        <v>4.0973895651E-2</v>
      </c>
      <c r="K348" s="18">
        <v>4.0973895651E-2</v>
      </c>
      <c r="L348" s="18">
        <v>4.0973895651E-2</v>
      </c>
      <c r="M348" s="18">
        <v>4.0973895651E-2</v>
      </c>
      <c r="N348" s="78"/>
    </row>
    <row r="349" spans="1:14">
      <c r="A349" s="16" t="s">
        <v>42</v>
      </c>
      <c r="B349" s="14">
        <v>9</v>
      </c>
      <c r="C349" s="17">
        <v>29401.044921875</v>
      </c>
      <c r="D349" s="17">
        <v>399.2</v>
      </c>
      <c r="E349" s="17" t="str">
        <f t="shared" si="5"/>
        <v>over</v>
      </c>
      <c r="F349" s="17">
        <v>399.2</v>
      </c>
      <c r="G349" s="17">
        <v>271.21755894569998</v>
      </c>
      <c r="H349" s="17">
        <v>272.766684242385</v>
      </c>
      <c r="I349" s="17">
        <v>1.5491252966839999</v>
      </c>
      <c r="J349" s="18">
        <v>4.1906965779000001E-2</v>
      </c>
      <c r="K349" s="18">
        <v>4.2420431240999999E-2</v>
      </c>
      <c r="L349" s="18">
        <v>4.1906965779000001E-2</v>
      </c>
      <c r="M349" s="18">
        <v>4.2420431240999999E-2</v>
      </c>
      <c r="N349" s="78"/>
    </row>
    <row r="350" spans="1:14">
      <c r="A350" s="16" t="s">
        <v>42</v>
      </c>
      <c r="B350" s="14">
        <v>10</v>
      </c>
      <c r="C350" s="17">
        <v>31317.525390625</v>
      </c>
      <c r="D350" s="17">
        <v>428.2</v>
      </c>
      <c r="E350" s="17" t="str">
        <f t="shared" si="5"/>
        <v>over</v>
      </c>
      <c r="F350" s="17">
        <v>428.2</v>
      </c>
      <c r="G350" s="17">
        <v>405.34071130070998</v>
      </c>
      <c r="H350" s="17">
        <v>405.34071130070998</v>
      </c>
      <c r="I350" s="17">
        <v>0</v>
      </c>
      <c r="J350" s="18">
        <v>7.5768275430000004E-3</v>
      </c>
      <c r="K350" s="18">
        <v>7.5768275430000004E-3</v>
      </c>
      <c r="L350" s="18">
        <v>7.5768275430000004E-3</v>
      </c>
      <c r="M350" s="18">
        <v>7.5768275430000004E-3</v>
      </c>
      <c r="N350" s="78"/>
    </row>
    <row r="351" spans="1:14">
      <c r="A351" s="16" t="s">
        <v>42</v>
      </c>
      <c r="B351" s="14">
        <v>11</v>
      </c>
      <c r="C351" s="17">
        <v>32851.9921875</v>
      </c>
      <c r="D351" s="17">
        <v>522.9</v>
      </c>
      <c r="E351" s="17" t="str">
        <f t="shared" si="5"/>
        <v>over</v>
      </c>
      <c r="F351" s="17">
        <v>522.9</v>
      </c>
      <c r="G351" s="17">
        <v>441.43068049660502</v>
      </c>
      <c r="H351" s="17">
        <v>441.43068049660502</v>
      </c>
      <c r="I351" s="17">
        <v>0</v>
      </c>
      <c r="J351" s="18">
        <v>2.7003420451000001E-2</v>
      </c>
      <c r="K351" s="18">
        <v>2.7003420451000001E-2</v>
      </c>
      <c r="L351" s="18">
        <v>2.7003420451000001E-2</v>
      </c>
      <c r="M351" s="18">
        <v>2.7003420451000001E-2</v>
      </c>
      <c r="N351" s="78"/>
    </row>
    <row r="352" spans="1:14">
      <c r="A352" s="16" t="s">
        <v>42</v>
      </c>
      <c r="B352" s="14">
        <v>12</v>
      </c>
      <c r="C352" s="17">
        <v>33977.046875</v>
      </c>
      <c r="D352" s="17">
        <v>660.3</v>
      </c>
      <c r="E352" s="17" t="str">
        <f t="shared" si="5"/>
        <v>under</v>
      </c>
      <c r="F352" s="17">
        <v>660.3</v>
      </c>
      <c r="G352" s="17">
        <v>679.10431530813105</v>
      </c>
      <c r="H352" s="17">
        <v>679.10431530813105</v>
      </c>
      <c r="I352" s="17">
        <v>0</v>
      </c>
      <c r="J352" s="18">
        <v>6.2327859819999998E-3</v>
      </c>
      <c r="K352" s="18">
        <v>6.2327859819999998E-3</v>
      </c>
      <c r="L352" s="18">
        <v>6.2327859819999998E-3</v>
      </c>
      <c r="M352" s="18">
        <v>6.2327859819999998E-3</v>
      </c>
      <c r="N352" s="78"/>
    </row>
    <row r="353" spans="1:14">
      <c r="A353" s="16" t="s">
        <v>42</v>
      </c>
      <c r="B353" s="14">
        <v>13</v>
      </c>
      <c r="C353" s="17">
        <v>35122.9453125</v>
      </c>
      <c r="D353" s="17">
        <v>771.4</v>
      </c>
      <c r="E353" s="17" t="str">
        <f t="shared" si="5"/>
        <v>under</v>
      </c>
      <c r="F353" s="17">
        <v>771.4</v>
      </c>
      <c r="G353" s="17">
        <v>1058.0555850240801</v>
      </c>
      <c r="H353" s="17">
        <v>1058.0555850240801</v>
      </c>
      <c r="I353" s="17">
        <v>0</v>
      </c>
      <c r="J353" s="18">
        <v>9.5013452112000005E-2</v>
      </c>
      <c r="K353" s="18">
        <v>9.5013452112000005E-2</v>
      </c>
      <c r="L353" s="18">
        <v>9.5013452112000005E-2</v>
      </c>
      <c r="M353" s="18">
        <v>9.5013452112000005E-2</v>
      </c>
      <c r="N353" s="78"/>
    </row>
    <row r="354" spans="1:14">
      <c r="A354" s="16" t="s">
        <v>42</v>
      </c>
      <c r="B354" s="14">
        <v>14</v>
      </c>
      <c r="C354" s="17">
        <v>36075.04296875</v>
      </c>
      <c r="D354" s="17">
        <v>719.6</v>
      </c>
      <c r="E354" s="17" t="str">
        <f t="shared" si="5"/>
        <v>over</v>
      </c>
      <c r="F354" s="17">
        <v>719.6</v>
      </c>
      <c r="G354" s="17">
        <v>667.03714340666897</v>
      </c>
      <c r="H354" s="17">
        <v>667.28722673286404</v>
      </c>
      <c r="I354" s="17">
        <v>0.25008332619399998</v>
      </c>
      <c r="J354" s="18">
        <v>1.7339334857999999E-2</v>
      </c>
      <c r="K354" s="18">
        <v>1.7422226249E-2</v>
      </c>
      <c r="L354" s="18">
        <v>1.7339334857999999E-2</v>
      </c>
      <c r="M354" s="18">
        <v>1.7422226249E-2</v>
      </c>
      <c r="N354" s="78"/>
    </row>
    <row r="355" spans="1:14">
      <c r="A355" s="16" t="s">
        <v>42</v>
      </c>
      <c r="B355" s="14">
        <v>15</v>
      </c>
      <c r="C355" s="17">
        <v>36637.75</v>
      </c>
      <c r="D355" s="17">
        <v>767.9</v>
      </c>
      <c r="E355" s="17" t="str">
        <f t="shared" si="5"/>
        <v>over</v>
      </c>
      <c r="F355" s="17">
        <v>767.9</v>
      </c>
      <c r="G355" s="17">
        <v>650.34254325337997</v>
      </c>
      <c r="H355" s="17">
        <v>650.34254325337997</v>
      </c>
      <c r="I355" s="17">
        <v>0</v>
      </c>
      <c r="J355" s="18">
        <v>3.8965017151000002E-2</v>
      </c>
      <c r="K355" s="18">
        <v>3.8965017151000002E-2</v>
      </c>
      <c r="L355" s="18">
        <v>3.8965017151000002E-2</v>
      </c>
      <c r="M355" s="18">
        <v>3.8965017151000002E-2</v>
      </c>
      <c r="N355" s="78"/>
    </row>
    <row r="356" spans="1:14">
      <c r="A356" s="16" t="s">
        <v>42</v>
      </c>
      <c r="B356" s="14">
        <v>16</v>
      </c>
      <c r="C356" s="17">
        <v>36644.41015625</v>
      </c>
      <c r="D356" s="17">
        <v>1153.5999999999999</v>
      </c>
      <c r="E356" s="17" t="str">
        <f t="shared" si="5"/>
        <v>over</v>
      </c>
      <c r="F356" s="17">
        <v>1153.5999999999999</v>
      </c>
      <c r="G356" s="17">
        <v>779.13338783124902</v>
      </c>
      <c r="H356" s="17">
        <v>779.13338783124902</v>
      </c>
      <c r="I356" s="17">
        <v>0</v>
      </c>
      <c r="J356" s="18">
        <v>0.12411886382700001</v>
      </c>
      <c r="K356" s="18">
        <v>0.12411886382700001</v>
      </c>
      <c r="L356" s="18">
        <v>0.12411886382700001</v>
      </c>
      <c r="M356" s="18">
        <v>0.12411886382700001</v>
      </c>
      <c r="N356" s="78"/>
    </row>
    <row r="357" spans="1:14">
      <c r="A357" s="16" t="s">
        <v>42</v>
      </c>
      <c r="B357" s="14">
        <v>17</v>
      </c>
      <c r="C357" s="17">
        <v>36603.0859375</v>
      </c>
      <c r="D357" s="17">
        <v>1010.1</v>
      </c>
      <c r="E357" s="17" t="str">
        <f t="shared" si="5"/>
        <v>over</v>
      </c>
      <c r="F357" s="17">
        <v>1010.1</v>
      </c>
      <c r="G357" s="17">
        <v>697.69006522027996</v>
      </c>
      <c r="H357" s="17">
        <v>698.85577628577596</v>
      </c>
      <c r="I357" s="17">
        <v>1.165711065495</v>
      </c>
      <c r="J357" s="18">
        <v>0.103163481509</v>
      </c>
      <c r="K357" s="18">
        <v>0.103549862373</v>
      </c>
      <c r="L357" s="18">
        <v>0.103163481509</v>
      </c>
      <c r="M357" s="18">
        <v>0.103549862373</v>
      </c>
      <c r="N357" s="78"/>
    </row>
    <row r="358" spans="1:14">
      <c r="A358" s="16" t="s">
        <v>42</v>
      </c>
      <c r="B358" s="14">
        <v>18</v>
      </c>
      <c r="C358" s="17">
        <v>36654.3125</v>
      </c>
      <c r="D358" s="17">
        <v>1091.3</v>
      </c>
      <c r="E358" s="17" t="str">
        <f t="shared" si="5"/>
        <v>over</v>
      </c>
      <c r="F358" s="17">
        <v>1091.3</v>
      </c>
      <c r="G358" s="17">
        <v>890.81186569876104</v>
      </c>
      <c r="H358" s="17">
        <v>890.81186569876104</v>
      </c>
      <c r="I358" s="17">
        <v>0</v>
      </c>
      <c r="J358" s="18">
        <v>6.6452812163999994E-2</v>
      </c>
      <c r="K358" s="18">
        <v>6.6452812163999994E-2</v>
      </c>
      <c r="L358" s="18">
        <v>6.6452812163999994E-2</v>
      </c>
      <c r="M358" s="18">
        <v>6.6452812163999994E-2</v>
      </c>
      <c r="N358" s="78"/>
    </row>
    <row r="359" spans="1:14">
      <c r="A359" s="16" t="s">
        <v>42</v>
      </c>
      <c r="B359" s="14">
        <v>19</v>
      </c>
      <c r="C359" s="17">
        <v>36673.48046875</v>
      </c>
      <c r="D359" s="17">
        <v>1136.9000000000001</v>
      </c>
      <c r="E359" s="17" t="str">
        <f t="shared" si="5"/>
        <v>over</v>
      </c>
      <c r="F359" s="17">
        <v>1136.9000000000001</v>
      </c>
      <c r="G359" s="17">
        <v>933.60853775077396</v>
      </c>
      <c r="H359" s="17">
        <v>933.60853775077396</v>
      </c>
      <c r="I359" s="17">
        <v>0</v>
      </c>
      <c r="J359" s="18">
        <v>6.7381989476000007E-2</v>
      </c>
      <c r="K359" s="18">
        <v>6.7381989476000007E-2</v>
      </c>
      <c r="L359" s="18">
        <v>6.7381989476000007E-2</v>
      </c>
      <c r="M359" s="18">
        <v>6.7381989476000007E-2</v>
      </c>
      <c r="N359" s="78"/>
    </row>
    <row r="360" spans="1:14">
      <c r="A360" s="16" t="s">
        <v>42</v>
      </c>
      <c r="B360" s="14">
        <v>20</v>
      </c>
      <c r="C360" s="17">
        <v>36651.41796875</v>
      </c>
      <c r="D360" s="17">
        <v>1046.0999999999999</v>
      </c>
      <c r="E360" s="17" t="str">
        <f t="shared" si="5"/>
        <v>over</v>
      </c>
      <c r="F360" s="17">
        <v>1046.0999999999999</v>
      </c>
      <c r="G360" s="17">
        <v>738.11994478914403</v>
      </c>
      <c r="H360" s="17">
        <v>738.11994478914403</v>
      </c>
      <c r="I360" s="17">
        <v>0</v>
      </c>
      <c r="J360" s="18">
        <v>0.102081556251</v>
      </c>
      <c r="K360" s="18">
        <v>0.102081556251</v>
      </c>
      <c r="L360" s="18">
        <v>0.102081556251</v>
      </c>
      <c r="M360" s="18">
        <v>0.102081556251</v>
      </c>
      <c r="N360" s="78"/>
    </row>
    <row r="361" spans="1:14">
      <c r="A361" s="16" t="s">
        <v>42</v>
      </c>
      <c r="B361" s="14">
        <v>21</v>
      </c>
      <c r="C361" s="17">
        <v>37459.90234375</v>
      </c>
      <c r="D361" s="17">
        <v>1043.0999999999999</v>
      </c>
      <c r="E361" s="17" t="str">
        <f t="shared" si="5"/>
        <v>over</v>
      </c>
      <c r="F361" s="17">
        <v>1043.0999999999999</v>
      </c>
      <c r="G361" s="17">
        <v>723.85857793834498</v>
      </c>
      <c r="H361" s="17">
        <v>723.85857793834498</v>
      </c>
      <c r="I361" s="17">
        <v>0</v>
      </c>
      <c r="J361" s="18">
        <v>0.10581419358999999</v>
      </c>
      <c r="K361" s="18">
        <v>0.10581419358999999</v>
      </c>
      <c r="L361" s="18">
        <v>0.10581419358999999</v>
      </c>
      <c r="M361" s="18">
        <v>0.10581419358999999</v>
      </c>
      <c r="N361" s="78"/>
    </row>
    <row r="362" spans="1:14">
      <c r="A362" s="16" t="s">
        <v>42</v>
      </c>
      <c r="B362" s="14">
        <v>22</v>
      </c>
      <c r="C362" s="17">
        <v>37175.95703125</v>
      </c>
      <c r="D362" s="17">
        <v>1093.7</v>
      </c>
      <c r="E362" s="17" t="str">
        <f t="shared" si="5"/>
        <v>over</v>
      </c>
      <c r="F362" s="17">
        <v>1093.7</v>
      </c>
      <c r="G362" s="17">
        <v>554.09441754804698</v>
      </c>
      <c r="H362" s="17">
        <v>554.09441754804698</v>
      </c>
      <c r="I362" s="17">
        <v>0</v>
      </c>
      <c r="J362" s="18">
        <v>0.178855015728</v>
      </c>
      <c r="K362" s="18">
        <v>0.178855015728</v>
      </c>
      <c r="L362" s="18">
        <v>0.178855015728</v>
      </c>
      <c r="M362" s="18">
        <v>0.178855015728</v>
      </c>
      <c r="N362" s="78"/>
    </row>
    <row r="363" spans="1:14">
      <c r="A363" s="16" t="s">
        <v>42</v>
      </c>
      <c r="B363" s="14">
        <v>23</v>
      </c>
      <c r="C363" s="17">
        <v>35093.1015625</v>
      </c>
      <c r="D363" s="17">
        <v>958.8</v>
      </c>
      <c r="E363" s="17" t="str">
        <f t="shared" si="5"/>
        <v>over</v>
      </c>
      <c r="F363" s="17">
        <v>958.8</v>
      </c>
      <c r="G363" s="17">
        <v>611.59392163077996</v>
      </c>
      <c r="H363" s="17">
        <v>611.59392163077996</v>
      </c>
      <c r="I363" s="17">
        <v>0</v>
      </c>
      <c r="J363" s="18">
        <v>0.115083221202</v>
      </c>
      <c r="K363" s="18">
        <v>0.115083221202</v>
      </c>
      <c r="L363" s="18">
        <v>0.115083221202</v>
      </c>
      <c r="M363" s="18">
        <v>0.115083221202</v>
      </c>
      <c r="N363" s="78"/>
    </row>
    <row r="364" spans="1:14">
      <c r="A364" s="16" t="s">
        <v>42</v>
      </c>
      <c r="B364" s="14">
        <v>24</v>
      </c>
      <c r="C364" s="17">
        <v>32177.0625</v>
      </c>
      <c r="D364" s="17">
        <v>911.4</v>
      </c>
      <c r="E364" s="17" t="str">
        <f t="shared" si="5"/>
        <v>over</v>
      </c>
      <c r="F364" s="17">
        <v>911.4</v>
      </c>
      <c r="G364" s="17">
        <v>525.34487011705403</v>
      </c>
      <c r="H364" s="17">
        <v>525.34487011705403</v>
      </c>
      <c r="I364" s="17">
        <v>0</v>
      </c>
      <c r="J364" s="18">
        <v>0.12795993698399999</v>
      </c>
      <c r="K364" s="18">
        <v>0.12795993698399999</v>
      </c>
      <c r="L364" s="18">
        <v>0.12795993698399999</v>
      </c>
      <c r="M364" s="18">
        <v>0.12795993698399999</v>
      </c>
      <c r="N364" s="78"/>
    </row>
    <row r="365" spans="1:14">
      <c r="A365" s="16" t="s">
        <v>43</v>
      </c>
      <c r="B365" s="14">
        <v>1</v>
      </c>
      <c r="C365" s="17">
        <v>29898.669921875</v>
      </c>
      <c r="D365" s="17">
        <v>879.7</v>
      </c>
      <c r="E365" s="17" t="str">
        <f t="shared" si="5"/>
        <v>over</v>
      </c>
      <c r="F365" s="17">
        <v>879.7</v>
      </c>
      <c r="G365" s="17">
        <v>598.17478426530704</v>
      </c>
      <c r="H365" s="17">
        <v>598.17478426530704</v>
      </c>
      <c r="I365" s="17">
        <v>0</v>
      </c>
      <c r="J365" s="18">
        <v>9.3312965109000001E-2</v>
      </c>
      <c r="K365" s="18">
        <v>9.3312965109000001E-2</v>
      </c>
      <c r="L365" s="18">
        <v>9.3312965109000001E-2</v>
      </c>
      <c r="M365" s="18">
        <v>9.3312965109000001E-2</v>
      </c>
      <c r="N365" s="78"/>
    </row>
    <row r="366" spans="1:14">
      <c r="A366" s="16" t="s">
        <v>43</v>
      </c>
      <c r="B366" s="14">
        <v>2</v>
      </c>
      <c r="C366" s="17">
        <v>28518.9921875</v>
      </c>
      <c r="D366" s="17">
        <v>764.4</v>
      </c>
      <c r="E366" s="17" t="str">
        <f t="shared" si="5"/>
        <v>over</v>
      </c>
      <c r="F366" s="17">
        <v>764.4</v>
      </c>
      <c r="G366" s="17">
        <v>563.79469075014799</v>
      </c>
      <c r="H366" s="17">
        <v>563.79469075014799</v>
      </c>
      <c r="I366" s="17">
        <v>0</v>
      </c>
      <c r="J366" s="18">
        <v>6.6491650397000002E-2</v>
      </c>
      <c r="K366" s="18">
        <v>6.6491650397000002E-2</v>
      </c>
      <c r="L366" s="18">
        <v>6.6491650397000002E-2</v>
      </c>
      <c r="M366" s="18">
        <v>6.6491650397000002E-2</v>
      </c>
      <c r="N366" s="78"/>
    </row>
    <row r="367" spans="1:14">
      <c r="A367" s="16" t="s">
        <v>43</v>
      </c>
      <c r="B367" s="14">
        <v>3</v>
      </c>
      <c r="C367" s="17">
        <v>27808.955078125</v>
      </c>
      <c r="D367" s="17">
        <v>674.6</v>
      </c>
      <c r="E367" s="17" t="str">
        <f t="shared" si="5"/>
        <v>under</v>
      </c>
      <c r="F367" s="17">
        <v>674.6</v>
      </c>
      <c r="G367" s="17">
        <v>714.59994209990896</v>
      </c>
      <c r="H367" s="17">
        <v>714.59994209990896</v>
      </c>
      <c r="I367" s="17">
        <v>0</v>
      </c>
      <c r="J367" s="18">
        <v>1.3258184322000001E-2</v>
      </c>
      <c r="K367" s="18">
        <v>1.3258184322000001E-2</v>
      </c>
      <c r="L367" s="18">
        <v>1.3258184322000001E-2</v>
      </c>
      <c r="M367" s="18">
        <v>1.3258184322000001E-2</v>
      </c>
      <c r="N367" s="78"/>
    </row>
    <row r="368" spans="1:14">
      <c r="A368" s="16" t="s">
        <v>43</v>
      </c>
      <c r="B368" s="14">
        <v>4</v>
      </c>
      <c r="C368" s="17">
        <v>27586.75390625</v>
      </c>
      <c r="D368" s="17">
        <v>636.79999999999995</v>
      </c>
      <c r="E368" s="17" t="str">
        <f t="shared" si="5"/>
        <v>under</v>
      </c>
      <c r="F368" s="17">
        <v>636.79999999999995</v>
      </c>
      <c r="G368" s="17">
        <v>703.77932745821204</v>
      </c>
      <c r="H368" s="17">
        <v>703.77932745821204</v>
      </c>
      <c r="I368" s="17">
        <v>0</v>
      </c>
      <c r="J368" s="18">
        <v>2.2200638865E-2</v>
      </c>
      <c r="K368" s="18">
        <v>2.2200638865E-2</v>
      </c>
      <c r="L368" s="18">
        <v>2.2200638865E-2</v>
      </c>
      <c r="M368" s="18">
        <v>2.2200638865E-2</v>
      </c>
      <c r="N368" s="78"/>
    </row>
    <row r="369" spans="1:14">
      <c r="A369" s="16" t="s">
        <v>43</v>
      </c>
      <c r="B369" s="14">
        <v>5</v>
      </c>
      <c r="C369" s="17">
        <v>28055.0546875</v>
      </c>
      <c r="D369" s="17">
        <v>673.2</v>
      </c>
      <c r="E369" s="17" t="str">
        <f t="shared" si="5"/>
        <v>under</v>
      </c>
      <c r="F369" s="17">
        <v>673.2</v>
      </c>
      <c r="G369" s="17">
        <v>717.47213068821998</v>
      </c>
      <c r="H369" s="17">
        <v>717.47213068821998</v>
      </c>
      <c r="I369" s="17">
        <v>0</v>
      </c>
      <c r="J369" s="18">
        <v>1.4674222965000001E-2</v>
      </c>
      <c r="K369" s="18">
        <v>1.4674222965000001E-2</v>
      </c>
      <c r="L369" s="18">
        <v>1.4674222965000001E-2</v>
      </c>
      <c r="M369" s="18">
        <v>1.4674222965000001E-2</v>
      </c>
      <c r="N369" s="78"/>
    </row>
    <row r="370" spans="1:14">
      <c r="A370" s="16" t="s">
        <v>43</v>
      </c>
      <c r="B370" s="14">
        <v>6</v>
      </c>
      <c r="C370" s="17">
        <v>29816.69921875</v>
      </c>
      <c r="D370" s="17">
        <v>679.9</v>
      </c>
      <c r="E370" s="17" t="str">
        <f t="shared" si="5"/>
        <v>under</v>
      </c>
      <c r="F370" s="17">
        <v>679.9</v>
      </c>
      <c r="G370" s="17">
        <v>699.65369158725798</v>
      </c>
      <c r="H370" s="17">
        <v>699.65369158725798</v>
      </c>
      <c r="I370" s="17">
        <v>0</v>
      </c>
      <c r="J370" s="18">
        <v>6.5474615800000004E-3</v>
      </c>
      <c r="K370" s="18">
        <v>6.5474615800000004E-3</v>
      </c>
      <c r="L370" s="18">
        <v>6.5474615800000004E-3</v>
      </c>
      <c r="M370" s="18">
        <v>6.5474615800000004E-3</v>
      </c>
      <c r="N370" s="78"/>
    </row>
    <row r="371" spans="1:14">
      <c r="A371" s="16" t="s">
        <v>43</v>
      </c>
      <c r="B371" s="14">
        <v>7</v>
      </c>
      <c r="C371" s="17">
        <v>33056.375</v>
      </c>
      <c r="D371" s="17">
        <v>586.9</v>
      </c>
      <c r="E371" s="17" t="str">
        <f t="shared" si="5"/>
        <v>over</v>
      </c>
      <c r="F371" s="17">
        <v>586.9</v>
      </c>
      <c r="G371" s="17">
        <v>339.72045441157502</v>
      </c>
      <c r="H371" s="17">
        <v>339.72045441157502</v>
      </c>
      <c r="I371" s="17">
        <v>0</v>
      </c>
      <c r="J371" s="18">
        <v>8.1928917993999997E-2</v>
      </c>
      <c r="K371" s="18">
        <v>8.1928917993999997E-2</v>
      </c>
      <c r="L371" s="18">
        <v>8.1928917993999997E-2</v>
      </c>
      <c r="M371" s="18">
        <v>8.1928917993999997E-2</v>
      </c>
      <c r="N371" s="78"/>
    </row>
    <row r="372" spans="1:14">
      <c r="A372" s="16" t="s">
        <v>43</v>
      </c>
      <c r="B372" s="14">
        <v>8</v>
      </c>
      <c r="C372" s="17">
        <v>34411.20703125</v>
      </c>
      <c r="D372" s="17">
        <v>628.4</v>
      </c>
      <c r="E372" s="17" t="str">
        <f t="shared" si="5"/>
        <v>over</v>
      </c>
      <c r="F372" s="17">
        <v>628.4</v>
      </c>
      <c r="G372" s="17">
        <v>71.284232704622994</v>
      </c>
      <c r="H372" s="17">
        <v>71.335334926982</v>
      </c>
      <c r="I372" s="17">
        <v>5.1102222358E-2</v>
      </c>
      <c r="J372" s="18">
        <v>0.18464191749100001</v>
      </c>
      <c r="K372" s="18">
        <v>0.18465885558299999</v>
      </c>
      <c r="L372" s="18">
        <v>0.18464191749100001</v>
      </c>
      <c r="M372" s="18">
        <v>0.18465885558299999</v>
      </c>
      <c r="N372" s="78"/>
    </row>
    <row r="373" spans="1:14">
      <c r="A373" s="16" t="s">
        <v>43</v>
      </c>
      <c r="B373" s="14">
        <v>9</v>
      </c>
      <c r="C373" s="17">
        <v>34923.8671875</v>
      </c>
      <c r="D373" s="17">
        <v>601</v>
      </c>
      <c r="E373" s="17" t="str">
        <f t="shared" si="5"/>
        <v>over</v>
      </c>
      <c r="F373" s="17">
        <v>601</v>
      </c>
      <c r="G373" s="17">
        <v>39.465874049716</v>
      </c>
      <c r="H373" s="17">
        <v>39.465874049716</v>
      </c>
      <c r="I373" s="17">
        <v>0</v>
      </c>
      <c r="J373" s="18">
        <v>0.18612334303899999</v>
      </c>
      <c r="K373" s="18">
        <v>0.18612334303899999</v>
      </c>
      <c r="L373" s="18">
        <v>0.18612334303899999</v>
      </c>
      <c r="M373" s="18">
        <v>0.18612334303899999</v>
      </c>
      <c r="N373" s="78"/>
    </row>
    <row r="374" spans="1:14">
      <c r="A374" s="16" t="s">
        <v>43</v>
      </c>
      <c r="B374" s="14">
        <v>10</v>
      </c>
      <c r="C374" s="17">
        <v>35772.8046875</v>
      </c>
      <c r="D374" s="17">
        <v>498.3</v>
      </c>
      <c r="E374" s="17" t="str">
        <f t="shared" si="5"/>
        <v>over</v>
      </c>
      <c r="F374" s="17">
        <v>498.3</v>
      </c>
      <c r="G374" s="17">
        <v>57.144623271638999</v>
      </c>
      <c r="H374" s="17">
        <v>57.144623271638999</v>
      </c>
      <c r="I374" s="17">
        <v>0</v>
      </c>
      <c r="J374" s="18">
        <v>0.146223194142</v>
      </c>
      <c r="K374" s="18">
        <v>0.146223194142</v>
      </c>
      <c r="L374" s="18">
        <v>0.146223194142</v>
      </c>
      <c r="M374" s="18">
        <v>0.146223194142</v>
      </c>
      <c r="N374" s="78"/>
    </row>
    <row r="375" spans="1:14">
      <c r="A375" s="16" t="s">
        <v>43</v>
      </c>
      <c r="B375" s="14">
        <v>11</v>
      </c>
      <c r="C375" s="17">
        <v>36850.5703125</v>
      </c>
      <c r="D375" s="17">
        <v>364</v>
      </c>
      <c r="E375" s="17" t="str">
        <f t="shared" si="5"/>
        <v>over</v>
      </c>
      <c r="F375" s="17">
        <v>364</v>
      </c>
      <c r="G375" s="17">
        <v>68.211923814157004</v>
      </c>
      <c r="H375" s="17">
        <v>68.211923814157004</v>
      </c>
      <c r="I375" s="17">
        <v>0</v>
      </c>
      <c r="J375" s="18">
        <v>9.8040462772E-2</v>
      </c>
      <c r="K375" s="18">
        <v>9.8040462772E-2</v>
      </c>
      <c r="L375" s="18">
        <v>9.8040462772E-2</v>
      </c>
      <c r="M375" s="18">
        <v>9.8040462772E-2</v>
      </c>
      <c r="N375" s="78"/>
    </row>
    <row r="376" spans="1:14">
      <c r="A376" s="16" t="s">
        <v>43</v>
      </c>
      <c r="B376" s="14">
        <v>12</v>
      </c>
      <c r="C376" s="17">
        <v>38074.1953125</v>
      </c>
      <c r="D376" s="17">
        <v>291.10000000000002</v>
      </c>
      <c r="E376" s="17" t="str">
        <f t="shared" si="5"/>
        <v>over</v>
      </c>
      <c r="F376" s="17">
        <v>291.10000000000002</v>
      </c>
      <c r="G376" s="17">
        <v>36.765297362284002</v>
      </c>
      <c r="H376" s="17">
        <v>37.706063998971999</v>
      </c>
      <c r="I376" s="17">
        <v>0.940766636687</v>
      </c>
      <c r="J376" s="18">
        <v>8.3988709314000001E-2</v>
      </c>
      <c r="K376" s="18">
        <v>8.4300531201999998E-2</v>
      </c>
      <c r="L376" s="18">
        <v>8.3988709314000001E-2</v>
      </c>
      <c r="M376" s="18">
        <v>8.4300531201999998E-2</v>
      </c>
      <c r="N376" s="78"/>
    </row>
    <row r="377" spans="1:14">
      <c r="A377" s="16" t="s">
        <v>43</v>
      </c>
      <c r="B377" s="14">
        <v>13</v>
      </c>
      <c r="C377" s="17">
        <v>39295.2890625</v>
      </c>
      <c r="D377" s="17">
        <v>264.39999999999998</v>
      </c>
      <c r="E377" s="17" t="str">
        <f t="shared" si="5"/>
        <v>over</v>
      </c>
      <c r="F377" s="17">
        <v>264.39999999999998</v>
      </c>
      <c r="G377" s="17">
        <v>20.11202132379</v>
      </c>
      <c r="H377" s="17">
        <v>20.11202132379</v>
      </c>
      <c r="I377" s="17">
        <v>0</v>
      </c>
      <c r="J377" s="18">
        <v>8.0970493429000007E-2</v>
      </c>
      <c r="K377" s="18">
        <v>8.0970493429000007E-2</v>
      </c>
      <c r="L377" s="18">
        <v>8.0970493429000007E-2</v>
      </c>
      <c r="M377" s="18">
        <v>8.0970493429000007E-2</v>
      </c>
      <c r="N377" s="78"/>
    </row>
    <row r="378" spans="1:14">
      <c r="A378" s="16" t="s">
        <v>43</v>
      </c>
      <c r="B378" s="14">
        <v>14</v>
      </c>
      <c r="C378" s="17">
        <v>40521.71484375</v>
      </c>
      <c r="D378" s="17">
        <v>332.3</v>
      </c>
      <c r="E378" s="17" t="str">
        <f t="shared" si="5"/>
        <v>over</v>
      </c>
      <c r="F378" s="17">
        <v>338.8</v>
      </c>
      <c r="G378" s="17">
        <v>23.871570308325001</v>
      </c>
      <c r="H378" s="17">
        <v>23.871570308325001</v>
      </c>
      <c r="I378" s="17">
        <v>0</v>
      </c>
      <c r="J378" s="18">
        <v>0.102230172254</v>
      </c>
      <c r="K378" s="18">
        <v>0.102230172254</v>
      </c>
      <c r="L378" s="18">
        <v>0.10438463032500001</v>
      </c>
      <c r="M378" s="18">
        <v>0.10438463032500001</v>
      </c>
      <c r="N378" s="78"/>
    </row>
    <row r="379" spans="1:14">
      <c r="A379" s="16" t="s">
        <v>43</v>
      </c>
      <c r="B379" s="14">
        <v>15</v>
      </c>
      <c r="C379" s="17">
        <v>41442.2109375</v>
      </c>
      <c r="D379" s="17">
        <v>443.5</v>
      </c>
      <c r="E379" s="17" t="str">
        <f t="shared" si="5"/>
        <v>over</v>
      </c>
      <c r="F379" s="17">
        <v>443.5</v>
      </c>
      <c r="G379" s="17">
        <v>41.407566939237</v>
      </c>
      <c r="H379" s="17">
        <v>41.407566939237</v>
      </c>
      <c r="I379" s="17">
        <v>0</v>
      </c>
      <c r="J379" s="18">
        <v>0.133275582718</v>
      </c>
      <c r="K379" s="18">
        <v>0.133275582718</v>
      </c>
      <c r="L379" s="18">
        <v>0.133275582718</v>
      </c>
      <c r="M379" s="18">
        <v>0.133275582718</v>
      </c>
      <c r="N379" s="78"/>
    </row>
    <row r="380" spans="1:14">
      <c r="A380" s="16" t="s">
        <v>43</v>
      </c>
      <c r="B380" s="14">
        <v>16</v>
      </c>
      <c r="C380" s="17">
        <v>42070.9453125</v>
      </c>
      <c r="D380" s="17">
        <v>609.79999999999995</v>
      </c>
      <c r="E380" s="17" t="str">
        <f t="shared" si="5"/>
        <v>over</v>
      </c>
      <c r="F380" s="17">
        <v>609.79999999999995</v>
      </c>
      <c r="G380" s="17">
        <v>44.866497472302001</v>
      </c>
      <c r="H380" s="17">
        <v>44.832897474214001</v>
      </c>
      <c r="I380" s="17">
        <v>-3.3599998088000002E-2</v>
      </c>
      <c r="J380" s="18">
        <v>0.187261220591</v>
      </c>
      <c r="K380" s="18">
        <v>0.18725008370099999</v>
      </c>
      <c r="L380" s="18">
        <v>0.187261220591</v>
      </c>
      <c r="M380" s="18">
        <v>0.18725008370099999</v>
      </c>
      <c r="N380" s="78"/>
    </row>
    <row r="381" spans="1:14">
      <c r="A381" s="16" t="s">
        <v>43</v>
      </c>
      <c r="B381" s="14">
        <v>17</v>
      </c>
      <c r="C381" s="17">
        <v>42638.84375</v>
      </c>
      <c r="D381" s="17">
        <v>687</v>
      </c>
      <c r="E381" s="17" t="str">
        <f t="shared" si="5"/>
        <v>over</v>
      </c>
      <c r="F381" s="17">
        <v>687</v>
      </c>
      <c r="G381" s="17">
        <v>65.497035517387999</v>
      </c>
      <c r="H381" s="17">
        <v>69.891911825175995</v>
      </c>
      <c r="I381" s="17">
        <v>4.3948763077870003</v>
      </c>
      <c r="J381" s="18">
        <v>0.20454361557</v>
      </c>
      <c r="K381" s="18">
        <v>0.206000319682</v>
      </c>
      <c r="L381" s="18">
        <v>0.20454361557</v>
      </c>
      <c r="M381" s="18">
        <v>0.206000319682</v>
      </c>
      <c r="N381" s="78"/>
    </row>
    <row r="382" spans="1:14">
      <c r="A382" s="16" t="s">
        <v>43</v>
      </c>
      <c r="B382" s="14">
        <v>18</v>
      </c>
      <c r="C382" s="17">
        <v>42843.296875</v>
      </c>
      <c r="D382" s="17">
        <v>827.9</v>
      </c>
      <c r="E382" s="17" t="str">
        <f t="shared" si="5"/>
        <v>over</v>
      </c>
      <c r="F382" s="17">
        <v>827.9</v>
      </c>
      <c r="G382" s="17">
        <v>143.915701562653</v>
      </c>
      <c r="H382" s="17">
        <v>145.432233103421</v>
      </c>
      <c r="I382" s="17">
        <v>1.516531540768</v>
      </c>
      <c r="J382" s="18">
        <v>0.226207413621</v>
      </c>
      <c r="K382" s="18">
        <v>0.22671007571599999</v>
      </c>
      <c r="L382" s="18">
        <v>0.226207413621</v>
      </c>
      <c r="M382" s="18">
        <v>0.22671007571599999</v>
      </c>
      <c r="N382" s="78"/>
    </row>
    <row r="383" spans="1:14">
      <c r="A383" s="16" t="s">
        <v>43</v>
      </c>
      <c r="B383" s="14">
        <v>19</v>
      </c>
      <c r="C383" s="17">
        <v>42469.125</v>
      </c>
      <c r="D383" s="17">
        <v>981.7</v>
      </c>
      <c r="E383" s="17" t="str">
        <f t="shared" si="5"/>
        <v>over</v>
      </c>
      <c r="F383" s="17">
        <v>981.7</v>
      </c>
      <c r="G383" s="17">
        <v>306.17443920414598</v>
      </c>
      <c r="H383" s="17">
        <v>306.182971428119</v>
      </c>
      <c r="I383" s="17">
        <v>8.5322239730000003E-3</v>
      </c>
      <c r="J383" s="18">
        <v>0.223903556039</v>
      </c>
      <c r="K383" s="18">
        <v>0.22390638408800001</v>
      </c>
      <c r="L383" s="18">
        <v>0.223903556039</v>
      </c>
      <c r="M383" s="18">
        <v>0.22390638408800001</v>
      </c>
      <c r="N383" s="78"/>
    </row>
    <row r="384" spans="1:14">
      <c r="A384" s="16" t="s">
        <v>43</v>
      </c>
      <c r="B384" s="14">
        <v>20</v>
      </c>
      <c r="C384" s="17">
        <v>41626.66015625</v>
      </c>
      <c r="D384" s="17">
        <v>1011.1</v>
      </c>
      <c r="E384" s="17" t="str">
        <f t="shared" si="5"/>
        <v>over</v>
      </c>
      <c r="F384" s="17">
        <v>1011.1</v>
      </c>
      <c r="G384" s="17">
        <v>416.80803245031598</v>
      </c>
      <c r="H384" s="17">
        <v>416.80803245031598</v>
      </c>
      <c r="I384" s="17">
        <v>0</v>
      </c>
      <c r="J384" s="18">
        <v>0.19698109630399999</v>
      </c>
      <c r="K384" s="18">
        <v>0.19698109630399999</v>
      </c>
      <c r="L384" s="18">
        <v>0.19698109630399999</v>
      </c>
      <c r="M384" s="18">
        <v>0.19698109630399999</v>
      </c>
      <c r="N384" s="78"/>
    </row>
    <row r="385" spans="1:14">
      <c r="A385" s="16" t="s">
        <v>43</v>
      </c>
      <c r="B385" s="14">
        <v>21</v>
      </c>
      <c r="C385" s="17">
        <v>41938.47265625</v>
      </c>
      <c r="D385" s="17">
        <v>920.9</v>
      </c>
      <c r="E385" s="17" t="str">
        <f t="shared" si="5"/>
        <v>over</v>
      </c>
      <c r="F385" s="17">
        <v>920.9</v>
      </c>
      <c r="G385" s="17">
        <v>518.59886332405904</v>
      </c>
      <c r="H385" s="17">
        <v>518.59886332405904</v>
      </c>
      <c r="I385" s="17">
        <v>0</v>
      </c>
      <c r="J385" s="18">
        <v>0.13334475859299999</v>
      </c>
      <c r="K385" s="18">
        <v>0.13334475859299999</v>
      </c>
      <c r="L385" s="18">
        <v>0.13334475859299999</v>
      </c>
      <c r="M385" s="18">
        <v>0.13334475859299999</v>
      </c>
      <c r="N385" s="78"/>
    </row>
    <row r="386" spans="1:14">
      <c r="A386" s="16" t="s">
        <v>43</v>
      </c>
      <c r="B386" s="14">
        <v>22</v>
      </c>
      <c r="C386" s="17">
        <v>41393.6484375</v>
      </c>
      <c r="D386" s="17">
        <v>996.4</v>
      </c>
      <c r="E386" s="17" t="str">
        <f t="shared" si="5"/>
        <v>over</v>
      </c>
      <c r="F386" s="17">
        <v>977.9</v>
      </c>
      <c r="G386" s="17">
        <v>667.36973022100005</v>
      </c>
      <c r="H386" s="17">
        <v>667.36973022100005</v>
      </c>
      <c r="I386" s="17">
        <v>0</v>
      </c>
      <c r="J386" s="18">
        <v>0.10905875697</v>
      </c>
      <c r="K386" s="18">
        <v>0.10905875697</v>
      </c>
      <c r="L386" s="18">
        <v>0.10292683784499999</v>
      </c>
      <c r="M386" s="18">
        <v>0.10292683784499999</v>
      </c>
      <c r="N386" s="78"/>
    </row>
    <row r="387" spans="1:14">
      <c r="A387" s="16" t="s">
        <v>43</v>
      </c>
      <c r="B387" s="14">
        <v>23</v>
      </c>
      <c r="C387" s="17">
        <v>38293.30859375</v>
      </c>
      <c r="D387" s="17">
        <v>894.5</v>
      </c>
      <c r="E387" s="17" t="str">
        <f t="shared" si="5"/>
        <v>over</v>
      </c>
      <c r="F387" s="17">
        <v>883.1</v>
      </c>
      <c r="G387" s="17">
        <v>754.04010478585997</v>
      </c>
      <c r="H387" s="17">
        <v>754.04010478585997</v>
      </c>
      <c r="I387" s="17">
        <v>0</v>
      </c>
      <c r="J387" s="18">
        <v>4.6556146904999998E-2</v>
      </c>
      <c r="K387" s="18">
        <v>4.6556146904999998E-2</v>
      </c>
      <c r="L387" s="18">
        <v>4.2777558904E-2</v>
      </c>
      <c r="M387" s="18">
        <v>4.2777558904E-2</v>
      </c>
      <c r="N387" s="78"/>
    </row>
    <row r="388" spans="1:14">
      <c r="A388" s="16" t="s">
        <v>43</v>
      </c>
      <c r="B388" s="14">
        <v>24</v>
      </c>
      <c r="C388" s="17">
        <v>34712.140625</v>
      </c>
      <c r="D388" s="17">
        <v>836.2</v>
      </c>
      <c r="E388" s="17" t="str">
        <f t="shared" si="5"/>
        <v>over</v>
      </c>
      <c r="F388" s="17">
        <v>823</v>
      </c>
      <c r="G388" s="17">
        <v>625.31657062451097</v>
      </c>
      <c r="H388" s="17">
        <v>625.31657062451097</v>
      </c>
      <c r="I388" s="17">
        <v>0</v>
      </c>
      <c r="J388" s="18">
        <v>6.9898385605999994E-2</v>
      </c>
      <c r="K388" s="18">
        <v>6.9898385605999994E-2</v>
      </c>
      <c r="L388" s="18">
        <v>6.5523178446999994E-2</v>
      </c>
      <c r="M388" s="18">
        <v>6.5523178446999994E-2</v>
      </c>
      <c r="N388" s="78"/>
    </row>
    <row r="389" spans="1:14">
      <c r="A389" s="16" t="s">
        <v>44</v>
      </c>
      <c r="B389" s="14">
        <v>1</v>
      </c>
      <c r="C389" s="17">
        <v>31884.64453125</v>
      </c>
      <c r="D389" s="17">
        <v>833.7</v>
      </c>
      <c r="E389" s="17" t="str">
        <f t="shared" si="5"/>
        <v>over</v>
      </c>
      <c r="F389" s="17">
        <v>833.7</v>
      </c>
      <c r="G389" s="17">
        <v>573.15146794198495</v>
      </c>
      <c r="H389" s="17">
        <v>573.15146794198495</v>
      </c>
      <c r="I389" s="17">
        <v>0</v>
      </c>
      <c r="J389" s="18">
        <v>8.6360136577999999E-2</v>
      </c>
      <c r="K389" s="18">
        <v>8.6360136577999999E-2</v>
      </c>
      <c r="L389" s="18">
        <v>8.6360136577999999E-2</v>
      </c>
      <c r="M389" s="18">
        <v>8.6360136577999999E-2</v>
      </c>
      <c r="N389" s="78"/>
    </row>
    <row r="390" spans="1:14">
      <c r="A390" s="16" t="s">
        <v>44</v>
      </c>
      <c r="B390" s="14">
        <v>2</v>
      </c>
      <c r="C390" s="17">
        <v>30266.626953125</v>
      </c>
      <c r="D390" s="17">
        <v>840</v>
      </c>
      <c r="E390" s="17" t="str">
        <f t="shared" ref="E390:E453" si="6">IF(D390&gt;H390,"over","under")</f>
        <v>over</v>
      </c>
      <c r="F390" s="17">
        <v>840</v>
      </c>
      <c r="G390" s="17">
        <v>548.43893274406605</v>
      </c>
      <c r="H390" s="17">
        <v>548.43893274406605</v>
      </c>
      <c r="I390" s="17">
        <v>0</v>
      </c>
      <c r="J390" s="18">
        <v>9.6639399156000005E-2</v>
      </c>
      <c r="K390" s="18">
        <v>9.6639399156000005E-2</v>
      </c>
      <c r="L390" s="18">
        <v>9.6639399156000005E-2</v>
      </c>
      <c r="M390" s="18">
        <v>9.6639399156000005E-2</v>
      </c>
      <c r="N390" s="78"/>
    </row>
    <row r="391" spans="1:14">
      <c r="A391" s="16" t="s">
        <v>44</v>
      </c>
      <c r="B391" s="14">
        <v>3</v>
      </c>
      <c r="C391" s="17">
        <v>29182.193359375</v>
      </c>
      <c r="D391" s="17">
        <v>772.7</v>
      </c>
      <c r="E391" s="17" t="str">
        <f t="shared" si="6"/>
        <v>over</v>
      </c>
      <c r="F391" s="17">
        <v>772.7</v>
      </c>
      <c r="G391" s="17">
        <v>478.74823013864398</v>
      </c>
      <c r="H391" s="17">
        <v>498.705353595416</v>
      </c>
      <c r="I391" s="17">
        <v>19.957123456771001</v>
      </c>
      <c r="J391" s="18">
        <v>9.0816919590000003E-2</v>
      </c>
      <c r="K391" s="18">
        <v>9.7431809697999999E-2</v>
      </c>
      <c r="L391" s="18">
        <v>9.0816919590000003E-2</v>
      </c>
      <c r="M391" s="18">
        <v>9.7431809697999999E-2</v>
      </c>
      <c r="N391" s="78"/>
    </row>
    <row r="392" spans="1:14">
      <c r="A392" s="16" t="s">
        <v>44</v>
      </c>
      <c r="B392" s="14">
        <v>4</v>
      </c>
      <c r="C392" s="17">
        <v>28662.46484375</v>
      </c>
      <c r="D392" s="17">
        <v>694.9</v>
      </c>
      <c r="E392" s="17" t="str">
        <f t="shared" si="6"/>
        <v>over</v>
      </c>
      <c r="F392" s="17">
        <v>694.9</v>
      </c>
      <c r="G392" s="17">
        <v>622.19589861710597</v>
      </c>
      <c r="H392" s="17">
        <v>622.19589861710597</v>
      </c>
      <c r="I392" s="17">
        <v>0</v>
      </c>
      <c r="J392" s="18">
        <v>2.4098144309000001E-2</v>
      </c>
      <c r="K392" s="18">
        <v>2.4098144309000001E-2</v>
      </c>
      <c r="L392" s="18">
        <v>2.4098144309000001E-2</v>
      </c>
      <c r="M392" s="18">
        <v>2.4098144309000001E-2</v>
      </c>
      <c r="N392" s="78"/>
    </row>
    <row r="393" spans="1:14">
      <c r="A393" s="16" t="s">
        <v>44</v>
      </c>
      <c r="B393" s="14">
        <v>5</v>
      </c>
      <c r="C393" s="17">
        <v>28887.53515625</v>
      </c>
      <c r="D393" s="17">
        <v>595.20000000000005</v>
      </c>
      <c r="E393" s="17" t="str">
        <f t="shared" si="6"/>
        <v>over</v>
      </c>
      <c r="F393" s="17">
        <v>595.20000000000005</v>
      </c>
      <c r="G393" s="17">
        <v>237.905780601798</v>
      </c>
      <c r="H393" s="17">
        <v>237.905780601798</v>
      </c>
      <c r="I393" s="17">
        <v>0</v>
      </c>
      <c r="J393" s="18">
        <v>0.118426986873</v>
      </c>
      <c r="K393" s="18">
        <v>0.118426986873</v>
      </c>
      <c r="L393" s="18">
        <v>0.118426986873</v>
      </c>
      <c r="M393" s="18">
        <v>0.118426986873</v>
      </c>
      <c r="N393" s="78"/>
    </row>
    <row r="394" spans="1:14">
      <c r="A394" s="16" t="s">
        <v>44</v>
      </c>
      <c r="B394" s="14">
        <v>6</v>
      </c>
      <c r="C394" s="17">
        <v>30528.37109375</v>
      </c>
      <c r="D394" s="17">
        <v>529.20000000000005</v>
      </c>
      <c r="E394" s="17" t="str">
        <f t="shared" si="6"/>
        <v>over</v>
      </c>
      <c r="F394" s="17">
        <v>529.20000000000005</v>
      </c>
      <c r="G394" s="17">
        <v>187.88146514408601</v>
      </c>
      <c r="H394" s="17">
        <v>187.88146514408601</v>
      </c>
      <c r="I394" s="17">
        <v>0</v>
      </c>
      <c r="J394" s="18">
        <v>0.11313176495</v>
      </c>
      <c r="K394" s="18">
        <v>0.11313176495</v>
      </c>
      <c r="L394" s="18">
        <v>0.11313176495</v>
      </c>
      <c r="M394" s="18">
        <v>0.11313176495</v>
      </c>
      <c r="N394" s="78"/>
    </row>
    <row r="395" spans="1:14">
      <c r="A395" s="16" t="s">
        <v>44</v>
      </c>
      <c r="B395" s="14">
        <v>7</v>
      </c>
      <c r="C395" s="17">
        <v>33762.0859375</v>
      </c>
      <c r="D395" s="17">
        <v>527</v>
      </c>
      <c r="E395" s="17" t="str">
        <f t="shared" si="6"/>
        <v>over</v>
      </c>
      <c r="F395" s="17">
        <v>527</v>
      </c>
      <c r="G395" s="17">
        <v>124.985662044254</v>
      </c>
      <c r="H395" s="17">
        <v>124.944747603818</v>
      </c>
      <c r="I395" s="17">
        <v>-4.0914440434999998E-2</v>
      </c>
      <c r="J395" s="18">
        <v>0.13326325899700001</v>
      </c>
      <c r="K395" s="18">
        <v>0.13324969769799999</v>
      </c>
      <c r="L395" s="18">
        <v>0.13326325899700001</v>
      </c>
      <c r="M395" s="18">
        <v>0.13324969769799999</v>
      </c>
      <c r="N395" s="78"/>
    </row>
    <row r="396" spans="1:14">
      <c r="A396" s="16" t="s">
        <v>44</v>
      </c>
      <c r="B396" s="14">
        <v>8</v>
      </c>
      <c r="C396" s="17">
        <v>35118.57421875</v>
      </c>
      <c r="D396" s="17">
        <v>371.7</v>
      </c>
      <c r="E396" s="17" t="str">
        <f t="shared" si="6"/>
        <v>over</v>
      </c>
      <c r="F396" s="17">
        <v>371.7</v>
      </c>
      <c r="G396" s="17">
        <v>240.35836323421799</v>
      </c>
      <c r="H396" s="17">
        <v>240.23512545055701</v>
      </c>
      <c r="I396" s="17">
        <v>-0.12323778366</v>
      </c>
      <c r="J396" s="18">
        <v>4.3574701541000002E-2</v>
      </c>
      <c r="K396" s="18">
        <v>4.3533853749999997E-2</v>
      </c>
      <c r="L396" s="18">
        <v>4.3574701541000002E-2</v>
      </c>
      <c r="M396" s="18">
        <v>4.3533853749999997E-2</v>
      </c>
      <c r="N396" s="78"/>
    </row>
    <row r="397" spans="1:14">
      <c r="A397" s="16" t="s">
        <v>44</v>
      </c>
      <c r="B397" s="14">
        <v>9</v>
      </c>
      <c r="C397" s="17">
        <v>35883.67578125</v>
      </c>
      <c r="D397" s="17">
        <v>340.4</v>
      </c>
      <c r="E397" s="17" t="str">
        <f t="shared" si="6"/>
        <v>over</v>
      </c>
      <c r="F397" s="17">
        <v>340.4</v>
      </c>
      <c r="G397" s="17">
        <v>290.65884070570002</v>
      </c>
      <c r="H397" s="17">
        <v>290.53023523244502</v>
      </c>
      <c r="I397" s="17">
        <v>-0.12860547325499999</v>
      </c>
      <c r="J397" s="18">
        <v>1.6529587261000001E-2</v>
      </c>
      <c r="K397" s="18">
        <v>1.6486960322000001E-2</v>
      </c>
      <c r="L397" s="18">
        <v>1.6529587261000001E-2</v>
      </c>
      <c r="M397" s="18">
        <v>1.6486960322000001E-2</v>
      </c>
      <c r="N397" s="78"/>
    </row>
    <row r="398" spans="1:14">
      <c r="A398" s="16" t="s">
        <v>44</v>
      </c>
      <c r="B398" s="14">
        <v>10</v>
      </c>
      <c r="C398" s="17">
        <v>37228.046875</v>
      </c>
      <c r="D398" s="17">
        <v>318.60000000000002</v>
      </c>
      <c r="E398" s="17" t="str">
        <f t="shared" si="6"/>
        <v>under</v>
      </c>
      <c r="F398" s="17">
        <v>318.60000000000002</v>
      </c>
      <c r="G398" s="17">
        <v>379.35423951478703</v>
      </c>
      <c r="H398" s="17">
        <v>379.35423951478703</v>
      </c>
      <c r="I398" s="17">
        <v>0</v>
      </c>
      <c r="J398" s="18">
        <v>2.0137301794000001E-2</v>
      </c>
      <c r="K398" s="18">
        <v>2.0137301794000001E-2</v>
      </c>
      <c r="L398" s="18">
        <v>2.0137301794000001E-2</v>
      </c>
      <c r="M398" s="18">
        <v>2.0137301794000001E-2</v>
      </c>
      <c r="N398" s="78"/>
    </row>
    <row r="399" spans="1:14">
      <c r="A399" s="16" t="s">
        <v>44</v>
      </c>
      <c r="B399" s="14">
        <v>11</v>
      </c>
      <c r="C399" s="17">
        <v>38728.265625</v>
      </c>
      <c r="D399" s="17">
        <v>428.8</v>
      </c>
      <c r="E399" s="17" t="str">
        <f t="shared" si="6"/>
        <v>under</v>
      </c>
      <c r="F399" s="17">
        <v>428.8</v>
      </c>
      <c r="G399" s="17">
        <v>517.49734025067801</v>
      </c>
      <c r="H399" s="17">
        <v>517.49734025067801</v>
      </c>
      <c r="I399" s="17">
        <v>0</v>
      </c>
      <c r="J399" s="18">
        <v>2.9399184703E-2</v>
      </c>
      <c r="K399" s="18">
        <v>2.9399184703E-2</v>
      </c>
      <c r="L399" s="18">
        <v>2.9399184703E-2</v>
      </c>
      <c r="M399" s="18">
        <v>2.9399184703E-2</v>
      </c>
      <c r="N399" s="78"/>
    </row>
    <row r="400" spans="1:14">
      <c r="A400" s="16" t="s">
        <v>44</v>
      </c>
      <c r="B400" s="14">
        <v>12</v>
      </c>
      <c r="C400" s="17">
        <v>40101.125</v>
      </c>
      <c r="D400" s="17">
        <v>460</v>
      </c>
      <c r="E400" s="17" t="str">
        <f t="shared" si="6"/>
        <v>over</v>
      </c>
      <c r="F400" s="17">
        <v>460</v>
      </c>
      <c r="G400" s="17">
        <v>424.47284062817101</v>
      </c>
      <c r="H400" s="17">
        <v>424.47284062817101</v>
      </c>
      <c r="I400" s="17">
        <v>0</v>
      </c>
      <c r="J400" s="18">
        <v>1.177565773E-2</v>
      </c>
      <c r="K400" s="18">
        <v>1.177565773E-2</v>
      </c>
      <c r="L400" s="18">
        <v>1.177565773E-2</v>
      </c>
      <c r="M400" s="18">
        <v>1.177565773E-2</v>
      </c>
      <c r="N400" s="78"/>
    </row>
    <row r="401" spans="1:14">
      <c r="A401" s="16" t="s">
        <v>44</v>
      </c>
      <c r="B401" s="14">
        <v>13</v>
      </c>
      <c r="C401" s="17">
        <v>41507.37890625</v>
      </c>
      <c r="D401" s="17">
        <v>570.1</v>
      </c>
      <c r="E401" s="17" t="str">
        <f t="shared" si="6"/>
        <v>over</v>
      </c>
      <c r="F401" s="17">
        <v>570.29999999999995</v>
      </c>
      <c r="G401" s="17">
        <v>490.77904677906997</v>
      </c>
      <c r="H401" s="17">
        <v>490.77904677906997</v>
      </c>
      <c r="I401" s="17">
        <v>0</v>
      </c>
      <c r="J401" s="18">
        <v>2.6291333516999998E-2</v>
      </c>
      <c r="K401" s="18">
        <v>2.6291333516999998E-2</v>
      </c>
      <c r="L401" s="18">
        <v>2.6357624534E-2</v>
      </c>
      <c r="M401" s="18">
        <v>2.6357624534E-2</v>
      </c>
      <c r="N401" s="78"/>
    </row>
    <row r="402" spans="1:14">
      <c r="A402" s="16" t="s">
        <v>44</v>
      </c>
      <c r="B402" s="14">
        <v>14</v>
      </c>
      <c r="C402" s="17">
        <v>43169.14453125</v>
      </c>
      <c r="D402" s="17">
        <v>700.7</v>
      </c>
      <c r="E402" s="17" t="str">
        <f t="shared" si="6"/>
        <v>over</v>
      </c>
      <c r="F402" s="17">
        <v>700.7</v>
      </c>
      <c r="G402" s="17">
        <v>278.968698117906</v>
      </c>
      <c r="H402" s="17">
        <v>278.968698117906</v>
      </c>
      <c r="I402" s="17">
        <v>0</v>
      </c>
      <c r="J402" s="18">
        <v>0.13978498570799999</v>
      </c>
      <c r="K402" s="18">
        <v>0.13978498570799999</v>
      </c>
      <c r="L402" s="18">
        <v>0.13978498570799999</v>
      </c>
      <c r="M402" s="18">
        <v>0.13978498570799999</v>
      </c>
      <c r="N402" s="78"/>
    </row>
    <row r="403" spans="1:14">
      <c r="A403" s="16" t="s">
        <v>44</v>
      </c>
      <c r="B403" s="14">
        <v>15</v>
      </c>
      <c r="C403" s="17">
        <v>44781.45703125</v>
      </c>
      <c r="D403" s="17">
        <v>775.7</v>
      </c>
      <c r="E403" s="17" t="str">
        <f t="shared" si="6"/>
        <v>over</v>
      </c>
      <c r="F403" s="17">
        <v>775.7</v>
      </c>
      <c r="G403" s="17">
        <v>505.68874852776497</v>
      </c>
      <c r="H403" s="17">
        <v>505.68874852776497</v>
      </c>
      <c r="I403" s="17">
        <v>0</v>
      </c>
      <c r="J403" s="18">
        <v>8.9496603073000003E-2</v>
      </c>
      <c r="K403" s="18">
        <v>8.9496603073000003E-2</v>
      </c>
      <c r="L403" s="18">
        <v>8.9496603073000003E-2</v>
      </c>
      <c r="M403" s="18">
        <v>8.9496603073000003E-2</v>
      </c>
      <c r="N403" s="78"/>
    </row>
    <row r="404" spans="1:14">
      <c r="A404" s="16" t="s">
        <v>44</v>
      </c>
      <c r="B404" s="14">
        <v>16</v>
      </c>
      <c r="C404" s="17">
        <v>46089.23828125</v>
      </c>
      <c r="D404" s="17">
        <v>988.5</v>
      </c>
      <c r="E404" s="17" t="str">
        <f t="shared" si="6"/>
        <v>over</v>
      </c>
      <c r="F404" s="17">
        <v>988.5</v>
      </c>
      <c r="G404" s="17">
        <v>621.84488442553402</v>
      </c>
      <c r="H404" s="17">
        <v>621.84488442553402</v>
      </c>
      <c r="I404" s="17">
        <v>0</v>
      </c>
      <c r="J404" s="18">
        <v>0.12152970353799999</v>
      </c>
      <c r="K404" s="18">
        <v>0.12152970353799999</v>
      </c>
      <c r="L404" s="18">
        <v>0.12152970353799999</v>
      </c>
      <c r="M404" s="18">
        <v>0.12152970353799999</v>
      </c>
      <c r="N404" s="78"/>
    </row>
    <row r="405" spans="1:14">
      <c r="A405" s="16" t="s">
        <v>44</v>
      </c>
      <c r="B405" s="14">
        <v>17</v>
      </c>
      <c r="C405" s="17">
        <v>46808.1171875</v>
      </c>
      <c r="D405" s="17">
        <v>1051.5999999999999</v>
      </c>
      <c r="E405" s="17" t="str">
        <f t="shared" si="6"/>
        <v>over</v>
      </c>
      <c r="F405" s="17">
        <v>1051.5999999999999</v>
      </c>
      <c r="G405" s="17">
        <v>911.21567349089503</v>
      </c>
      <c r="H405" s="17">
        <v>911.21567349089503</v>
      </c>
      <c r="I405" s="17">
        <v>0</v>
      </c>
      <c r="J405" s="18">
        <v>4.6531099272999997E-2</v>
      </c>
      <c r="K405" s="18">
        <v>4.6531099272999997E-2</v>
      </c>
      <c r="L405" s="18">
        <v>4.6531099272999997E-2</v>
      </c>
      <c r="M405" s="18">
        <v>4.6531099272999997E-2</v>
      </c>
      <c r="N405" s="78"/>
    </row>
    <row r="406" spans="1:14">
      <c r="A406" s="16" t="s">
        <v>44</v>
      </c>
      <c r="B406" s="14">
        <v>18</v>
      </c>
      <c r="C406" s="17">
        <v>46605.6875</v>
      </c>
      <c r="D406" s="17">
        <v>1241.5999999999999</v>
      </c>
      <c r="E406" s="17" t="str">
        <f t="shared" si="6"/>
        <v>over</v>
      </c>
      <c r="F406" s="17">
        <v>1241.5999999999999</v>
      </c>
      <c r="G406" s="17">
        <v>1217.9028993352299</v>
      </c>
      <c r="H406" s="17">
        <v>1217.9028993352299</v>
      </c>
      <c r="I406" s="17">
        <v>0</v>
      </c>
      <c r="J406" s="18">
        <v>7.8545245820000002E-3</v>
      </c>
      <c r="K406" s="18">
        <v>7.8545245820000002E-3</v>
      </c>
      <c r="L406" s="18">
        <v>7.8545245820000002E-3</v>
      </c>
      <c r="M406" s="18">
        <v>7.8545245820000002E-3</v>
      </c>
      <c r="N406" s="78"/>
    </row>
    <row r="407" spans="1:14">
      <c r="A407" s="16" t="s">
        <v>44</v>
      </c>
      <c r="B407" s="14">
        <v>19</v>
      </c>
      <c r="C407" s="17">
        <v>45534.046875</v>
      </c>
      <c r="D407" s="17">
        <v>1329.4</v>
      </c>
      <c r="E407" s="17" t="str">
        <f t="shared" si="6"/>
        <v>under</v>
      </c>
      <c r="F407" s="17">
        <v>1329.4</v>
      </c>
      <c r="G407" s="17">
        <v>1648.1362419541699</v>
      </c>
      <c r="H407" s="17">
        <v>1648.1362419541699</v>
      </c>
      <c r="I407" s="17">
        <v>0</v>
      </c>
      <c r="J407" s="18">
        <v>0.10564674907299999</v>
      </c>
      <c r="K407" s="18">
        <v>0.10564674907299999</v>
      </c>
      <c r="L407" s="18">
        <v>0.10564674907299999</v>
      </c>
      <c r="M407" s="18">
        <v>0.10564674907299999</v>
      </c>
      <c r="N407" s="78"/>
    </row>
    <row r="408" spans="1:14">
      <c r="A408" s="16" t="s">
        <v>44</v>
      </c>
      <c r="B408" s="14">
        <v>20</v>
      </c>
      <c r="C408" s="17">
        <v>43987.125</v>
      </c>
      <c r="D408" s="17">
        <v>1276.0999999999999</v>
      </c>
      <c r="E408" s="17" t="str">
        <f t="shared" si="6"/>
        <v>under</v>
      </c>
      <c r="F408" s="17">
        <v>1276.0999999999999</v>
      </c>
      <c r="G408" s="17">
        <v>1685.75760298255</v>
      </c>
      <c r="H408" s="17">
        <v>1685.8011474795801</v>
      </c>
      <c r="I408" s="17">
        <v>4.3544497026000002E-2</v>
      </c>
      <c r="J408" s="18">
        <v>0.13579752982400001</v>
      </c>
      <c r="K408" s="18">
        <v>0.135783096779</v>
      </c>
      <c r="L408" s="18">
        <v>0.13579752982400001</v>
      </c>
      <c r="M408" s="18">
        <v>0.135783096779</v>
      </c>
      <c r="N408" s="78"/>
    </row>
    <row r="409" spans="1:14">
      <c r="A409" s="16" t="s">
        <v>44</v>
      </c>
      <c r="B409" s="14">
        <v>21</v>
      </c>
      <c r="C409" s="17">
        <v>43720.046875</v>
      </c>
      <c r="D409" s="17">
        <v>1342.8</v>
      </c>
      <c r="E409" s="17" t="str">
        <f t="shared" si="6"/>
        <v>under</v>
      </c>
      <c r="F409" s="17">
        <v>1342.8</v>
      </c>
      <c r="G409" s="17">
        <v>1439.32480857829</v>
      </c>
      <c r="H409" s="17">
        <v>1444.30051646743</v>
      </c>
      <c r="I409" s="17">
        <v>4.9757078891319999</v>
      </c>
      <c r="J409" s="18">
        <v>3.3642862601000002E-2</v>
      </c>
      <c r="K409" s="18">
        <v>3.1993638905000003E-2</v>
      </c>
      <c r="L409" s="18">
        <v>3.3642862601000002E-2</v>
      </c>
      <c r="M409" s="18">
        <v>3.1993638905000003E-2</v>
      </c>
      <c r="N409" s="78"/>
    </row>
    <row r="410" spans="1:14">
      <c r="A410" s="16" t="s">
        <v>44</v>
      </c>
      <c r="B410" s="14">
        <v>22</v>
      </c>
      <c r="C410" s="17">
        <v>42471.328125</v>
      </c>
      <c r="D410" s="17">
        <v>1410.7</v>
      </c>
      <c r="E410" s="17" t="str">
        <f t="shared" si="6"/>
        <v>over</v>
      </c>
      <c r="F410" s="17">
        <v>1410.7</v>
      </c>
      <c r="G410" s="17">
        <v>1317.5515524110299</v>
      </c>
      <c r="H410" s="17">
        <v>1337.87932155064</v>
      </c>
      <c r="I410" s="17">
        <v>20.327769139607</v>
      </c>
      <c r="J410" s="18">
        <v>2.4136784370999999E-2</v>
      </c>
      <c r="K410" s="18">
        <v>3.0874526877E-2</v>
      </c>
      <c r="L410" s="18">
        <v>2.4136784370999999E-2</v>
      </c>
      <c r="M410" s="18">
        <v>3.0874526877E-2</v>
      </c>
      <c r="N410" s="78"/>
    </row>
    <row r="411" spans="1:14">
      <c r="A411" s="16" t="s">
        <v>44</v>
      </c>
      <c r="B411" s="14">
        <v>23</v>
      </c>
      <c r="C411" s="17">
        <v>39098.82421875</v>
      </c>
      <c r="D411" s="17">
        <v>1380</v>
      </c>
      <c r="E411" s="17" t="str">
        <f t="shared" si="6"/>
        <v>over</v>
      </c>
      <c r="F411" s="17">
        <v>1380</v>
      </c>
      <c r="G411" s="17">
        <v>991.187040894897</v>
      </c>
      <c r="H411" s="17">
        <v>995.94158314844401</v>
      </c>
      <c r="I411" s="17">
        <v>4.754542253546</v>
      </c>
      <c r="J411" s="18">
        <v>0.12729811629099999</v>
      </c>
      <c r="K411" s="18">
        <v>0.12887403351099999</v>
      </c>
      <c r="L411" s="18">
        <v>0.12729811629099999</v>
      </c>
      <c r="M411" s="18">
        <v>0.12887403351099999</v>
      </c>
      <c r="N411" s="78"/>
    </row>
    <row r="412" spans="1:14">
      <c r="A412" s="16" t="s">
        <v>44</v>
      </c>
      <c r="B412" s="14">
        <v>24</v>
      </c>
      <c r="C412" s="17">
        <v>35461.1171875</v>
      </c>
      <c r="D412" s="17">
        <v>1171.0999999999999</v>
      </c>
      <c r="E412" s="17" t="str">
        <f t="shared" si="6"/>
        <v>over</v>
      </c>
      <c r="F412" s="17">
        <v>1171.0999999999999</v>
      </c>
      <c r="G412" s="17">
        <v>981.94056127290105</v>
      </c>
      <c r="H412" s="17">
        <v>982.23326660351495</v>
      </c>
      <c r="I412" s="17">
        <v>0.292705330614</v>
      </c>
      <c r="J412" s="18">
        <v>6.2600839707000006E-2</v>
      </c>
      <c r="K412" s="18">
        <v>6.2697858378000002E-2</v>
      </c>
      <c r="L412" s="18">
        <v>6.2600839707000006E-2</v>
      </c>
      <c r="M412" s="18">
        <v>6.2697858378000002E-2</v>
      </c>
      <c r="N412" s="78"/>
    </row>
    <row r="413" spans="1:14">
      <c r="A413" s="16" t="s">
        <v>45</v>
      </c>
      <c r="B413" s="14">
        <v>1</v>
      </c>
      <c r="C413" s="17">
        <v>32127.09375</v>
      </c>
      <c r="D413" s="17">
        <v>1019</v>
      </c>
      <c r="E413" s="17" t="str">
        <f t="shared" si="6"/>
        <v>over</v>
      </c>
      <c r="F413" s="17">
        <v>1019</v>
      </c>
      <c r="G413" s="17">
        <v>710.276589359632</v>
      </c>
      <c r="H413" s="17">
        <v>710.276589359632</v>
      </c>
      <c r="I413" s="17">
        <v>0</v>
      </c>
      <c r="J413" s="18">
        <v>0.10232794519000001</v>
      </c>
      <c r="K413" s="18">
        <v>0.10232794519000001</v>
      </c>
      <c r="L413" s="18">
        <v>0.10232794519000001</v>
      </c>
      <c r="M413" s="18">
        <v>0.10232794519000001</v>
      </c>
      <c r="N413" s="78"/>
    </row>
    <row r="414" spans="1:14">
      <c r="A414" s="16" t="s">
        <v>45</v>
      </c>
      <c r="B414" s="14">
        <v>2</v>
      </c>
      <c r="C414" s="17">
        <v>30245.8359375</v>
      </c>
      <c r="D414" s="17">
        <v>982.9</v>
      </c>
      <c r="E414" s="17" t="str">
        <f t="shared" si="6"/>
        <v>over</v>
      </c>
      <c r="F414" s="17">
        <v>982.9</v>
      </c>
      <c r="G414" s="17">
        <v>527.96022986376397</v>
      </c>
      <c r="H414" s="17">
        <v>527.69696010830705</v>
      </c>
      <c r="I414" s="17">
        <v>-0.26326975545699999</v>
      </c>
      <c r="J414" s="18">
        <v>0.15087936357000001</v>
      </c>
      <c r="K414" s="18">
        <v>0.15079210147</v>
      </c>
      <c r="L414" s="18">
        <v>0.15087936357000001</v>
      </c>
      <c r="M414" s="18">
        <v>0.15079210147</v>
      </c>
      <c r="N414" s="78"/>
    </row>
    <row r="415" spans="1:14">
      <c r="A415" s="16" t="s">
        <v>45</v>
      </c>
      <c r="B415" s="14">
        <v>3</v>
      </c>
      <c r="C415" s="17">
        <v>29156.740234375</v>
      </c>
      <c r="D415" s="17">
        <v>879.8</v>
      </c>
      <c r="E415" s="17" t="str">
        <f t="shared" si="6"/>
        <v>over</v>
      </c>
      <c r="F415" s="17">
        <v>879.8</v>
      </c>
      <c r="G415" s="17">
        <v>495.32924987066502</v>
      </c>
      <c r="H415" s="17">
        <v>484.78283473552898</v>
      </c>
      <c r="I415" s="17">
        <v>-10.546415135136</v>
      </c>
      <c r="J415" s="18">
        <v>0.13093044920899999</v>
      </c>
      <c r="K415" s="18">
        <v>0.12743478625400001</v>
      </c>
      <c r="L415" s="18">
        <v>0.13093044920899999</v>
      </c>
      <c r="M415" s="18">
        <v>0.12743478625400001</v>
      </c>
      <c r="N415" s="78"/>
    </row>
    <row r="416" spans="1:14">
      <c r="A416" s="16" t="s">
        <v>45</v>
      </c>
      <c r="B416" s="14">
        <v>4</v>
      </c>
      <c r="C416" s="17">
        <v>28608.345703125</v>
      </c>
      <c r="D416" s="17">
        <v>676.4</v>
      </c>
      <c r="E416" s="17" t="str">
        <f t="shared" si="6"/>
        <v>under</v>
      </c>
      <c r="F416" s="17">
        <v>676.4</v>
      </c>
      <c r="G416" s="17">
        <v>1171.24923295807</v>
      </c>
      <c r="H416" s="17">
        <v>1201.18162667251</v>
      </c>
      <c r="I416" s="17">
        <v>29.932393714437001</v>
      </c>
      <c r="J416" s="18">
        <v>0.17394154016300001</v>
      </c>
      <c r="K416" s="18">
        <v>0.16402029597500001</v>
      </c>
      <c r="L416" s="18">
        <v>0.17394154016300001</v>
      </c>
      <c r="M416" s="18">
        <v>0.16402029597500001</v>
      </c>
      <c r="N416" s="78"/>
    </row>
    <row r="417" spans="1:14">
      <c r="A417" s="16" t="s">
        <v>45</v>
      </c>
      <c r="B417" s="14">
        <v>5</v>
      </c>
      <c r="C417" s="17">
        <v>28730.701171875</v>
      </c>
      <c r="D417" s="17">
        <v>546</v>
      </c>
      <c r="E417" s="17" t="str">
        <f t="shared" si="6"/>
        <v>under</v>
      </c>
      <c r="F417" s="17">
        <v>546</v>
      </c>
      <c r="G417" s="17">
        <v>1511.68103238397</v>
      </c>
      <c r="H417" s="17">
        <v>1511.68103238397</v>
      </c>
      <c r="I417" s="17">
        <v>0</v>
      </c>
      <c r="J417" s="18">
        <v>0.32007989140999998</v>
      </c>
      <c r="K417" s="18">
        <v>0.32007989140999998</v>
      </c>
      <c r="L417" s="18">
        <v>0.32007989140999998</v>
      </c>
      <c r="M417" s="18">
        <v>0.32007989140999998</v>
      </c>
      <c r="N417" s="78"/>
    </row>
    <row r="418" spans="1:14">
      <c r="A418" s="16" t="s">
        <v>45</v>
      </c>
      <c r="B418" s="14">
        <v>6</v>
      </c>
      <c r="C418" s="17">
        <v>30152.48046875</v>
      </c>
      <c r="D418" s="17">
        <v>492.6</v>
      </c>
      <c r="E418" s="17" t="str">
        <f t="shared" si="6"/>
        <v>under</v>
      </c>
      <c r="F418" s="17">
        <v>492.6</v>
      </c>
      <c r="G418" s="17">
        <v>1389.8536205609601</v>
      </c>
      <c r="H418" s="17">
        <v>1389.8536205609601</v>
      </c>
      <c r="I418" s="17">
        <v>0</v>
      </c>
      <c r="J418" s="18">
        <v>0.297399277613</v>
      </c>
      <c r="K418" s="18">
        <v>0.297399277613</v>
      </c>
      <c r="L418" s="18">
        <v>0.297399277613</v>
      </c>
      <c r="M418" s="18">
        <v>0.297399277613</v>
      </c>
      <c r="N418" s="78"/>
    </row>
    <row r="419" spans="1:14">
      <c r="A419" s="16" t="s">
        <v>45</v>
      </c>
      <c r="B419" s="14">
        <v>7</v>
      </c>
      <c r="C419" s="17">
        <v>33206.65625</v>
      </c>
      <c r="D419" s="17">
        <v>644.79999999999995</v>
      </c>
      <c r="E419" s="17" t="str">
        <f t="shared" si="6"/>
        <v>under</v>
      </c>
      <c r="F419" s="17">
        <v>644.79999999999995</v>
      </c>
      <c r="G419" s="17">
        <v>989.78142503317804</v>
      </c>
      <c r="H419" s="17">
        <v>989.78142503317804</v>
      </c>
      <c r="I419" s="17">
        <v>0</v>
      </c>
      <c r="J419" s="18">
        <v>0.11434584853599999</v>
      </c>
      <c r="K419" s="18">
        <v>0.11434584853599999</v>
      </c>
      <c r="L419" s="18">
        <v>0.11434584853599999</v>
      </c>
      <c r="M419" s="18">
        <v>0.11434584853599999</v>
      </c>
      <c r="N419" s="78"/>
    </row>
    <row r="420" spans="1:14">
      <c r="A420" s="16" t="s">
        <v>45</v>
      </c>
      <c r="B420" s="14">
        <v>8</v>
      </c>
      <c r="C420" s="17">
        <v>34281.60546875</v>
      </c>
      <c r="D420" s="17">
        <v>764.4</v>
      </c>
      <c r="E420" s="17" t="str">
        <f t="shared" si="6"/>
        <v>under</v>
      </c>
      <c r="F420" s="17">
        <v>764.4</v>
      </c>
      <c r="G420" s="17">
        <v>1072.6320628568899</v>
      </c>
      <c r="H420" s="17">
        <v>1075.9637206702801</v>
      </c>
      <c r="I420" s="17">
        <v>3.331657813389</v>
      </c>
      <c r="J420" s="18">
        <v>0.103269380401</v>
      </c>
      <c r="K420" s="18">
        <v>0.102165085467</v>
      </c>
      <c r="L420" s="18">
        <v>0.103269380401</v>
      </c>
      <c r="M420" s="18">
        <v>0.102165085467</v>
      </c>
      <c r="N420" s="78"/>
    </row>
    <row r="421" spans="1:14">
      <c r="A421" s="16" t="s">
        <v>45</v>
      </c>
      <c r="B421" s="14">
        <v>9</v>
      </c>
      <c r="C421" s="17">
        <v>34712.2421875</v>
      </c>
      <c r="D421" s="17">
        <v>797</v>
      </c>
      <c r="E421" s="17" t="str">
        <f t="shared" si="6"/>
        <v>under</v>
      </c>
      <c r="F421" s="17">
        <v>797</v>
      </c>
      <c r="G421" s="17">
        <v>1003.23439808289</v>
      </c>
      <c r="H421" s="17">
        <v>1003.23439808289</v>
      </c>
      <c r="I421" s="17">
        <v>0</v>
      </c>
      <c r="J421" s="18">
        <v>6.8357440530999999E-2</v>
      </c>
      <c r="K421" s="18">
        <v>6.8357440530999999E-2</v>
      </c>
      <c r="L421" s="18">
        <v>6.8357440530999999E-2</v>
      </c>
      <c r="M421" s="18">
        <v>6.8357440530999999E-2</v>
      </c>
      <c r="N421" s="78"/>
    </row>
    <row r="422" spans="1:14">
      <c r="A422" s="16" t="s">
        <v>45</v>
      </c>
      <c r="B422" s="14">
        <v>10</v>
      </c>
      <c r="C422" s="17">
        <v>35808.90234375</v>
      </c>
      <c r="D422" s="17">
        <v>775.6</v>
      </c>
      <c r="E422" s="17" t="str">
        <f t="shared" si="6"/>
        <v>under</v>
      </c>
      <c r="F422" s="17">
        <v>775.6</v>
      </c>
      <c r="G422" s="17">
        <v>786.03874715526104</v>
      </c>
      <c r="H422" s="17">
        <v>786.03874715526104</v>
      </c>
      <c r="I422" s="17">
        <v>0</v>
      </c>
      <c r="J422" s="18">
        <v>3.4599758550000002E-3</v>
      </c>
      <c r="K422" s="18">
        <v>3.4599758550000002E-3</v>
      </c>
      <c r="L422" s="18">
        <v>3.4599758550000002E-3</v>
      </c>
      <c r="M422" s="18">
        <v>3.4599758550000002E-3</v>
      </c>
      <c r="N422" s="78"/>
    </row>
    <row r="423" spans="1:14">
      <c r="A423" s="16" t="s">
        <v>45</v>
      </c>
      <c r="B423" s="14">
        <v>11</v>
      </c>
      <c r="C423" s="17">
        <v>36898.33984375</v>
      </c>
      <c r="D423" s="17">
        <v>671.1</v>
      </c>
      <c r="E423" s="17" t="str">
        <f t="shared" si="6"/>
        <v>under</v>
      </c>
      <c r="F423" s="17">
        <v>671.1</v>
      </c>
      <c r="G423" s="17">
        <v>766.09995627565502</v>
      </c>
      <c r="H423" s="17">
        <v>766.09995627565502</v>
      </c>
      <c r="I423" s="17">
        <v>0</v>
      </c>
      <c r="J423" s="18">
        <v>3.1488218850999998E-2</v>
      </c>
      <c r="K423" s="18">
        <v>3.1488218850999998E-2</v>
      </c>
      <c r="L423" s="18">
        <v>3.1488218850999998E-2</v>
      </c>
      <c r="M423" s="18">
        <v>3.1488218850999998E-2</v>
      </c>
      <c r="N423" s="78"/>
    </row>
    <row r="424" spans="1:14">
      <c r="A424" s="16" t="s">
        <v>45</v>
      </c>
      <c r="B424" s="14">
        <v>12</v>
      </c>
      <c r="C424" s="17">
        <v>37901.58203125</v>
      </c>
      <c r="D424" s="17">
        <v>584.5</v>
      </c>
      <c r="E424" s="17" t="str">
        <f t="shared" si="6"/>
        <v>over</v>
      </c>
      <c r="F424" s="17">
        <v>584.5</v>
      </c>
      <c r="G424" s="17">
        <v>466.75791291439202</v>
      </c>
      <c r="H424" s="17">
        <v>466.75791291439202</v>
      </c>
      <c r="I424" s="17">
        <v>0</v>
      </c>
      <c r="J424" s="18">
        <v>3.9026213816000001E-2</v>
      </c>
      <c r="K424" s="18">
        <v>3.9026213816000001E-2</v>
      </c>
      <c r="L424" s="18">
        <v>3.9026213816000001E-2</v>
      </c>
      <c r="M424" s="18">
        <v>3.9026213816000001E-2</v>
      </c>
      <c r="N424" s="78"/>
    </row>
    <row r="425" spans="1:14">
      <c r="A425" s="16" t="s">
        <v>45</v>
      </c>
      <c r="B425" s="14">
        <v>13</v>
      </c>
      <c r="C425" s="17">
        <v>38655.0390625</v>
      </c>
      <c r="D425" s="17">
        <v>596.9</v>
      </c>
      <c r="E425" s="17" t="str">
        <f t="shared" si="6"/>
        <v>over</v>
      </c>
      <c r="F425" s="17">
        <v>596.9</v>
      </c>
      <c r="G425" s="17">
        <v>494.14360675936803</v>
      </c>
      <c r="H425" s="17">
        <v>494.14360675936803</v>
      </c>
      <c r="I425" s="17">
        <v>0</v>
      </c>
      <c r="J425" s="18">
        <v>3.4059129346999999E-2</v>
      </c>
      <c r="K425" s="18">
        <v>3.4059129346999999E-2</v>
      </c>
      <c r="L425" s="18">
        <v>3.4059129346999999E-2</v>
      </c>
      <c r="M425" s="18">
        <v>3.4059129346999999E-2</v>
      </c>
      <c r="N425" s="78"/>
    </row>
    <row r="426" spans="1:14">
      <c r="A426" s="16" t="s">
        <v>45</v>
      </c>
      <c r="B426" s="14">
        <v>14</v>
      </c>
      <c r="C426" s="17">
        <v>39503.80078125</v>
      </c>
      <c r="D426" s="17">
        <v>691.6</v>
      </c>
      <c r="E426" s="17" t="str">
        <f t="shared" si="6"/>
        <v>over</v>
      </c>
      <c r="F426" s="17">
        <v>691.6</v>
      </c>
      <c r="G426" s="17">
        <v>633.47449083596405</v>
      </c>
      <c r="H426" s="17">
        <v>633.47449083596405</v>
      </c>
      <c r="I426" s="17">
        <v>0</v>
      </c>
      <c r="J426" s="18">
        <v>1.9265995745E-2</v>
      </c>
      <c r="K426" s="18">
        <v>1.9265995745E-2</v>
      </c>
      <c r="L426" s="18">
        <v>1.9265995745E-2</v>
      </c>
      <c r="M426" s="18">
        <v>1.9265995745E-2</v>
      </c>
      <c r="N426" s="78"/>
    </row>
    <row r="427" spans="1:14">
      <c r="A427" s="16" t="s">
        <v>45</v>
      </c>
      <c r="B427" s="14">
        <v>15</v>
      </c>
      <c r="C427" s="17">
        <v>40089.08203125</v>
      </c>
      <c r="D427" s="17">
        <v>751.4</v>
      </c>
      <c r="E427" s="17" t="str">
        <f t="shared" si="6"/>
        <v>under</v>
      </c>
      <c r="F427" s="17">
        <v>751.4</v>
      </c>
      <c r="G427" s="17">
        <v>768.936326694591</v>
      </c>
      <c r="H427" s="17">
        <v>768.936326694591</v>
      </c>
      <c r="I427" s="17">
        <v>0</v>
      </c>
      <c r="J427" s="18">
        <v>5.8125047040000002E-3</v>
      </c>
      <c r="K427" s="18">
        <v>5.8125047040000002E-3</v>
      </c>
      <c r="L427" s="18">
        <v>5.8125047040000002E-3</v>
      </c>
      <c r="M427" s="18">
        <v>5.8125047040000002E-3</v>
      </c>
      <c r="N427" s="78"/>
    </row>
    <row r="428" spans="1:14">
      <c r="A428" s="16" t="s">
        <v>45</v>
      </c>
      <c r="B428" s="14">
        <v>16</v>
      </c>
      <c r="C428" s="17">
        <v>40536.70703125</v>
      </c>
      <c r="D428" s="17">
        <v>952.7</v>
      </c>
      <c r="E428" s="17" t="str">
        <f t="shared" si="6"/>
        <v>over</v>
      </c>
      <c r="F428" s="17">
        <v>952.7</v>
      </c>
      <c r="G428" s="17">
        <v>634.57930676185197</v>
      </c>
      <c r="H428" s="17">
        <v>642.637073945819</v>
      </c>
      <c r="I428" s="17">
        <v>8.0577671839659999</v>
      </c>
      <c r="J428" s="18">
        <v>0.10277193438899999</v>
      </c>
      <c r="K428" s="18">
        <v>0.105442722319</v>
      </c>
      <c r="L428" s="18">
        <v>0.10277193438899999</v>
      </c>
      <c r="M428" s="18">
        <v>0.105442722319</v>
      </c>
      <c r="N428" s="78"/>
    </row>
    <row r="429" spans="1:14">
      <c r="A429" s="16" t="s">
        <v>45</v>
      </c>
      <c r="B429" s="14">
        <v>17</v>
      </c>
      <c r="C429" s="17">
        <v>40701.8359375</v>
      </c>
      <c r="D429" s="17">
        <v>940.8</v>
      </c>
      <c r="E429" s="17" t="str">
        <f t="shared" si="6"/>
        <v>over</v>
      </c>
      <c r="F429" s="17">
        <v>940.8</v>
      </c>
      <c r="G429" s="17">
        <v>605.55782175987804</v>
      </c>
      <c r="H429" s="17">
        <v>605.55782175987804</v>
      </c>
      <c r="I429" s="17">
        <v>0</v>
      </c>
      <c r="J429" s="18">
        <v>0.11111772563400001</v>
      </c>
      <c r="K429" s="18">
        <v>0.11111772563400001</v>
      </c>
      <c r="L429" s="18">
        <v>0.11111772563400001</v>
      </c>
      <c r="M429" s="18">
        <v>0.11111772563400001</v>
      </c>
      <c r="N429" s="78"/>
    </row>
    <row r="430" spans="1:14">
      <c r="A430" s="16" t="s">
        <v>45</v>
      </c>
      <c r="B430" s="14">
        <v>18</v>
      </c>
      <c r="C430" s="17">
        <v>40337.3125</v>
      </c>
      <c r="D430" s="17">
        <v>1154</v>
      </c>
      <c r="E430" s="17" t="str">
        <f t="shared" si="6"/>
        <v>over</v>
      </c>
      <c r="F430" s="17">
        <v>1154</v>
      </c>
      <c r="G430" s="17">
        <v>933.37057804762799</v>
      </c>
      <c r="H430" s="17">
        <v>933.37057804762799</v>
      </c>
      <c r="I430" s="17">
        <v>0</v>
      </c>
      <c r="J430" s="18">
        <v>7.3128744432000001E-2</v>
      </c>
      <c r="K430" s="18">
        <v>7.3128744432000001E-2</v>
      </c>
      <c r="L430" s="18">
        <v>7.3128744432000001E-2</v>
      </c>
      <c r="M430" s="18">
        <v>7.3128744432000001E-2</v>
      </c>
      <c r="N430" s="78"/>
    </row>
    <row r="431" spans="1:14">
      <c r="A431" s="16" t="s">
        <v>45</v>
      </c>
      <c r="B431" s="14">
        <v>19</v>
      </c>
      <c r="C431" s="17">
        <v>39606.5859375</v>
      </c>
      <c r="D431" s="17">
        <v>1106.8</v>
      </c>
      <c r="E431" s="17" t="str">
        <f t="shared" si="6"/>
        <v>over</v>
      </c>
      <c r="F431" s="17">
        <v>1106.8</v>
      </c>
      <c r="G431" s="17">
        <v>983.67175640192295</v>
      </c>
      <c r="H431" s="17">
        <v>983.67175640192295</v>
      </c>
      <c r="I431" s="17">
        <v>0</v>
      </c>
      <c r="J431" s="18">
        <v>4.0811482795999998E-2</v>
      </c>
      <c r="K431" s="18">
        <v>4.0811482795999998E-2</v>
      </c>
      <c r="L431" s="18">
        <v>4.0811482795999998E-2</v>
      </c>
      <c r="M431" s="18">
        <v>4.0811482795999998E-2</v>
      </c>
      <c r="N431" s="78"/>
    </row>
    <row r="432" spans="1:14">
      <c r="A432" s="16" t="s">
        <v>45</v>
      </c>
      <c r="B432" s="14">
        <v>20</v>
      </c>
      <c r="C432" s="17">
        <v>39023.39453125</v>
      </c>
      <c r="D432" s="17">
        <v>942.7</v>
      </c>
      <c r="E432" s="17" t="str">
        <f t="shared" si="6"/>
        <v>over</v>
      </c>
      <c r="F432" s="17">
        <v>942.7</v>
      </c>
      <c r="G432" s="17">
        <v>680.29541397899197</v>
      </c>
      <c r="H432" s="17">
        <v>680.29541397899197</v>
      </c>
      <c r="I432" s="17">
        <v>0</v>
      </c>
      <c r="J432" s="18">
        <v>8.6975335107999999E-2</v>
      </c>
      <c r="K432" s="18">
        <v>8.6975335107999999E-2</v>
      </c>
      <c r="L432" s="18">
        <v>8.6975335107999999E-2</v>
      </c>
      <c r="M432" s="18">
        <v>8.6975335107999999E-2</v>
      </c>
      <c r="N432" s="78"/>
    </row>
    <row r="433" spans="1:14">
      <c r="A433" s="16" t="s">
        <v>45</v>
      </c>
      <c r="B433" s="14">
        <v>21</v>
      </c>
      <c r="C433" s="17">
        <v>39235.78515625</v>
      </c>
      <c r="D433" s="17">
        <v>916.3</v>
      </c>
      <c r="E433" s="17" t="str">
        <f t="shared" si="6"/>
        <v>over</v>
      </c>
      <c r="F433" s="17">
        <v>916.3</v>
      </c>
      <c r="G433" s="17">
        <v>468.69412625242597</v>
      </c>
      <c r="H433" s="17">
        <v>468.69412625242597</v>
      </c>
      <c r="I433" s="17">
        <v>0</v>
      </c>
      <c r="J433" s="18">
        <v>0.14836124419800001</v>
      </c>
      <c r="K433" s="18">
        <v>0.14836124419800001</v>
      </c>
      <c r="L433" s="18">
        <v>0.14836124419800001</v>
      </c>
      <c r="M433" s="18">
        <v>0.14836124419800001</v>
      </c>
      <c r="N433" s="78"/>
    </row>
    <row r="434" spans="1:14">
      <c r="A434" s="16" t="s">
        <v>45</v>
      </c>
      <c r="B434" s="14">
        <v>22</v>
      </c>
      <c r="C434" s="17">
        <v>38449.35546875</v>
      </c>
      <c r="D434" s="17">
        <v>904.7</v>
      </c>
      <c r="E434" s="17" t="str">
        <f t="shared" si="6"/>
        <v>over</v>
      </c>
      <c r="F434" s="17">
        <v>904.7</v>
      </c>
      <c r="G434" s="17">
        <v>445.30730720546501</v>
      </c>
      <c r="H434" s="17">
        <v>445.30730720546501</v>
      </c>
      <c r="I434" s="17">
        <v>0</v>
      </c>
      <c r="J434" s="18">
        <v>0.152268045341</v>
      </c>
      <c r="K434" s="18">
        <v>0.152268045341</v>
      </c>
      <c r="L434" s="18">
        <v>0.152268045341</v>
      </c>
      <c r="M434" s="18">
        <v>0.152268045341</v>
      </c>
      <c r="N434" s="78"/>
    </row>
    <row r="435" spans="1:14">
      <c r="A435" s="16" t="s">
        <v>45</v>
      </c>
      <c r="B435" s="14">
        <v>23</v>
      </c>
      <c r="C435" s="17">
        <v>35694.7734375</v>
      </c>
      <c r="D435" s="17">
        <v>762.8</v>
      </c>
      <c r="E435" s="17" t="str">
        <f t="shared" si="6"/>
        <v>over</v>
      </c>
      <c r="F435" s="17">
        <v>762.8</v>
      </c>
      <c r="G435" s="17">
        <v>441.03251592813001</v>
      </c>
      <c r="H435" s="17">
        <v>441.03251592813001</v>
      </c>
      <c r="I435" s="17">
        <v>0</v>
      </c>
      <c r="J435" s="18">
        <v>0.106651469695</v>
      </c>
      <c r="K435" s="18">
        <v>0.106651469695</v>
      </c>
      <c r="L435" s="18">
        <v>0.106651469695</v>
      </c>
      <c r="M435" s="18">
        <v>0.106651469695</v>
      </c>
      <c r="N435" s="78"/>
    </row>
    <row r="436" spans="1:14">
      <c r="A436" s="16" t="s">
        <v>45</v>
      </c>
      <c r="B436" s="14">
        <v>24</v>
      </c>
      <c r="C436" s="17">
        <v>32533.318359375</v>
      </c>
      <c r="D436" s="17">
        <v>680</v>
      </c>
      <c r="E436" s="17" t="str">
        <f t="shared" si="6"/>
        <v>over</v>
      </c>
      <c r="F436" s="17">
        <v>680</v>
      </c>
      <c r="G436" s="17">
        <v>543.44332784904896</v>
      </c>
      <c r="H436" s="17">
        <v>543.44332784904896</v>
      </c>
      <c r="I436" s="17">
        <v>0</v>
      </c>
      <c r="J436" s="18">
        <v>4.5262403761999997E-2</v>
      </c>
      <c r="K436" s="18">
        <v>4.5262403761999997E-2</v>
      </c>
      <c r="L436" s="18">
        <v>4.5262403761999997E-2</v>
      </c>
      <c r="M436" s="18">
        <v>4.5262403761999997E-2</v>
      </c>
      <c r="N436" s="78"/>
    </row>
    <row r="437" spans="1:14">
      <c r="A437" s="16" t="s">
        <v>46</v>
      </c>
      <c r="B437" s="14">
        <v>1</v>
      </c>
      <c r="C437" s="17">
        <v>30110.046875</v>
      </c>
      <c r="D437" s="17">
        <v>627.4</v>
      </c>
      <c r="E437" s="17" t="str">
        <f t="shared" si="6"/>
        <v>under</v>
      </c>
      <c r="F437" s="17">
        <v>627.4</v>
      </c>
      <c r="G437" s="17">
        <v>693.74977565367999</v>
      </c>
      <c r="H437" s="17">
        <v>693.74977565367999</v>
      </c>
      <c r="I437" s="17">
        <v>0</v>
      </c>
      <c r="J437" s="18">
        <v>2.1991970717000001E-2</v>
      </c>
      <c r="K437" s="18">
        <v>2.1991970717000001E-2</v>
      </c>
      <c r="L437" s="18">
        <v>2.1991970717000001E-2</v>
      </c>
      <c r="M437" s="18">
        <v>2.1991970717000001E-2</v>
      </c>
      <c r="N437" s="78"/>
    </row>
    <row r="438" spans="1:14">
      <c r="A438" s="16" t="s">
        <v>46</v>
      </c>
      <c r="B438" s="14">
        <v>2</v>
      </c>
      <c r="C438" s="17">
        <v>28703.453125</v>
      </c>
      <c r="D438" s="17">
        <v>597.4</v>
      </c>
      <c r="E438" s="17" t="str">
        <f t="shared" si="6"/>
        <v>under</v>
      </c>
      <c r="F438" s="17">
        <v>597.4</v>
      </c>
      <c r="G438" s="17">
        <v>766.120661765205</v>
      </c>
      <c r="H438" s="17">
        <v>766.120661765205</v>
      </c>
      <c r="I438" s="17">
        <v>0</v>
      </c>
      <c r="J438" s="18">
        <v>5.5923321764999999E-2</v>
      </c>
      <c r="K438" s="18">
        <v>5.5923321764999999E-2</v>
      </c>
      <c r="L438" s="18">
        <v>5.5923321764999999E-2</v>
      </c>
      <c r="M438" s="18">
        <v>5.5923321764999999E-2</v>
      </c>
      <c r="N438" s="78"/>
    </row>
    <row r="439" spans="1:14">
      <c r="A439" s="16" t="s">
        <v>46</v>
      </c>
      <c r="B439" s="14">
        <v>3</v>
      </c>
      <c r="C439" s="17">
        <v>27795.78515625</v>
      </c>
      <c r="D439" s="17">
        <v>550.5</v>
      </c>
      <c r="E439" s="17" t="str">
        <f t="shared" si="6"/>
        <v>under</v>
      </c>
      <c r="F439" s="17">
        <v>550.5</v>
      </c>
      <c r="G439" s="17">
        <v>861.03982168912898</v>
      </c>
      <c r="H439" s="17">
        <v>861.03982168912898</v>
      </c>
      <c r="I439" s="17">
        <v>0</v>
      </c>
      <c r="J439" s="18">
        <v>0.102930003874</v>
      </c>
      <c r="K439" s="18">
        <v>0.102930003874</v>
      </c>
      <c r="L439" s="18">
        <v>0.102930003874</v>
      </c>
      <c r="M439" s="18">
        <v>0.102930003874</v>
      </c>
      <c r="N439" s="78"/>
    </row>
    <row r="440" spans="1:14">
      <c r="A440" s="16" t="s">
        <v>46</v>
      </c>
      <c r="B440" s="14">
        <v>4</v>
      </c>
      <c r="C440" s="17">
        <v>27437.2578125</v>
      </c>
      <c r="D440" s="17">
        <v>509.9</v>
      </c>
      <c r="E440" s="17" t="str">
        <f t="shared" si="6"/>
        <v>under</v>
      </c>
      <c r="F440" s="17">
        <v>509.9</v>
      </c>
      <c r="G440" s="17">
        <v>839.26270499176496</v>
      </c>
      <c r="H440" s="17">
        <v>839.26270499176496</v>
      </c>
      <c r="I440" s="17">
        <v>0</v>
      </c>
      <c r="J440" s="18">
        <v>0.109168944312</v>
      </c>
      <c r="K440" s="18">
        <v>0.109168944312</v>
      </c>
      <c r="L440" s="18">
        <v>0.109168944312</v>
      </c>
      <c r="M440" s="18">
        <v>0.109168944312</v>
      </c>
      <c r="N440" s="78"/>
    </row>
    <row r="441" spans="1:14">
      <c r="A441" s="16" t="s">
        <v>46</v>
      </c>
      <c r="B441" s="14">
        <v>5</v>
      </c>
      <c r="C441" s="17">
        <v>27795.095703125</v>
      </c>
      <c r="D441" s="17">
        <v>568.1</v>
      </c>
      <c r="E441" s="17" t="str">
        <f t="shared" si="6"/>
        <v>under</v>
      </c>
      <c r="F441" s="17">
        <v>568.1</v>
      </c>
      <c r="G441" s="17">
        <v>594.823995077875</v>
      </c>
      <c r="H441" s="17">
        <v>594.823995077875</v>
      </c>
      <c r="I441" s="17">
        <v>0</v>
      </c>
      <c r="J441" s="18">
        <v>8.8578041349999994E-3</v>
      </c>
      <c r="K441" s="18">
        <v>8.8578041349999994E-3</v>
      </c>
      <c r="L441" s="18">
        <v>8.8578041349999994E-3</v>
      </c>
      <c r="M441" s="18">
        <v>8.8578041349999994E-3</v>
      </c>
      <c r="N441" s="78"/>
    </row>
    <row r="442" spans="1:14">
      <c r="A442" s="16" t="s">
        <v>46</v>
      </c>
      <c r="B442" s="14">
        <v>6</v>
      </c>
      <c r="C442" s="17">
        <v>29437.71484375</v>
      </c>
      <c r="D442" s="17">
        <v>623.6</v>
      </c>
      <c r="E442" s="17" t="str">
        <f t="shared" si="6"/>
        <v>over</v>
      </c>
      <c r="F442" s="17">
        <v>623.6</v>
      </c>
      <c r="G442" s="17">
        <v>557.67372862603895</v>
      </c>
      <c r="H442" s="17">
        <v>557.67372862603895</v>
      </c>
      <c r="I442" s="17">
        <v>0</v>
      </c>
      <c r="J442" s="18">
        <v>2.1851598068000001E-2</v>
      </c>
      <c r="K442" s="18">
        <v>2.1851598068000001E-2</v>
      </c>
      <c r="L442" s="18">
        <v>2.1851598068000001E-2</v>
      </c>
      <c r="M442" s="18">
        <v>2.1851598068000001E-2</v>
      </c>
      <c r="N442" s="78"/>
    </row>
    <row r="443" spans="1:14">
      <c r="A443" s="16" t="s">
        <v>46</v>
      </c>
      <c r="B443" s="14">
        <v>7</v>
      </c>
      <c r="C443" s="17">
        <v>32647.482421875</v>
      </c>
      <c r="D443" s="17">
        <v>757.3</v>
      </c>
      <c r="E443" s="17" t="str">
        <f t="shared" si="6"/>
        <v>over</v>
      </c>
      <c r="F443" s="17">
        <v>757.3</v>
      </c>
      <c r="G443" s="17">
        <v>507.76035817013798</v>
      </c>
      <c r="H443" s="17">
        <v>507.76035817013798</v>
      </c>
      <c r="I443" s="17">
        <v>0</v>
      </c>
      <c r="J443" s="18">
        <v>8.2711183901000004E-2</v>
      </c>
      <c r="K443" s="18">
        <v>8.2711183901000004E-2</v>
      </c>
      <c r="L443" s="18">
        <v>8.2711183901000004E-2</v>
      </c>
      <c r="M443" s="18">
        <v>8.2711183901000004E-2</v>
      </c>
      <c r="N443" s="78"/>
    </row>
    <row r="444" spans="1:14">
      <c r="A444" s="16" t="s">
        <v>46</v>
      </c>
      <c r="B444" s="14">
        <v>8</v>
      </c>
      <c r="C444" s="17">
        <v>34080.00390625</v>
      </c>
      <c r="D444" s="17">
        <v>553.70000000000005</v>
      </c>
      <c r="E444" s="17" t="str">
        <f t="shared" si="6"/>
        <v>under</v>
      </c>
      <c r="F444" s="17">
        <v>553.70000000000005</v>
      </c>
      <c r="G444" s="17">
        <v>1001.75773039553</v>
      </c>
      <c r="H444" s="17">
        <v>1001.75773039553</v>
      </c>
      <c r="I444" s="17">
        <v>0</v>
      </c>
      <c r="J444" s="18">
        <v>0.14851101438299999</v>
      </c>
      <c r="K444" s="18">
        <v>0.14851101438299999</v>
      </c>
      <c r="L444" s="18">
        <v>0.14851101438299999</v>
      </c>
      <c r="M444" s="18">
        <v>0.14851101438299999</v>
      </c>
      <c r="N444" s="78"/>
    </row>
    <row r="445" spans="1:14">
      <c r="A445" s="16" t="s">
        <v>46</v>
      </c>
      <c r="B445" s="14">
        <v>9</v>
      </c>
      <c r="C445" s="17">
        <v>34623.28125</v>
      </c>
      <c r="D445" s="17">
        <v>567.79999999999995</v>
      </c>
      <c r="E445" s="17" t="str">
        <f t="shared" si="6"/>
        <v>under</v>
      </c>
      <c r="F445" s="17">
        <v>567.79999999999995</v>
      </c>
      <c r="G445" s="17">
        <v>915.17105194939495</v>
      </c>
      <c r="H445" s="17">
        <v>915.17105194939495</v>
      </c>
      <c r="I445" s="17">
        <v>0</v>
      </c>
      <c r="J445" s="18">
        <v>0.115137902535</v>
      </c>
      <c r="K445" s="18">
        <v>0.115137902535</v>
      </c>
      <c r="L445" s="18">
        <v>0.115137902535</v>
      </c>
      <c r="M445" s="18">
        <v>0.115137902535</v>
      </c>
      <c r="N445" s="78"/>
    </row>
    <row r="446" spans="1:14">
      <c r="A446" s="16" t="s">
        <v>46</v>
      </c>
      <c r="B446" s="14">
        <v>10</v>
      </c>
      <c r="C446" s="17">
        <v>35675.33203125</v>
      </c>
      <c r="D446" s="17">
        <v>587.29999999999995</v>
      </c>
      <c r="E446" s="17" t="str">
        <f t="shared" si="6"/>
        <v>under</v>
      </c>
      <c r="F446" s="17">
        <v>587.29999999999995</v>
      </c>
      <c r="G446" s="17">
        <v>808.31959251907097</v>
      </c>
      <c r="H446" s="17">
        <v>808.31959251907097</v>
      </c>
      <c r="I446" s="17">
        <v>0</v>
      </c>
      <c r="J446" s="18">
        <v>7.3258068450999997E-2</v>
      </c>
      <c r="K446" s="18">
        <v>7.3258068450999997E-2</v>
      </c>
      <c r="L446" s="18">
        <v>7.3258068450999997E-2</v>
      </c>
      <c r="M446" s="18">
        <v>7.3258068450999997E-2</v>
      </c>
      <c r="N446" s="78"/>
    </row>
    <row r="447" spans="1:14">
      <c r="A447" s="16" t="s">
        <v>46</v>
      </c>
      <c r="B447" s="14">
        <v>11</v>
      </c>
      <c r="C447" s="17">
        <v>36346.03515625</v>
      </c>
      <c r="D447" s="17">
        <v>792.8</v>
      </c>
      <c r="E447" s="17" t="str">
        <f t="shared" si="6"/>
        <v>over</v>
      </c>
      <c r="F447" s="17">
        <v>792.8</v>
      </c>
      <c r="G447" s="17">
        <v>610.42731938102997</v>
      </c>
      <c r="H447" s="17">
        <v>610.42731938102997</v>
      </c>
      <c r="I447" s="17">
        <v>0</v>
      </c>
      <c r="J447" s="18">
        <v>6.0448352873000002E-2</v>
      </c>
      <c r="K447" s="18">
        <v>6.0448352873000002E-2</v>
      </c>
      <c r="L447" s="18">
        <v>6.0448352873000002E-2</v>
      </c>
      <c r="M447" s="18">
        <v>6.0448352873000002E-2</v>
      </c>
      <c r="N447" s="78"/>
    </row>
    <row r="448" spans="1:14">
      <c r="A448" s="16" t="s">
        <v>46</v>
      </c>
      <c r="B448" s="14">
        <v>12</v>
      </c>
      <c r="C448" s="17">
        <v>36597.95703125</v>
      </c>
      <c r="D448" s="17">
        <v>785.6</v>
      </c>
      <c r="E448" s="17" t="str">
        <f t="shared" si="6"/>
        <v>over</v>
      </c>
      <c r="F448" s="17">
        <v>785.6</v>
      </c>
      <c r="G448" s="17">
        <v>522.66362134251199</v>
      </c>
      <c r="H448" s="17">
        <v>522.66362134251199</v>
      </c>
      <c r="I448" s="17">
        <v>0</v>
      </c>
      <c r="J448" s="18">
        <v>8.7151600482999997E-2</v>
      </c>
      <c r="K448" s="18">
        <v>8.7151600482999997E-2</v>
      </c>
      <c r="L448" s="18">
        <v>8.7151600482999997E-2</v>
      </c>
      <c r="M448" s="18">
        <v>8.7151600482999997E-2</v>
      </c>
      <c r="N448" s="78"/>
    </row>
    <row r="449" spans="1:14">
      <c r="A449" s="16" t="s">
        <v>46</v>
      </c>
      <c r="B449" s="14">
        <v>13</v>
      </c>
      <c r="C449" s="17">
        <v>36523.703125</v>
      </c>
      <c r="D449" s="17">
        <v>857.4</v>
      </c>
      <c r="E449" s="17" t="str">
        <f t="shared" si="6"/>
        <v>over</v>
      </c>
      <c r="F449" s="17">
        <v>857.4</v>
      </c>
      <c r="G449" s="17">
        <v>687.01833153303903</v>
      </c>
      <c r="H449" s="17">
        <v>687.01833153303903</v>
      </c>
      <c r="I449" s="17">
        <v>0</v>
      </c>
      <c r="J449" s="18">
        <v>5.6473870886999997E-2</v>
      </c>
      <c r="K449" s="18">
        <v>5.6473870886999997E-2</v>
      </c>
      <c r="L449" s="18">
        <v>5.6473870886999997E-2</v>
      </c>
      <c r="M449" s="18">
        <v>5.6473870886999997E-2</v>
      </c>
      <c r="N449" s="78"/>
    </row>
    <row r="450" spans="1:14">
      <c r="A450" s="16" t="s">
        <v>46</v>
      </c>
      <c r="B450" s="14">
        <v>14</v>
      </c>
      <c r="C450" s="17">
        <v>36480.90234375</v>
      </c>
      <c r="D450" s="17">
        <v>756.6</v>
      </c>
      <c r="E450" s="17" t="str">
        <f t="shared" si="6"/>
        <v>under</v>
      </c>
      <c r="F450" s="17">
        <v>756.6</v>
      </c>
      <c r="G450" s="17">
        <v>762.29214169493605</v>
      </c>
      <c r="H450" s="17">
        <v>762.29214169493605</v>
      </c>
      <c r="I450" s="17">
        <v>0</v>
      </c>
      <c r="J450" s="18">
        <v>1.886689325E-3</v>
      </c>
      <c r="K450" s="18">
        <v>1.886689325E-3</v>
      </c>
      <c r="L450" s="18">
        <v>1.886689325E-3</v>
      </c>
      <c r="M450" s="18">
        <v>1.886689325E-3</v>
      </c>
      <c r="N450" s="78"/>
    </row>
    <row r="451" spans="1:14">
      <c r="A451" s="16" t="s">
        <v>46</v>
      </c>
      <c r="B451" s="14">
        <v>15</v>
      </c>
      <c r="C451" s="17">
        <v>36293.6640625</v>
      </c>
      <c r="D451" s="17">
        <v>802.5</v>
      </c>
      <c r="E451" s="17" t="str">
        <f t="shared" si="6"/>
        <v>over</v>
      </c>
      <c r="F451" s="17">
        <v>775.4</v>
      </c>
      <c r="G451" s="17">
        <v>647.32880315615398</v>
      </c>
      <c r="H451" s="17">
        <v>647.32880315615398</v>
      </c>
      <c r="I451" s="17">
        <v>0</v>
      </c>
      <c r="J451" s="18">
        <v>5.1432282678999998E-2</v>
      </c>
      <c r="K451" s="18">
        <v>5.1432282678999998E-2</v>
      </c>
      <c r="L451" s="18">
        <v>4.2449849799000003E-2</v>
      </c>
      <c r="M451" s="18">
        <v>4.2449849799000003E-2</v>
      </c>
      <c r="N451" s="78"/>
    </row>
    <row r="452" spans="1:14">
      <c r="A452" s="16" t="s">
        <v>46</v>
      </c>
      <c r="B452" s="14">
        <v>16</v>
      </c>
      <c r="C452" s="17">
        <v>36287.26953125</v>
      </c>
      <c r="D452" s="17">
        <v>888</v>
      </c>
      <c r="E452" s="17" t="str">
        <f t="shared" si="6"/>
        <v>under</v>
      </c>
      <c r="F452" s="17">
        <v>888</v>
      </c>
      <c r="G452" s="17">
        <v>997.92292389053898</v>
      </c>
      <c r="H452" s="17">
        <v>997.92292389053898</v>
      </c>
      <c r="I452" s="17">
        <v>0</v>
      </c>
      <c r="J452" s="18">
        <v>3.6434512393000003E-2</v>
      </c>
      <c r="K452" s="18">
        <v>3.6434512393000003E-2</v>
      </c>
      <c r="L452" s="18">
        <v>3.6434512393000003E-2</v>
      </c>
      <c r="M452" s="18">
        <v>3.6434512393000003E-2</v>
      </c>
      <c r="N452" s="78"/>
    </row>
    <row r="453" spans="1:14">
      <c r="A453" s="16" t="s">
        <v>46</v>
      </c>
      <c r="B453" s="14">
        <v>17</v>
      </c>
      <c r="C453" s="17">
        <v>36496.28515625</v>
      </c>
      <c r="D453" s="17">
        <v>845.3</v>
      </c>
      <c r="E453" s="17" t="str">
        <f t="shared" si="6"/>
        <v>under</v>
      </c>
      <c r="F453" s="17">
        <v>845.3</v>
      </c>
      <c r="G453" s="17">
        <v>1159.5978337189699</v>
      </c>
      <c r="H453" s="17">
        <v>1159.5978337189699</v>
      </c>
      <c r="I453" s="17">
        <v>0</v>
      </c>
      <c r="J453" s="18">
        <v>0.104175616081</v>
      </c>
      <c r="K453" s="18">
        <v>0.104175616081</v>
      </c>
      <c r="L453" s="18">
        <v>0.104175616081</v>
      </c>
      <c r="M453" s="18">
        <v>0.104175616081</v>
      </c>
      <c r="N453" s="78"/>
    </row>
    <row r="454" spans="1:14">
      <c r="A454" s="16" t="s">
        <v>46</v>
      </c>
      <c r="B454" s="14">
        <v>18</v>
      </c>
      <c r="C454" s="17">
        <v>36497.9921875</v>
      </c>
      <c r="D454" s="17">
        <v>740.3</v>
      </c>
      <c r="E454" s="17" t="str">
        <f t="shared" ref="E454:E517" si="7">IF(D454&gt;H454,"over","under")</f>
        <v>under</v>
      </c>
      <c r="F454" s="17">
        <v>740.3</v>
      </c>
      <c r="G454" s="17">
        <v>1287.5872022614899</v>
      </c>
      <c r="H454" s="17">
        <v>1287.5872022614899</v>
      </c>
      <c r="I454" s="17">
        <v>0</v>
      </c>
      <c r="J454" s="18">
        <v>0.181401127696</v>
      </c>
      <c r="K454" s="18">
        <v>0.181401127696</v>
      </c>
      <c r="L454" s="18">
        <v>0.181401127696</v>
      </c>
      <c r="M454" s="18">
        <v>0.181401127696</v>
      </c>
      <c r="N454" s="78"/>
    </row>
    <row r="455" spans="1:14">
      <c r="A455" s="16" t="s">
        <v>46</v>
      </c>
      <c r="B455" s="14">
        <v>19</v>
      </c>
      <c r="C455" s="17">
        <v>36074.2890625</v>
      </c>
      <c r="D455" s="17">
        <v>908.2</v>
      </c>
      <c r="E455" s="17" t="str">
        <f t="shared" si="7"/>
        <v>under</v>
      </c>
      <c r="F455" s="17">
        <v>908.2</v>
      </c>
      <c r="G455" s="17">
        <v>1214.99893333824</v>
      </c>
      <c r="H455" s="17">
        <v>1214.99893333824</v>
      </c>
      <c r="I455" s="17">
        <v>0</v>
      </c>
      <c r="J455" s="18">
        <v>0.101690067397</v>
      </c>
      <c r="K455" s="18">
        <v>0.101690067397</v>
      </c>
      <c r="L455" s="18">
        <v>0.101690067397</v>
      </c>
      <c r="M455" s="18">
        <v>0.101690067397</v>
      </c>
      <c r="N455" s="78"/>
    </row>
    <row r="456" spans="1:14">
      <c r="A456" s="16" t="s">
        <v>46</v>
      </c>
      <c r="B456" s="14">
        <v>20</v>
      </c>
      <c r="C456" s="17">
        <v>35696.4765625</v>
      </c>
      <c r="D456" s="17">
        <v>841.7</v>
      </c>
      <c r="E456" s="17" t="str">
        <f t="shared" si="7"/>
        <v>under</v>
      </c>
      <c r="F456" s="17">
        <v>841.7</v>
      </c>
      <c r="G456" s="17">
        <v>928.12723166141302</v>
      </c>
      <c r="H456" s="17">
        <v>928.12723166141302</v>
      </c>
      <c r="I456" s="17">
        <v>0</v>
      </c>
      <c r="J456" s="18">
        <v>2.8646745660999999E-2</v>
      </c>
      <c r="K456" s="18">
        <v>2.8646745660999999E-2</v>
      </c>
      <c r="L456" s="18">
        <v>2.8646745660999999E-2</v>
      </c>
      <c r="M456" s="18">
        <v>2.8646745660999999E-2</v>
      </c>
      <c r="N456" s="78"/>
    </row>
    <row r="457" spans="1:14">
      <c r="A457" s="16" t="s">
        <v>46</v>
      </c>
      <c r="B457" s="14">
        <v>21</v>
      </c>
      <c r="C457" s="17">
        <v>36430.70703125</v>
      </c>
      <c r="D457" s="17">
        <v>929.8</v>
      </c>
      <c r="E457" s="17" t="str">
        <f t="shared" si="7"/>
        <v>over</v>
      </c>
      <c r="F457" s="17">
        <v>929.8</v>
      </c>
      <c r="G457" s="17">
        <v>506.29850820958598</v>
      </c>
      <c r="H457" s="17">
        <v>506.29850820958598</v>
      </c>
      <c r="I457" s="17">
        <v>0</v>
      </c>
      <c r="J457" s="18">
        <v>0.14037172415900001</v>
      </c>
      <c r="K457" s="18">
        <v>0.14037172415900001</v>
      </c>
      <c r="L457" s="18">
        <v>0.14037172415900001</v>
      </c>
      <c r="M457" s="18">
        <v>0.14037172415900001</v>
      </c>
      <c r="N457" s="78"/>
    </row>
    <row r="458" spans="1:14">
      <c r="A458" s="16" t="s">
        <v>46</v>
      </c>
      <c r="B458" s="14">
        <v>22</v>
      </c>
      <c r="C458" s="17">
        <v>36354.74609375</v>
      </c>
      <c r="D458" s="17">
        <v>892.5</v>
      </c>
      <c r="E458" s="17" t="str">
        <f t="shared" si="7"/>
        <v>over</v>
      </c>
      <c r="F458" s="17">
        <v>892.5</v>
      </c>
      <c r="G458" s="17">
        <v>246.59739393265099</v>
      </c>
      <c r="H458" s="17">
        <v>247.58507168164101</v>
      </c>
      <c r="I458" s="17">
        <v>0.98767774898899996</v>
      </c>
      <c r="J458" s="18">
        <v>0.213760334212</v>
      </c>
      <c r="K458" s="18">
        <v>0.214087705027</v>
      </c>
      <c r="L458" s="18">
        <v>0.213760334212</v>
      </c>
      <c r="M458" s="18">
        <v>0.214087705027</v>
      </c>
      <c r="N458" s="78"/>
    </row>
    <row r="459" spans="1:14">
      <c r="A459" s="16" t="s">
        <v>46</v>
      </c>
      <c r="B459" s="14">
        <v>23</v>
      </c>
      <c r="C459" s="17">
        <v>34016.58984375</v>
      </c>
      <c r="D459" s="17">
        <v>616.6</v>
      </c>
      <c r="E459" s="17" t="str">
        <f t="shared" si="7"/>
        <v>over</v>
      </c>
      <c r="F459" s="17">
        <v>616.6</v>
      </c>
      <c r="G459" s="17">
        <v>315.64612020736803</v>
      </c>
      <c r="H459" s="17">
        <v>315.64612020736803</v>
      </c>
      <c r="I459" s="17">
        <v>0</v>
      </c>
      <c r="J459" s="18">
        <v>9.9752694660999994E-2</v>
      </c>
      <c r="K459" s="18">
        <v>9.9752694660999994E-2</v>
      </c>
      <c r="L459" s="18">
        <v>9.9752694660999994E-2</v>
      </c>
      <c r="M459" s="18">
        <v>9.9752694660999994E-2</v>
      </c>
      <c r="N459" s="78"/>
    </row>
    <row r="460" spans="1:14">
      <c r="A460" s="16" t="s">
        <v>46</v>
      </c>
      <c r="B460" s="14">
        <v>24</v>
      </c>
      <c r="C460" s="17">
        <v>31028.328125</v>
      </c>
      <c r="D460" s="17">
        <v>392.9</v>
      </c>
      <c r="E460" s="17" t="str">
        <f t="shared" si="7"/>
        <v>over</v>
      </c>
      <c r="F460" s="17">
        <v>392.9</v>
      </c>
      <c r="G460" s="17">
        <v>351.74289378248397</v>
      </c>
      <c r="H460" s="17">
        <v>351.74289378248397</v>
      </c>
      <c r="I460" s="17">
        <v>0</v>
      </c>
      <c r="J460" s="18">
        <v>1.3641732255999999E-2</v>
      </c>
      <c r="K460" s="18">
        <v>1.3641732255999999E-2</v>
      </c>
      <c r="L460" s="18">
        <v>1.3641732255999999E-2</v>
      </c>
      <c r="M460" s="18">
        <v>1.3641732255999999E-2</v>
      </c>
      <c r="N460" s="78"/>
    </row>
    <row r="461" spans="1:14">
      <c r="A461" s="16" t="s">
        <v>47</v>
      </c>
      <c r="B461" s="14">
        <v>1</v>
      </c>
      <c r="C461" s="17">
        <v>28830.76953125</v>
      </c>
      <c r="D461" s="17">
        <v>373.1</v>
      </c>
      <c r="E461" s="17" t="str">
        <f t="shared" si="7"/>
        <v>over</v>
      </c>
      <c r="F461" s="17">
        <v>373.1</v>
      </c>
      <c r="G461" s="17">
        <v>228.84461237972499</v>
      </c>
      <c r="H461" s="17">
        <v>228.84461237972499</v>
      </c>
      <c r="I461" s="17">
        <v>0</v>
      </c>
      <c r="J461" s="18">
        <v>4.7814182173999999E-2</v>
      </c>
      <c r="K461" s="18">
        <v>4.7814182173999999E-2</v>
      </c>
      <c r="L461" s="18">
        <v>4.7814182173999999E-2</v>
      </c>
      <c r="M461" s="18">
        <v>4.7814182173999999E-2</v>
      </c>
      <c r="N461" s="78"/>
    </row>
    <row r="462" spans="1:14">
      <c r="A462" s="16" t="s">
        <v>47</v>
      </c>
      <c r="B462" s="14">
        <v>2</v>
      </c>
      <c r="C462" s="17">
        <v>27551.61328125</v>
      </c>
      <c r="D462" s="17">
        <v>319.60000000000002</v>
      </c>
      <c r="E462" s="17" t="str">
        <f t="shared" si="7"/>
        <v>over</v>
      </c>
      <c r="F462" s="17">
        <v>319.60000000000002</v>
      </c>
      <c r="G462" s="17">
        <v>312.46311808330802</v>
      </c>
      <c r="H462" s="17">
        <v>312.53692694451399</v>
      </c>
      <c r="I462" s="17">
        <v>7.3808861205999998E-2</v>
      </c>
      <c r="J462" s="18">
        <v>2.3410914990000002E-3</v>
      </c>
      <c r="K462" s="18">
        <v>2.3655558219999998E-3</v>
      </c>
      <c r="L462" s="18">
        <v>2.3410914990000002E-3</v>
      </c>
      <c r="M462" s="18">
        <v>2.3655558219999998E-3</v>
      </c>
      <c r="N462" s="78"/>
    </row>
    <row r="463" spans="1:14">
      <c r="A463" s="16" t="s">
        <v>47</v>
      </c>
      <c r="B463" s="14">
        <v>3</v>
      </c>
      <c r="C463" s="17">
        <v>26782.767578125</v>
      </c>
      <c r="D463" s="17">
        <v>238.9</v>
      </c>
      <c r="E463" s="17" t="str">
        <f t="shared" si="7"/>
        <v>under</v>
      </c>
      <c r="F463" s="17">
        <v>238.9</v>
      </c>
      <c r="G463" s="17">
        <v>294.93539204851999</v>
      </c>
      <c r="H463" s="17">
        <v>294.93539204851999</v>
      </c>
      <c r="I463" s="17">
        <v>0</v>
      </c>
      <c r="J463" s="18">
        <v>1.8573215793E-2</v>
      </c>
      <c r="K463" s="18">
        <v>1.8573215793E-2</v>
      </c>
      <c r="L463" s="18">
        <v>1.8573215793E-2</v>
      </c>
      <c r="M463" s="18">
        <v>1.8573215793E-2</v>
      </c>
      <c r="N463" s="78"/>
    </row>
    <row r="464" spans="1:14">
      <c r="A464" s="16" t="s">
        <v>47</v>
      </c>
      <c r="B464" s="14">
        <v>4</v>
      </c>
      <c r="C464" s="17">
        <v>26439.07421875</v>
      </c>
      <c r="D464" s="17">
        <v>157.4</v>
      </c>
      <c r="E464" s="17" t="str">
        <f t="shared" si="7"/>
        <v>under</v>
      </c>
      <c r="F464" s="17">
        <v>157.4</v>
      </c>
      <c r="G464" s="17">
        <v>201.23630475485501</v>
      </c>
      <c r="H464" s="17">
        <v>201.06542107028901</v>
      </c>
      <c r="I464" s="17">
        <v>-0.170883684566</v>
      </c>
      <c r="J464" s="18">
        <v>1.4473125975999999E-2</v>
      </c>
      <c r="K464" s="18">
        <v>1.4529766241999999E-2</v>
      </c>
      <c r="L464" s="18">
        <v>1.4473125975999999E-2</v>
      </c>
      <c r="M464" s="18">
        <v>1.4529766241999999E-2</v>
      </c>
      <c r="N464" s="78"/>
    </row>
    <row r="465" spans="1:14">
      <c r="A465" s="16" t="s">
        <v>47</v>
      </c>
      <c r="B465" s="14">
        <v>5</v>
      </c>
      <c r="C465" s="17">
        <v>26777.271484375</v>
      </c>
      <c r="D465" s="17">
        <v>185.2</v>
      </c>
      <c r="E465" s="17" t="str">
        <f t="shared" si="7"/>
        <v>under</v>
      </c>
      <c r="F465" s="17">
        <v>185.2</v>
      </c>
      <c r="G465" s="17">
        <v>203.11126155001099</v>
      </c>
      <c r="H465" s="17">
        <v>203.11126155001099</v>
      </c>
      <c r="I465" s="17">
        <v>0</v>
      </c>
      <c r="J465" s="18">
        <v>5.9367787699999997E-3</v>
      </c>
      <c r="K465" s="18">
        <v>5.9367787699999997E-3</v>
      </c>
      <c r="L465" s="18">
        <v>5.9367787699999997E-3</v>
      </c>
      <c r="M465" s="18">
        <v>5.9367787699999997E-3</v>
      </c>
      <c r="N465" s="78"/>
    </row>
    <row r="466" spans="1:14">
      <c r="A466" s="16" t="s">
        <v>47</v>
      </c>
      <c r="B466" s="14">
        <v>6</v>
      </c>
      <c r="C466" s="17">
        <v>28382.17578125</v>
      </c>
      <c r="D466" s="17">
        <v>182.1</v>
      </c>
      <c r="E466" s="17" t="str">
        <f t="shared" si="7"/>
        <v>under</v>
      </c>
      <c r="F466" s="17">
        <v>182.1</v>
      </c>
      <c r="G466" s="17">
        <v>279.07091087566897</v>
      </c>
      <c r="H466" s="17">
        <v>279.07091087566897</v>
      </c>
      <c r="I466" s="17">
        <v>0</v>
      </c>
      <c r="J466" s="18">
        <v>3.2141501780999997E-2</v>
      </c>
      <c r="K466" s="18">
        <v>3.2141501780999997E-2</v>
      </c>
      <c r="L466" s="18">
        <v>3.2141501780999997E-2</v>
      </c>
      <c r="M466" s="18">
        <v>3.2141501780999997E-2</v>
      </c>
      <c r="N466" s="78"/>
    </row>
    <row r="467" spans="1:14">
      <c r="A467" s="16" t="s">
        <v>47</v>
      </c>
      <c r="B467" s="14">
        <v>7</v>
      </c>
      <c r="C467" s="17">
        <v>31349.791015625</v>
      </c>
      <c r="D467" s="17">
        <v>187.5</v>
      </c>
      <c r="E467" s="17" t="str">
        <f t="shared" si="7"/>
        <v>under</v>
      </c>
      <c r="F467" s="17">
        <v>187.5</v>
      </c>
      <c r="G467" s="17">
        <v>356.55989386316799</v>
      </c>
      <c r="H467" s="17">
        <v>356.55989386316799</v>
      </c>
      <c r="I467" s="17">
        <v>0</v>
      </c>
      <c r="J467" s="18">
        <v>5.6035761969000002E-2</v>
      </c>
      <c r="K467" s="18">
        <v>5.6035761969000002E-2</v>
      </c>
      <c r="L467" s="18">
        <v>5.6035761969000002E-2</v>
      </c>
      <c r="M467" s="18">
        <v>5.6035761969000002E-2</v>
      </c>
      <c r="N467" s="78"/>
    </row>
    <row r="468" spans="1:14">
      <c r="A468" s="16" t="s">
        <v>47</v>
      </c>
      <c r="B468" s="14">
        <v>8</v>
      </c>
      <c r="C468" s="17">
        <v>32677.8359375</v>
      </c>
      <c r="D468" s="17">
        <v>172.8</v>
      </c>
      <c r="E468" s="17" t="str">
        <f t="shared" si="7"/>
        <v>under</v>
      </c>
      <c r="F468" s="17">
        <v>172.8</v>
      </c>
      <c r="G468" s="17">
        <v>443.51593277580201</v>
      </c>
      <c r="H468" s="17">
        <v>443.51593277580201</v>
      </c>
      <c r="I468" s="17">
        <v>0</v>
      </c>
      <c r="J468" s="18">
        <v>8.9730173275999997E-2</v>
      </c>
      <c r="K468" s="18">
        <v>8.9730173275999997E-2</v>
      </c>
      <c r="L468" s="18">
        <v>8.9730173275999997E-2</v>
      </c>
      <c r="M468" s="18">
        <v>8.9730173275999997E-2</v>
      </c>
      <c r="N468" s="78"/>
    </row>
    <row r="469" spans="1:14">
      <c r="A469" s="16" t="s">
        <v>47</v>
      </c>
      <c r="B469" s="14">
        <v>9</v>
      </c>
      <c r="C469" s="17">
        <v>33640.4296875</v>
      </c>
      <c r="D469" s="17">
        <v>210.9</v>
      </c>
      <c r="E469" s="17" t="str">
        <f t="shared" si="7"/>
        <v>under</v>
      </c>
      <c r="F469" s="17">
        <v>210.9</v>
      </c>
      <c r="G469" s="17">
        <v>312.13982080154898</v>
      </c>
      <c r="H469" s="17">
        <v>312.13982080154898</v>
      </c>
      <c r="I469" s="17">
        <v>0</v>
      </c>
      <c r="J469" s="18">
        <v>3.3556453696000001E-2</v>
      </c>
      <c r="K469" s="18">
        <v>3.3556453696000001E-2</v>
      </c>
      <c r="L469" s="18">
        <v>3.3556453696000001E-2</v>
      </c>
      <c r="M469" s="18">
        <v>3.3556453696000001E-2</v>
      </c>
      <c r="N469" s="78"/>
    </row>
    <row r="470" spans="1:14">
      <c r="A470" s="16" t="s">
        <v>47</v>
      </c>
      <c r="B470" s="14">
        <v>10</v>
      </c>
      <c r="C470" s="17">
        <v>34930.2421875</v>
      </c>
      <c r="D470" s="17">
        <v>273.10000000000002</v>
      </c>
      <c r="E470" s="17" t="str">
        <f t="shared" si="7"/>
        <v>over</v>
      </c>
      <c r="F470" s="17">
        <v>273.10000000000002</v>
      </c>
      <c r="G470" s="17">
        <v>255.37580209254901</v>
      </c>
      <c r="H470" s="17">
        <v>255.37580209254901</v>
      </c>
      <c r="I470" s="17">
        <v>0</v>
      </c>
      <c r="J470" s="18">
        <v>5.8747755739999999E-3</v>
      </c>
      <c r="K470" s="18">
        <v>5.8747755739999999E-3</v>
      </c>
      <c r="L470" s="18">
        <v>5.8747755739999999E-3</v>
      </c>
      <c r="M470" s="18">
        <v>5.8747755739999999E-3</v>
      </c>
      <c r="N470" s="78"/>
    </row>
    <row r="471" spans="1:14">
      <c r="A471" s="16" t="s">
        <v>47</v>
      </c>
      <c r="B471" s="14">
        <v>11</v>
      </c>
      <c r="C471" s="17">
        <v>36400.48828125</v>
      </c>
      <c r="D471" s="17">
        <v>315.5</v>
      </c>
      <c r="E471" s="17" t="str">
        <f t="shared" si="7"/>
        <v>over</v>
      </c>
      <c r="F471" s="17">
        <v>315.5</v>
      </c>
      <c r="G471" s="17">
        <v>289.291251818158</v>
      </c>
      <c r="H471" s="17">
        <v>289.291251818158</v>
      </c>
      <c r="I471" s="17">
        <v>0</v>
      </c>
      <c r="J471" s="18">
        <v>8.6870229299999997E-3</v>
      </c>
      <c r="K471" s="18">
        <v>8.6870229299999997E-3</v>
      </c>
      <c r="L471" s="18">
        <v>8.6870229299999997E-3</v>
      </c>
      <c r="M471" s="18">
        <v>8.6870229299999997E-3</v>
      </c>
      <c r="N471" s="78"/>
    </row>
    <row r="472" spans="1:14">
      <c r="A472" s="16" t="s">
        <v>47</v>
      </c>
      <c r="B472" s="14">
        <v>12</v>
      </c>
      <c r="C472" s="17">
        <v>37814.84765625</v>
      </c>
      <c r="D472" s="17">
        <v>278.5</v>
      </c>
      <c r="E472" s="17" t="str">
        <f t="shared" si="7"/>
        <v>over</v>
      </c>
      <c r="F472" s="17">
        <v>278.5</v>
      </c>
      <c r="G472" s="17">
        <v>276.65842892650198</v>
      </c>
      <c r="H472" s="17">
        <v>276.65842892650198</v>
      </c>
      <c r="I472" s="17">
        <v>0</v>
      </c>
      <c r="J472" s="18">
        <v>6.1039810099999998E-4</v>
      </c>
      <c r="K472" s="18">
        <v>6.1039810099999998E-4</v>
      </c>
      <c r="L472" s="18">
        <v>6.1039810099999998E-4</v>
      </c>
      <c r="M472" s="18">
        <v>6.1039810099999998E-4</v>
      </c>
      <c r="N472" s="78"/>
    </row>
    <row r="473" spans="1:14">
      <c r="A473" s="16" t="s">
        <v>47</v>
      </c>
      <c r="B473" s="14">
        <v>13</v>
      </c>
      <c r="C473" s="17">
        <v>39108.203125</v>
      </c>
      <c r="D473" s="17">
        <v>286.39999999999998</v>
      </c>
      <c r="E473" s="17" t="str">
        <f t="shared" si="7"/>
        <v>under</v>
      </c>
      <c r="F473" s="17">
        <v>291.60000000000002</v>
      </c>
      <c r="G473" s="17">
        <v>291.95865034494898</v>
      </c>
      <c r="H473" s="17">
        <v>291.95865034494898</v>
      </c>
      <c r="I473" s="17">
        <v>0</v>
      </c>
      <c r="J473" s="18">
        <v>1.8424429380000001E-3</v>
      </c>
      <c r="K473" s="18">
        <v>1.8424429380000001E-3</v>
      </c>
      <c r="L473" s="18">
        <v>1.1887648099999999E-4</v>
      </c>
      <c r="M473" s="18">
        <v>1.1887648099999999E-4</v>
      </c>
      <c r="N473" s="78"/>
    </row>
    <row r="474" spans="1:14">
      <c r="A474" s="16" t="s">
        <v>47</v>
      </c>
      <c r="B474" s="14">
        <v>14</v>
      </c>
      <c r="C474" s="17">
        <v>40990.96484375</v>
      </c>
      <c r="D474" s="17">
        <v>363.2</v>
      </c>
      <c r="E474" s="17" t="str">
        <f t="shared" si="7"/>
        <v>under</v>
      </c>
      <c r="F474" s="17">
        <v>363.2</v>
      </c>
      <c r="G474" s="17">
        <v>384.84343569435703</v>
      </c>
      <c r="H474" s="17">
        <v>384.85137680527703</v>
      </c>
      <c r="I474" s="17">
        <v>7.9411109190000006E-3</v>
      </c>
      <c r="J474" s="18">
        <v>7.1764589999999996E-3</v>
      </c>
      <c r="K474" s="18">
        <v>7.1738268789999999E-3</v>
      </c>
      <c r="L474" s="18">
        <v>7.1764589999999996E-3</v>
      </c>
      <c r="M474" s="18">
        <v>7.1738268789999999E-3</v>
      </c>
      <c r="N474" s="78"/>
    </row>
    <row r="475" spans="1:14">
      <c r="A475" s="16" t="s">
        <v>47</v>
      </c>
      <c r="B475" s="14">
        <v>15</v>
      </c>
      <c r="C475" s="17">
        <v>42784.92578125</v>
      </c>
      <c r="D475" s="17">
        <v>356</v>
      </c>
      <c r="E475" s="17" t="str">
        <f t="shared" si="7"/>
        <v>under</v>
      </c>
      <c r="F475" s="17">
        <v>356</v>
      </c>
      <c r="G475" s="17">
        <v>406.91052170482101</v>
      </c>
      <c r="H475" s="17">
        <v>406.91052170482101</v>
      </c>
      <c r="I475" s="17">
        <v>0</v>
      </c>
      <c r="J475" s="18">
        <v>1.6874551442999999E-2</v>
      </c>
      <c r="K475" s="18">
        <v>1.6874551442999999E-2</v>
      </c>
      <c r="L475" s="18">
        <v>1.6874551442999999E-2</v>
      </c>
      <c r="M475" s="18">
        <v>1.6874551442999999E-2</v>
      </c>
      <c r="N475" s="78"/>
    </row>
    <row r="476" spans="1:14">
      <c r="A476" s="16" t="s">
        <v>47</v>
      </c>
      <c r="B476" s="14">
        <v>16</v>
      </c>
      <c r="C476" s="17">
        <v>44450.15234375</v>
      </c>
      <c r="D476" s="17">
        <v>499.7</v>
      </c>
      <c r="E476" s="17" t="str">
        <f t="shared" si="7"/>
        <v>over</v>
      </c>
      <c r="F476" s="17">
        <v>499.7</v>
      </c>
      <c r="G476" s="17">
        <v>454.731985418558</v>
      </c>
      <c r="H476" s="17">
        <v>454.731985418558</v>
      </c>
      <c r="I476" s="17">
        <v>0</v>
      </c>
      <c r="J476" s="18">
        <v>1.4904877222E-2</v>
      </c>
      <c r="K476" s="18">
        <v>1.4904877222E-2</v>
      </c>
      <c r="L476" s="18">
        <v>1.4904877222E-2</v>
      </c>
      <c r="M476" s="18">
        <v>1.4904877222E-2</v>
      </c>
      <c r="N476" s="78"/>
    </row>
    <row r="477" spans="1:14">
      <c r="A477" s="16" t="s">
        <v>47</v>
      </c>
      <c r="B477" s="14">
        <v>17</v>
      </c>
      <c r="C477" s="17">
        <v>45784.38671875</v>
      </c>
      <c r="D477" s="17">
        <v>683.7</v>
      </c>
      <c r="E477" s="17" t="str">
        <f t="shared" si="7"/>
        <v>over</v>
      </c>
      <c r="F477" s="17">
        <v>683.7</v>
      </c>
      <c r="G477" s="17">
        <v>568.62845224996704</v>
      </c>
      <c r="H477" s="17">
        <v>568.59280225231498</v>
      </c>
      <c r="I477" s="17">
        <v>-3.5649997651999998E-2</v>
      </c>
      <c r="J477" s="18">
        <v>3.8152866339000002E-2</v>
      </c>
      <c r="K477" s="18">
        <v>3.8141049965999999E-2</v>
      </c>
      <c r="L477" s="18">
        <v>3.8152866339000002E-2</v>
      </c>
      <c r="M477" s="18">
        <v>3.8141049965999999E-2</v>
      </c>
      <c r="N477" s="78"/>
    </row>
    <row r="478" spans="1:14">
      <c r="A478" s="16" t="s">
        <v>47</v>
      </c>
      <c r="B478" s="14">
        <v>18</v>
      </c>
      <c r="C478" s="17">
        <v>46215.31640625</v>
      </c>
      <c r="D478" s="17">
        <v>784.7</v>
      </c>
      <c r="E478" s="17" t="str">
        <f t="shared" si="7"/>
        <v>over</v>
      </c>
      <c r="F478" s="17">
        <v>784.7</v>
      </c>
      <c r="G478" s="17">
        <v>665.00668746819304</v>
      </c>
      <c r="H478" s="17">
        <v>665.00685413457302</v>
      </c>
      <c r="I478" s="17">
        <v>1.66666379E-4</v>
      </c>
      <c r="J478" s="18">
        <v>3.9672902176000002E-2</v>
      </c>
      <c r="K478" s="18">
        <v>3.9672957417999997E-2</v>
      </c>
      <c r="L478" s="18">
        <v>3.9672902176000002E-2</v>
      </c>
      <c r="M478" s="18">
        <v>3.9672957417999997E-2</v>
      </c>
      <c r="N478" s="78"/>
    </row>
    <row r="479" spans="1:14">
      <c r="A479" s="16" t="s">
        <v>47</v>
      </c>
      <c r="B479" s="14">
        <v>19</v>
      </c>
      <c r="C479" s="17">
        <v>45226.95703125</v>
      </c>
      <c r="D479" s="17">
        <v>855.3</v>
      </c>
      <c r="E479" s="17" t="str">
        <f t="shared" si="7"/>
        <v>over</v>
      </c>
      <c r="F479" s="17">
        <v>855.3</v>
      </c>
      <c r="G479" s="17">
        <v>821.95644686996695</v>
      </c>
      <c r="H479" s="17">
        <v>821.923872431115</v>
      </c>
      <c r="I479" s="17">
        <v>-3.2574438850999997E-2</v>
      </c>
      <c r="J479" s="18">
        <v>1.1062687294E-2</v>
      </c>
      <c r="K479" s="18">
        <v>1.1051890331E-2</v>
      </c>
      <c r="L479" s="18">
        <v>1.1062687294E-2</v>
      </c>
      <c r="M479" s="18">
        <v>1.1051890331E-2</v>
      </c>
      <c r="N479" s="78"/>
    </row>
    <row r="480" spans="1:14">
      <c r="A480" s="16" t="s">
        <v>47</v>
      </c>
      <c r="B480" s="14">
        <v>20</v>
      </c>
      <c r="C480" s="17">
        <v>43344.640625</v>
      </c>
      <c r="D480" s="17">
        <v>788.2</v>
      </c>
      <c r="E480" s="17" t="str">
        <f t="shared" si="7"/>
        <v>over</v>
      </c>
      <c r="F480" s="17">
        <v>788.2</v>
      </c>
      <c r="G480" s="17">
        <v>728.74677843369795</v>
      </c>
      <c r="H480" s="17">
        <v>728.74677843369795</v>
      </c>
      <c r="I480" s="17">
        <v>0</v>
      </c>
      <c r="J480" s="18">
        <v>1.9706072775999998E-2</v>
      </c>
      <c r="K480" s="18">
        <v>1.9706072775999998E-2</v>
      </c>
      <c r="L480" s="18">
        <v>1.9706072775999998E-2</v>
      </c>
      <c r="M480" s="18">
        <v>1.9706072775999998E-2</v>
      </c>
      <c r="N480" s="78"/>
    </row>
    <row r="481" spans="1:14">
      <c r="A481" s="16" t="s">
        <v>47</v>
      </c>
      <c r="B481" s="14">
        <v>21</v>
      </c>
      <c r="C481" s="17">
        <v>42270.359375</v>
      </c>
      <c r="D481" s="17">
        <v>818.9</v>
      </c>
      <c r="E481" s="17" t="str">
        <f t="shared" si="7"/>
        <v>over</v>
      </c>
      <c r="F481" s="17">
        <v>818.9</v>
      </c>
      <c r="G481" s="17">
        <v>610.57618796600195</v>
      </c>
      <c r="H481" s="17">
        <v>610.57618796600195</v>
      </c>
      <c r="I481" s="17">
        <v>0</v>
      </c>
      <c r="J481" s="18">
        <v>6.9049987415E-2</v>
      </c>
      <c r="K481" s="18">
        <v>6.9049987415E-2</v>
      </c>
      <c r="L481" s="18">
        <v>6.9049987415E-2</v>
      </c>
      <c r="M481" s="18">
        <v>6.9049987415E-2</v>
      </c>
      <c r="N481" s="78"/>
    </row>
    <row r="482" spans="1:14">
      <c r="A482" s="16" t="s">
        <v>47</v>
      </c>
      <c r="B482" s="14">
        <v>22</v>
      </c>
      <c r="C482" s="17">
        <v>41404.8125</v>
      </c>
      <c r="D482" s="17">
        <v>878.8</v>
      </c>
      <c r="E482" s="17" t="str">
        <f t="shared" si="7"/>
        <v>over</v>
      </c>
      <c r="F482" s="17">
        <v>878.8</v>
      </c>
      <c r="G482" s="17">
        <v>577.151320793629</v>
      </c>
      <c r="H482" s="17">
        <v>577.151320793629</v>
      </c>
      <c r="I482" s="17">
        <v>0</v>
      </c>
      <c r="J482" s="18">
        <v>9.9982989460999996E-2</v>
      </c>
      <c r="K482" s="18">
        <v>9.9982989460999996E-2</v>
      </c>
      <c r="L482" s="18">
        <v>9.9982989460999996E-2</v>
      </c>
      <c r="M482" s="18">
        <v>9.9982989460999996E-2</v>
      </c>
      <c r="N482" s="78"/>
    </row>
    <row r="483" spans="1:14">
      <c r="A483" s="16" t="s">
        <v>47</v>
      </c>
      <c r="B483" s="14">
        <v>23</v>
      </c>
      <c r="C483" s="17">
        <v>38995.6953125</v>
      </c>
      <c r="D483" s="17">
        <v>806.3</v>
      </c>
      <c r="E483" s="17" t="str">
        <f t="shared" si="7"/>
        <v>over</v>
      </c>
      <c r="F483" s="17">
        <v>806.3</v>
      </c>
      <c r="G483" s="17">
        <v>668.27021475844901</v>
      </c>
      <c r="H483" s="17">
        <v>668.27021475844901</v>
      </c>
      <c r="I483" s="17">
        <v>0</v>
      </c>
      <c r="J483" s="18">
        <v>4.5750674590999997E-2</v>
      </c>
      <c r="K483" s="18">
        <v>4.5750674590999997E-2</v>
      </c>
      <c r="L483" s="18">
        <v>4.5750674590999997E-2</v>
      </c>
      <c r="M483" s="18">
        <v>4.5750674590999997E-2</v>
      </c>
      <c r="N483" s="78"/>
    </row>
    <row r="484" spans="1:14">
      <c r="A484" s="16" t="s">
        <v>47</v>
      </c>
      <c r="B484" s="14">
        <v>24</v>
      </c>
      <c r="C484" s="17">
        <v>35901.796875</v>
      </c>
      <c r="D484" s="17">
        <v>647.5</v>
      </c>
      <c r="E484" s="17" t="str">
        <f t="shared" si="7"/>
        <v>under</v>
      </c>
      <c r="F484" s="17">
        <v>647.5</v>
      </c>
      <c r="G484" s="17">
        <v>733.17228592342803</v>
      </c>
      <c r="H484" s="17">
        <v>733.17228592342803</v>
      </c>
      <c r="I484" s="17">
        <v>0</v>
      </c>
      <c r="J484" s="18">
        <v>2.8396515055000002E-2</v>
      </c>
      <c r="K484" s="18">
        <v>2.8396515055000002E-2</v>
      </c>
      <c r="L484" s="18">
        <v>2.8396515055000002E-2</v>
      </c>
      <c r="M484" s="18">
        <v>2.8396515055000002E-2</v>
      </c>
      <c r="N484" s="78"/>
    </row>
    <row r="485" spans="1:14">
      <c r="A485" s="16" t="s">
        <v>48</v>
      </c>
      <c r="B485" s="14">
        <v>1</v>
      </c>
      <c r="C485" s="17">
        <v>33064.91015625</v>
      </c>
      <c r="D485" s="17">
        <v>586.29999999999995</v>
      </c>
      <c r="E485" s="17" t="str">
        <f t="shared" si="7"/>
        <v>under</v>
      </c>
      <c r="F485" s="17">
        <v>586.29999999999995</v>
      </c>
      <c r="G485" s="17">
        <v>743.12672082265203</v>
      </c>
      <c r="H485" s="17">
        <v>743.12672082265203</v>
      </c>
      <c r="I485" s="17">
        <v>0</v>
      </c>
      <c r="J485" s="18">
        <v>5.1981014525000001E-2</v>
      </c>
      <c r="K485" s="18">
        <v>5.1981014525000001E-2</v>
      </c>
      <c r="L485" s="18">
        <v>5.1981014525000001E-2</v>
      </c>
      <c r="M485" s="18">
        <v>5.1981014525000001E-2</v>
      </c>
      <c r="N485" s="78"/>
    </row>
    <row r="486" spans="1:14">
      <c r="A486" s="16" t="s">
        <v>48</v>
      </c>
      <c r="B486" s="14">
        <v>2</v>
      </c>
      <c r="C486" s="17">
        <v>31126.072265625</v>
      </c>
      <c r="D486" s="17">
        <v>656.2</v>
      </c>
      <c r="E486" s="17" t="str">
        <f t="shared" si="7"/>
        <v>under</v>
      </c>
      <c r="F486" s="17">
        <v>656.2</v>
      </c>
      <c r="G486" s="17">
        <v>747.19686781141502</v>
      </c>
      <c r="H486" s="17">
        <v>760.83350736061698</v>
      </c>
      <c r="I486" s="17">
        <v>13.636639549202</v>
      </c>
      <c r="J486" s="18">
        <v>3.4681308372000001E-2</v>
      </c>
      <c r="K486" s="18">
        <v>3.0161374812999998E-2</v>
      </c>
      <c r="L486" s="18">
        <v>3.4681308372000001E-2</v>
      </c>
      <c r="M486" s="18">
        <v>3.0161374812999998E-2</v>
      </c>
      <c r="N486" s="78"/>
    </row>
    <row r="487" spans="1:14">
      <c r="A487" s="16" t="s">
        <v>48</v>
      </c>
      <c r="B487" s="14">
        <v>3</v>
      </c>
      <c r="C487" s="17">
        <v>29787.630859375</v>
      </c>
      <c r="D487" s="17">
        <v>689.3</v>
      </c>
      <c r="E487" s="17" t="str">
        <f t="shared" si="7"/>
        <v>over</v>
      </c>
      <c r="F487" s="17">
        <v>689.3</v>
      </c>
      <c r="G487" s="17">
        <v>651.87178967820296</v>
      </c>
      <c r="H487" s="17">
        <v>654.24172980255503</v>
      </c>
      <c r="I487" s="17">
        <v>2.369940124352</v>
      </c>
      <c r="J487" s="18">
        <v>1.1620242027000001E-2</v>
      </c>
      <c r="K487" s="18">
        <v>1.2405770739E-2</v>
      </c>
      <c r="L487" s="18">
        <v>1.1620242027000001E-2</v>
      </c>
      <c r="M487" s="18">
        <v>1.2405770739E-2</v>
      </c>
      <c r="N487" s="78"/>
    </row>
    <row r="488" spans="1:14">
      <c r="A488" s="16" t="s">
        <v>48</v>
      </c>
      <c r="B488" s="14">
        <v>4</v>
      </c>
      <c r="C488" s="17">
        <v>28999.40234375</v>
      </c>
      <c r="D488" s="17">
        <v>702.2</v>
      </c>
      <c r="E488" s="17" t="str">
        <f t="shared" si="7"/>
        <v>over</v>
      </c>
      <c r="F488" s="17">
        <v>702.2</v>
      </c>
      <c r="G488" s="17">
        <v>518.77963629431201</v>
      </c>
      <c r="H488" s="17">
        <v>530.44564620733297</v>
      </c>
      <c r="I488" s="17">
        <v>11.66600991302</v>
      </c>
      <c r="J488" s="18">
        <v>5.6928854421999998E-2</v>
      </c>
      <c r="K488" s="18">
        <v>6.0795612761999997E-2</v>
      </c>
      <c r="L488" s="18">
        <v>5.6928854421999998E-2</v>
      </c>
      <c r="M488" s="18">
        <v>6.0795612761999997E-2</v>
      </c>
      <c r="N488" s="78"/>
    </row>
    <row r="489" spans="1:14">
      <c r="A489" s="16" t="s">
        <v>48</v>
      </c>
      <c r="B489" s="14">
        <v>5</v>
      </c>
      <c r="C489" s="17">
        <v>28671.77734375</v>
      </c>
      <c r="D489" s="17">
        <v>724.8</v>
      </c>
      <c r="E489" s="17" t="str">
        <f t="shared" si="7"/>
        <v>over</v>
      </c>
      <c r="F489" s="17">
        <v>724.5</v>
      </c>
      <c r="G489" s="17">
        <v>490.38582667774602</v>
      </c>
      <c r="H489" s="17">
        <v>490.38582667774602</v>
      </c>
      <c r="I489" s="17">
        <v>0</v>
      </c>
      <c r="J489" s="18">
        <v>7.7697770407999994E-2</v>
      </c>
      <c r="K489" s="18">
        <v>7.7697770407999994E-2</v>
      </c>
      <c r="L489" s="18">
        <v>7.7598333882000006E-2</v>
      </c>
      <c r="M489" s="18">
        <v>7.7598333882000006E-2</v>
      </c>
      <c r="N489" s="78"/>
    </row>
    <row r="490" spans="1:14">
      <c r="A490" s="16" t="s">
        <v>48</v>
      </c>
      <c r="B490" s="14">
        <v>6</v>
      </c>
      <c r="C490" s="17">
        <v>28949.91015625</v>
      </c>
      <c r="D490" s="17">
        <v>632.70000000000005</v>
      </c>
      <c r="E490" s="17" t="str">
        <f t="shared" si="7"/>
        <v>over</v>
      </c>
      <c r="F490" s="17">
        <v>632.70000000000005</v>
      </c>
      <c r="G490" s="17">
        <v>411.896261041164</v>
      </c>
      <c r="H490" s="17">
        <v>411.896261041164</v>
      </c>
      <c r="I490" s="17">
        <v>0</v>
      </c>
      <c r="J490" s="18">
        <v>7.3186522690999997E-2</v>
      </c>
      <c r="K490" s="18">
        <v>7.3186522690999997E-2</v>
      </c>
      <c r="L490" s="18">
        <v>7.3186522690999997E-2</v>
      </c>
      <c r="M490" s="18">
        <v>7.3186522690999997E-2</v>
      </c>
      <c r="N490" s="78"/>
    </row>
    <row r="491" spans="1:14">
      <c r="A491" s="16" t="s">
        <v>48</v>
      </c>
      <c r="B491" s="14">
        <v>7</v>
      </c>
      <c r="C491" s="17">
        <v>29610.59375</v>
      </c>
      <c r="D491" s="17">
        <v>606.29999999999995</v>
      </c>
      <c r="E491" s="17" t="str">
        <f t="shared" si="7"/>
        <v>over</v>
      </c>
      <c r="F491" s="17">
        <v>606.29999999999995</v>
      </c>
      <c r="G491" s="17">
        <v>381.88356564408002</v>
      </c>
      <c r="H491" s="17">
        <v>387.44709663388602</v>
      </c>
      <c r="I491" s="17">
        <v>5.5635309898059999</v>
      </c>
      <c r="J491" s="18">
        <v>7.2539908308000001E-2</v>
      </c>
      <c r="K491" s="18">
        <v>7.4383968960999997E-2</v>
      </c>
      <c r="L491" s="18">
        <v>7.2539908308000001E-2</v>
      </c>
      <c r="M491" s="18">
        <v>7.4383968960999997E-2</v>
      </c>
      <c r="N491" s="78"/>
    </row>
    <row r="492" spans="1:14">
      <c r="A492" s="16" t="s">
        <v>48</v>
      </c>
      <c r="B492" s="14">
        <v>8</v>
      </c>
      <c r="C492" s="17">
        <v>30748.962890625</v>
      </c>
      <c r="D492" s="17">
        <v>603.9</v>
      </c>
      <c r="E492" s="17" t="str">
        <f t="shared" si="7"/>
        <v>over</v>
      </c>
      <c r="F492" s="17">
        <v>603.9</v>
      </c>
      <c r="G492" s="17">
        <v>311.71004264279799</v>
      </c>
      <c r="H492" s="17">
        <v>311.71004264279799</v>
      </c>
      <c r="I492" s="17">
        <v>0</v>
      </c>
      <c r="J492" s="18">
        <v>9.6847847979999999E-2</v>
      </c>
      <c r="K492" s="18">
        <v>9.6847847979999999E-2</v>
      </c>
      <c r="L492" s="18">
        <v>9.6847847979999999E-2</v>
      </c>
      <c r="M492" s="18">
        <v>9.6847847979999999E-2</v>
      </c>
      <c r="N492" s="78"/>
    </row>
    <row r="493" spans="1:14">
      <c r="A493" s="16" t="s">
        <v>48</v>
      </c>
      <c r="B493" s="14">
        <v>9</v>
      </c>
      <c r="C493" s="17">
        <v>33161.29296875</v>
      </c>
      <c r="D493" s="17">
        <v>607.20000000000005</v>
      </c>
      <c r="E493" s="17" t="str">
        <f t="shared" si="7"/>
        <v>over</v>
      </c>
      <c r="F493" s="17">
        <v>607.20000000000005</v>
      </c>
      <c r="G493" s="17">
        <v>245.594285197007</v>
      </c>
      <c r="H493" s="17">
        <v>245.594285197007</v>
      </c>
      <c r="I493" s="17">
        <v>0</v>
      </c>
      <c r="J493" s="18">
        <v>0.11985605396100001</v>
      </c>
      <c r="K493" s="18">
        <v>0.11985605396100001</v>
      </c>
      <c r="L493" s="18">
        <v>0.11985605396100001</v>
      </c>
      <c r="M493" s="18">
        <v>0.11985605396100001</v>
      </c>
      <c r="N493" s="78"/>
    </row>
    <row r="494" spans="1:14">
      <c r="A494" s="16" t="s">
        <v>48</v>
      </c>
      <c r="B494" s="14">
        <v>10</v>
      </c>
      <c r="C494" s="17">
        <v>35834.66796875</v>
      </c>
      <c r="D494" s="17">
        <v>513.20000000000005</v>
      </c>
      <c r="E494" s="17" t="str">
        <f t="shared" si="7"/>
        <v>over</v>
      </c>
      <c r="F494" s="17">
        <v>513.20000000000005</v>
      </c>
      <c r="G494" s="17">
        <v>254.248136178919</v>
      </c>
      <c r="H494" s="17">
        <v>254.248136178919</v>
      </c>
      <c r="I494" s="17">
        <v>0</v>
      </c>
      <c r="J494" s="18">
        <v>8.5830912768000006E-2</v>
      </c>
      <c r="K494" s="18">
        <v>8.5830912768000006E-2</v>
      </c>
      <c r="L494" s="18">
        <v>8.5830912768000006E-2</v>
      </c>
      <c r="M494" s="18">
        <v>8.5830912768000006E-2</v>
      </c>
      <c r="N494" s="78"/>
    </row>
    <row r="495" spans="1:14">
      <c r="A495" s="16" t="s">
        <v>48</v>
      </c>
      <c r="B495" s="14">
        <v>11</v>
      </c>
      <c r="C495" s="17">
        <v>38431.0078125</v>
      </c>
      <c r="D495" s="17">
        <v>524.29999999999995</v>
      </c>
      <c r="E495" s="17" t="str">
        <f t="shared" si="7"/>
        <v>over</v>
      </c>
      <c r="F495" s="17">
        <v>524.29999999999995</v>
      </c>
      <c r="G495" s="17">
        <v>364.73209481471099</v>
      </c>
      <c r="H495" s="17">
        <v>364.73209481471099</v>
      </c>
      <c r="I495" s="17">
        <v>0</v>
      </c>
      <c r="J495" s="18">
        <v>5.2889594028000003E-2</v>
      </c>
      <c r="K495" s="18">
        <v>5.2889594028000003E-2</v>
      </c>
      <c r="L495" s="18">
        <v>5.2889594028000003E-2</v>
      </c>
      <c r="M495" s="18">
        <v>5.2889594028000003E-2</v>
      </c>
      <c r="N495" s="78"/>
    </row>
    <row r="496" spans="1:14">
      <c r="A496" s="16" t="s">
        <v>48</v>
      </c>
      <c r="B496" s="14">
        <v>12</v>
      </c>
      <c r="C496" s="17">
        <v>40541.0234375</v>
      </c>
      <c r="D496" s="17">
        <v>514.79999999999995</v>
      </c>
      <c r="E496" s="17" t="str">
        <f t="shared" si="7"/>
        <v>under</v>
      </c>
      <c r="F496" s="17">
        <v>514.79999999999995</v>
      </c>
      <c r="G496" s="17">
        <v>575.15818438543204</v>
      </c>
      <c r="H496" s="17">
        <v>575.15818438543204</v>
      </c>
      <c r="I496" s="17">
        <v>0</v>
      </c>
      <c r="J496" s="18">
        <v>2.0006027307000001E-2</v>
      </c>
      <c r="K496" s="18">
        <v>2.0006027307000001E-2</v>
      </c>
      <c r="L496" s="18">
        <v>2.0006027307000001E-2</v>
      </c>
      <c r="M496" s="18">
        <v>2.0006027307000001E-2</v>
      </c>
      <c r="N496" s="78"/>
    </row>
    <row r="497" spans="1:14">
      <c r="A497" s="16" t="s">
        <v>48</v>
      </c>
      <c r="B497" s="14">
        <v>13</v>
      </c>
      <c r="C497" s="17">
        <v>41931.17578125</v>
      </c>
      <c r="D497" s="17">
        <v>619.1</v>
      </c>
      <c r="E497" s="17" t="str">
        <f t="shared" si="7"/>
        <v>under</v>
      </c>
      <c r="F497" s="17">
        <v>619.1</v>
      </c>
      <c r="G497" s="17">
        <v>855.18237756729104</v>
      </c>
      <c r="H497" s="17">
        <v>855.18237756729104</v>
      </c>
      <c r="I497" s="17">
        <v>0</v>
      </c>
      <c r="J497" s="18">
        <v>7.8250705192999995E-2</v>
      </c>
      <c r="K497" s="18">
        <v>7.8250705192999995E-2</v>
      </c>
      <c r="L497" s="18">
        <v>7.8250705192999995E-2</v>
      </c>
      <c r="M497" s="18">
        <v>7.8250705192999995E-2</v>
      </c>
      <c r="N497" s="78"/>
    </row>
    <row r="498" spans="1:14">
      <c r="A498" s="16" t="s">
        <v>48</v>
      </c>
      <c r="B498" s="14">
        <v>14</v>
      </c>
      <c r="C498" s="17">
        <v>43349.3671875</v>
      </c>
      <c r="D498" s="17">
        <v>756.9</v>
      </c>
      <c r="E498" s="17" t="str">
        <f t="shared" si="7"/>
        <v>under</v>
      </c>
      <c r="F498" s="17">
        <v>756.9</v>
      </c>
      <c r="G498" s="17">
        <v>1040.3366438447099</v>
      </c>
      <c r="H498" s="17">
        <v>1040.3366438447099</v>
      </c>
      <c r="I498" s="17">
        <v>0</v>
      </c>
      <c r="J498" s="18">
        <v>9.3946517681E-2</v>
      </c>
      <c r="K498" s="18">
        <v>9.3946517681E-2</v>
      </c>
      <c r="L498" s="18">
        <v>9.3946517681E-2</v>
      </c>
      <c r="M498" s="18">
        <v>9.3946517681E-2</v>
      </c>
      <c r="N498" s="78"/>
    </row>
    <row r="499" spans="1:14">
      <c r="A499" s="16" t="s">
        <v>48</v>
      </c>
      <c r="B499" s="14">
        <v>15</v>
      </c>
      <c r="C499" s="17">
        <v>44970.734375</v>
      </c>
      <c r="D499" s="17">
        <v>889.5</v>
      </c>
      <c r="E499" s="17" t="str">
        <f t="shared" si="7"/>
        <v>under</v>
      </c>
      <c r="F499" s="17">
        <v>889.5</v>
      </c>
      <c r="G499" s="17">
        <v>940.71619572295106</v>
      </c>
      <c r="H499" s="17">
        <v>940.71619572295106</v>
      </c>
      <c r="I499" s="17">
        <v>0</v>
      </c>
      <c r="J499" s="18">
        <v>1.6975868650999999E-2</v>
      </c>
      <c r="K499" s="18">
        <v>1.6975868650999999E-2</v>
      </c>
      <c r="L499" s="18">
        <v>1.6975868650999999E-2</v>
      </c>
      <c r="M499" s="18">
        <v>1.6975868650999999E-2</v>
      </c>
      <c r="N499" s="78"/>
    </row>
    <row r="500" spans="1:14">
      <c r="A500" s="16" t="s">
        <v>48</v>
      </c>
      <c r="B500" s="14">
        <v>16</v>
      </c>
      <c r="C500" s="17">
        <v>46208.89453125</v>
      </c>
      <c r="D500" s="17">
        <v>976</v>
      </c>
      <c r="E500" s="17" t="str">
        <f t="shared" si="7"/>
        <v>over</v>
      </c>
      <c r="F500" s="17">
        <v>976</v>
      </c>
      <c r="G500" s="17">
        <v>829.29698705221801</v>
      </c>
      <c r="H500" s="17">
        <v>829.29698705221801</v>
      </c>
      <c r="I500" s="17">
        <v>0</v>
      </c>
      <c r="J500" s="18">
        <v>4.8625460042000003E-2</v>
      </c>
      <c r="K500" s="18">
        <v>4.8625460042000003E-2</v>
      </c>
      <c r="L500" s="18">
        <v>4.8625460042000003E-2</v>
      </c>
      <c r="M500" s="18">
        <v>4.8625460042000003E-2</v>
      </c>
      <c r="N500" s="78"/>
    </row>
    <row r="501" spans="1:14">
      <c r="A501" s="16" t="s">
        <v>48</v>
      </c>
      <c r="B501" s="14">
        <v>17</v>
      </c>
      <c r="C501" s="17">
        <v>46651.79296875</v>
      </c>
      <c r="D501" s="17">
        <v>1136.2</v>
      </c>
      <c r="E501" s="17" t="str">
        <f t="shared" si="7"/>
        <v>over</v>
      </c>
      <c r="F501" s="17">
        <v>1136.2</v>
      </c>
      <c r="G501" s="17">
        <v>823.34540428960395</v>
      </c>
      <c r="H501" s="17">
        <v>823.34540428960395</v>
      </c>
      <c r="I501" s="17">
        <v>0</v>
      </c>
      <c r="J501" s="18">
        <v>0.10369724750000001</v>
      </c>
      <c r="K501" s="18">
        <v>0.10369724750000001</v>
      </c>
      <c r="L501" s="18">
        <v>0.10369724750000001</v>
      </c>
      <c r="M501" s="18">
        <v>0.10369724750000001</v>
      </c>
      <c r="N501" s="78"/>
    </row>
    <row r="502" spans="1:14">
      <c r="A502" s="16" t="s">
        <v>48</v>
      </c>
      <c r="B502" s="14">
        <v>18</v>
      </c>
      <c r="C502" s="17">
        <v>45841.203125</v>
      </c>
      <c r="D502" s="17">
        <v>1125.3</v>
      </c>
      <c r="E502" s="17" t="str">
        <f t="shared" si="7"/>
        <v>over</v>
      </c>
      <c r="F502" s="17">
        <v>1125.3</v>
      </c>
      <c r="G502" s="17">
        <v>809.93117690774898</v>
      </c>
      <c r="H502" s="17">
        <v>809.93117690774898</v>
      </c>
      <c r="I502" s="17">
        <v>0</v>
      </c>
      <c r="J502" s="18">
        <v>0.104530600958</v>
      </c>
      <c r="K502" s="18">
        <v>0.104530600958</v>
      </c>
      <c r="L502" s="18">
        <v>0.104530600958</v>
      </c>
      <c r="M502" s="18">
        <v>0.104530600958</v>
      </c>
      <c r="N502" s="78"/>
    </row>
    <row r="503" spans="1:14">
      <c r="A503" s="16" t="s">
        <v>48</v>
      </c>
      <c r="B503" s="14">
        <v>19</v>
      </c>
      <c r="C503" s="17">
        <v>44539.64453125</v>
      </c>
      <c r="D503" s="17">
        <v>1218.9000000000001</v>
      </c>
      <c r="E503" s="17" t="str">
        <f t="shared" si="7"/>
        <v>over</v>
      </c>
      <c r="F503" s="17">
        <v>1218.9000000000001</v>
      </c>
      <c r="G503" s="17">
        <v>882.83614136815095</v>
      </c>
      <c r="H503" s="17">
        <v>882.83614136815095</v>
      </c>
      <c r="I503" s="17">
        <v>0</v>
      </c>
      <c r="J503" s="18">
        <v>0.11139007578100001</v>
      </c>
      <c r="K503" s="18">
        <v>0.11139007578100001</v>
      </c>
      <c r="L503" s="18">
        <v>0.11139007578100001</v>
      </c>
      <c r="M503" s="18">
        <v>0.11139007578100001</v>
      </c>
      <c r="N503" s="78"/>
    </row>
    <row r="504" spans="1:14">
      <c r="A504" s="16" t="s">
        <v>48</v>
      </c>
      <c r="B504" s="14">
        <v>20</v>
      </c>
      <c r="C504" s="17">
        <v>43211.05078125</v>
      </c>
      <c r="D504" s="17">
        <v>1142.7</v>
      </c>
      <c r="E504" s="17" t="str">
        <f t="shared" si="7"/>
        <v>over</v>
      </c>
      <c r="F504" s="17">
        <v>1142.7</v>
      </c>
      <c r="G504" s="17">
        <v>1002.37447908825</v>
      </c>
      <c r="H504" s="17">
        <v>1002.37447908825</v>
      </c>
      <c r="I504" s="17">
        <v>0</v>
      </c>
      <c r="J504" s="18">
        <v>4.6511607859E-2</v>
      </c>
      <c r="K504" s="18">
        <v>4.6511607859E-2</v>
      </c>
      <c r="L504" s="18">
        <v>4.6511607859E-2</v>
      </c>
      <c r="M504" s="18">
        <v>4.6511607859E-2</v>
      </c>
      <c r="N504" s="78"/>
    </row>
    <row r="505" spans="1:14">
      <c r="A505" s="16" t="s">
        <v>48</v>
      </c>
      <c r="B505" s="14">
        <v>21</v>
      </c>
      <c r="C505" s="17">
        <v>42550.61328125</v>
      </c>
      <c r="D505" s="17">
        <v>1147.8</v>
      </c>
      <c r="E505" s="17" t="str">
        <f t="shared" si="7"/>
        <v>over</v>
      </c>
      <c r="F505" s="17">
        <v>1147.8</v>
      </c>
      <c r="G505" s="17">
        <v>966.89729879008405</v>
      </c>
      <c r="H505" s="17">
        <v>966.89729879008405</v>
      </c>
      <c r="I505" s="17">
        <v>0</v>
      </c>
      <c r="J505" s="18">
        <v>5.9961120718999998E-2</v>
      </c>
      <c r="K505" s="18">
        <v>5.9961120718999998E-2</v>
      </c>
      <c r="L505" s="18">
        <v>5.9961120718999998E-2</v>
      </c>
      <c r="M505" s="18">
        <v>5.9961120718999998E-2</v>
      </c>
      <c r="N505" s="78"/>
    </row>
    <row r="506" spans="1:14">
      <c r="A506" s="16" t="s">
        <v>48</v>
      </c>
      <c r="B506" s="14">
        <v>22</v>
      </c>
      <c r="C506" s="17">
        <v>42009.46875</v>
      </c>
      <c r="D506" s="17">
        <v>1069.5</v>
      </c>
      <c r="E506" s="17" t="str">
        <f t="shared" si="7"/>
        <v>over</v>
      </c>
      <c r="F506" s="17">
        <v>1069.5</v>
      </c>
      <c r="G506" s="17">
        <v>915.946027773222</v>
      </c>
      <c r="H506" s="17">
        <v>915.946027773222</v>
      </c>
      <c r="I506" s="17">
        <v>0</v>
      </c>
      <c r="J506" s="18">
        <v>5.0896245351E-2</v>
      </c>
      <c r="K506" s="18">
        <v>5.0896245351E-2</v>
      </c>
      <c r="L506" s="18">
        <v>5.0896245351E-2</v>
      </c>
      <c r="M506" s="18">
        <v>5.0896245351E-2</v>
      </c>
      <c r="N506" s="78"/>
    </row>
    <row r="507" spans="1:14">
      <c r="A507" s="16" t="s">
        <v>48</v>
      </c>
      <c r="B507" s="14">
        <v>23</v>
      </c>
      <c r="C507" s="17">
        <v>39817.31640625</v>
      </c>
      <c r="D507" s="17">
        <v>1171.9000000000001</v>
      </c>
      <c r="E507" s="17" t="str">
        <f t="shared" si="7"/>
        <v>over</v>
      </c>
      <c r="F507" s="17">
        <v>1171.9000000000001</v>
      </c>
      <c r="G507" s="17">
        <v>960.41056155628598</v>
      </c>
      <c r="H507" s="17">
        <v>960.41056155628598</v>
      </c>
      <c r="I507" s="17">
        <v>0</v>
      </c>
      <c r="J507" s="18">
        <v>7.0099250395000007E-2</v>
      </c>
      <c r="K507" s="18">
        <v>7.0099250395000007E-2</v>
      </c>
      <c r="L507" s="18">
        <v>7.0099250395000007E-2</v>
      </c>
      <c r="M507" s="18">
        <v>7.0099250395000007E-2</v>
      </c>
      <c r="N507" s="78"/>
    </row>
    <row r="508" spans="1:14">
      <c r="A508" s="16" t="s">
        <v>48</v>
      </c>
      <c r="B508" s="14">
        <v>24</v>
      </c>
      <c r="C508" s="17">
        <v>37186.859375</v>
      </c>
      <c r="D508" s="17">
        <v>1011.9</v>
      </c>
      <c r="E508" s="17" t="str">
        <f t="shared" si="7"/>
        <v>over</v>
      </c>
      <c r="F508" s="17">
        <v>1011.9</v>
      </c>
      <c r="G508" s="17">
        <v>960.94053993860803</v>
      </c>
      <c r="H508" s="17">
        <v>960.94053993860803</v>
      </c>
      <c r="I508" s="17">
        <v>0</v>
      </c>
      <c r="J508" s="18">
        <v>1.689077231E-2</v>
      </c>
      <c r="K508" s="18">
        <v>1.689077231E-2</v>
      </c>
      <c r="L508" s="18">
        <v>1.689077231E-2</v>
      </c>
      <c r="M508" s="18">
        <v>1.689077231E-2</v>
      </c>
      <c r="N508" s="78"/>
    </row>
    <row r="509" spans="1:14">
      <c r="A509" s="16" t="s">
        <v>49</v>
      </c>
      <c r="B509" s="14">
        <v>1</v>
      </c>
      <c r="C509" s="17">
        <v>34683.01171875</v>
      </c>
      <c r="D509" s="17">
        <v>894.9</v>
      </c>
      <c r="E509" s="17" t="str">
        <f t="shared" si="7"/>
        <v>under</v>
      </c>
      <c r="F509" s="17">
        <v>894.9</v>
      </c>
      <c r="G509" s="17">
        <v>964.168758425183</v>
      </c>
      <c r="H509" s="17">
        <v>964.168758425183</v>
      </c>
      <c r="I509" s="17">
        <v>0</v>
      </c>
      <c r="J509" s="18">
        <v>2.2959482408000002E-2</v>
      </c>
      <c r="K509" s="18">
        <v>2.2959482408000002E-2</v>
      </c>
      <c r="L509" s="18">
        <v>2.2959482408000002E-2</v>
      </c>
      <c r="M509" s="18">
        <v>2.2959482408000002E-2</v>
      </c>
      <c r="N509" s="78"/>
    </row>
    <row r="510" spans="1:14">
      <c r="A510" s="16" t="s">
        <v>49</v>
      </c>
      <c r="B510" s="14">
        <v>2</v>
      </c>
      <c r="C510" s="17">
        <v>32839.953125</v>
      </c>
      <c r="D510" s="17">
        <v>847.2</v>
      </c>
      <c r="E510" s="17" t="str">
        <f t="shared" si="7"/>
        <v>under</v>
      </c>
      <c r="F510" s="17">
        <v>837.5</v>
      </c>
      <c r="G510" s="17">
        <v>976.67249007542898</v>
      </c>
      <c r="H510" s="17">
        <v>976.67249007542898</v>
      </c>
      <c r="I510" s="17">
        <v>0</v>
      </c>
      <c r="J510" s="18">
        <v>4.291431557E-2</v>
      </c>
      <c r="K510" s="18">
        <v>4.291431557E-2</v>
      </c>
      <c r="L510" s="18">
        <v>4.6129429921999997E-2</v>
      </c>
      <c r="M510" s="18">
        <v>4.6129429921999997E-2</v>
      </c>
      <c r="N510" s="78"/>
    </row>
    <row r="511" spans="1:14">
      <c r="A511" s="16" t="s">
        <v>49</v>
      </c>
      <c r="B511" s="14">
        <v>3</v>
      </c>
      <c r="C511" s="17">
        <v>31531.626953125</v>
      </c>
      <c r="D511" s="17">
        <v>815.4</v>
      </c>
      <c r="E511" s="17" t="str">
        <f t="shared" si="7"/>
        <v>under</v>
      </c>
      <c r="F511" s="17">
        <v>815.4</v>
      </c>
      <c r="G511" s="17">
        <v>920.09735131899504</v>
      </c>
      <c r="H511" s="17">
        <v>920.09735131899504</v>
      </c>
      <c r="I511" s="17">
        <v>0</v>
      </c>
      <c r="J511" s="18">
        <v>3.4702469776999999E-2</v>
      </c>
      <c r="K511" s="18">
        <v>3.4702469776999999E-2</v>
      </c>
      <c r="L511" s="18">
        <v>3.4702469776999999E-2</v>
      </c>
      <c r="M511" s="18">
        <v>3.4702469776999999E-2</v>
      </c>
      <c r="N511" s="78"/>
    </row>
    <row r="512" spans="1:14">
      <c r="A512" s="16" t="s">
        <v>49</v>
      </c>
      <c r="B512" s="14">
        <v>4</v>
      </c>
      <c r="C512" s="17">
        <v>30662.08984375</v>
      </c>
      <c r="D512" s="17">
        <v>759.9</v>
      </c>
      <c r="E512" s="17" t="str">
        <f t="shared" si="7"/>
        <v>over</v>
      </c>
      <c r="F512" s="17">
        <v>749.2</v>
      </c>
      <c r="G512" s="17">
        <v>754.57743423408897</v>
      </c>
      <c r="H512" s="17">
        <v>754.57743423408897</v>
      </c>
      <c r="I512" s="17">
        <v>0</v>
      </c>
      <c r="J512" s="18">
        <v>1.764191503E-3</v>
      </c>
      <c r="K512" s="18">
        <v>1.764191503E-3</v>
      </c>
      <c r="L512" s="18">
        <v>1.7823779360000001E-3</v>
      </c>
      <c r="M512" s="18">
        <v>1.7823779360000001E-3</v>
      </c>
      <c r="N512" s="78"/>
    </row>
    <row r="513" spans="1:14">
      <c r="A513" s="16" t="s">
        <v>49</v>
      </c>
      <c r="B513" s="14">
        <v>5</v>
      </c>
      <c r="C513" s="17">
        <v>30136.142578125</v>
      </c>
      <c r="D513" s="17">
        <v>694.6</v>
      </c>
      <c r="E513" s="17" t="str">
        <f t="shared" si="7"/>
        <v>over</v>
      </c>
      <c r="F513" s="17">
        <v>694.6</v>
      </c>
      <c r="G513" s="17">
        <v>569.60740484793996</v>
      </c>
      <c r="H513" s="17">
        <v>569.60740484793996</v>
      </c>
      <c r="I513" s="17">
        <v>0</v>
      </c>
      <c r="J513" s="18">
        <v>4.1429431603999999E-2</v>
      </c>
      <c r="K513" s="18">
        <v>4.1429431603999999E-2</v>
      </c>
      <c r="L513" s="18">
        <v>4.1429431603999999E-2</v>
      </c>
      <c r="M513" s="18">
        <v>4.1429431603999999E-2</v>
      </c>
      <c r="N513" s="78"/>
    </row>
    <row r="514" spans="1:14">
      <c r="A514" s="16" t="s">
        <v>49</v>
      </c>
      <c r="B514" s="14">
        <v>6</v>
      </c>
      <c r="C514" s="17">
        <v>30069.505859375</v>
      </c>
      <c r="D514" s="17">
        <v>633.20000000000005</v>
      </c>
      <c r="E514" s="17" t="str">
        <f t="shared" si="7"/>
        <v>over</v>
      </c>
      <c r="F514" s="17">
        <v>633.20000000000005</v>
      </c>
      <c r="G514" s="17">
        <v>376.25109480551401</v>
      </c>
      <c r="H514" s="17">
        <v>376.25109480551401</v>
      </c>
      <c r="I514" s="17">
        <v>0</v>
      </c>
      <c r="J514" s="18">
        <v>8.5167021940000004E-2</v>
      </c>
      <c r="K514" s="18">
        <v>8.5167021940000004E-2</v>
      </c>
      <c r="L514" s="18">
        <v>8.5167021940000004E-2</v>
      </c>
      <c r="M514" s="18">
        <v>8.5167021940000004E-2</v>
      </c>
      <c r="N514" s="78"/>
    </row>
    <row r="515" spans="1:14">
      <c r="A515" s="16" t="s">
        <v>49</v>
      </c>
      <c r="B515" s="14">
        <v>7</v>
      </c>
      <c r="C515" s="17">
        <v>30336.349609375</v>
      </c>
      <c r="D515" s="17">
        <v>490.9</v>
      </c>
      <c r="E515" s="17" t="str">
        <f t="shared" si="7"/>
        <v>over</v>
      </c>
      <c r="F515" s="17">
        <v>481.1</v>
      </c>
      <c r="G515" s="17">
        <v>307.84448721781501</v>
      </c>
      <c r="H515" s="17">
        <v>307.84448721781501</v>
      </c>
      <c r="I515" s="17">
        <v>0</v>
      </c>
      <c r="J515" s="18">
        <v>6.0674681068000003E-2</v>
      </c>
      <c r="K515" s="18">
        <v>6.0674681068000003E-2</v>
      </c>
      <c r="L515" s="18">
        <v>5.7426421206999999E-2</v>
      </c>
      <c r="M515" s="18">
        <v>5.7426421206999999E-2</v>
      </c>
      <c r="N515" s="78"/>
    </row>
    <row r="516" spans="1:14">
      <c r="A516" s="16" t="s">
        <v>49</v>
      </c>
      <c r="B516" s="14">
        <v>8</v>
      </c>
      <c r="C516" s="17">
        <v>30917.359375</v>
      </c>
      <c r="D516" s="17">
        <v>394.8</v>
      </c>
      <c r="E516" s="17" t="str">
        <f t="shared" si="7"/>
        <v>over</v>
      </c>
      <c r="F516" s="17">
        <v>394.8</v>
      </c>
      <c r="G516" s="17">
        <v>310.53929366239799</v>
      </c>
      <c r="H516" s="17">
        <v>310.53929366239799</v>
      </c>
      <c r="I516" s="17">
        <v>0</v>
      </c>
      <c r="J516" s="18">
        <v>2.792863982E-2</v>
      </c>
      <c r="K516" s="18">
        <v>2.792863982E-2</v>
      </c>
      <c r="L516" s="18">
        <v>2.792863982E-2</v>
      </c>
      <c r="M516" s="18">
        <v>2.792863982E-2</v>
      </c>
      <c r="N516" s="78"/>
    </row>
    <row r="517" spans="1:14">
      <c r="A517" s="16" t="s">
        <v>49</v>
      </c>
      <c r="B517" s="14">
        <v>9</v>
      </c>
      <c r="C517" s="17">
        <v>33019.0546875</v>
      </c>
      <c r="D517" s="17">
        <v>374.3</v>
      </c>
      <c r="E517" s="17" t="str">
        <f t="shared" si="7"/>
        <v>over</v>
      </c>
      <c r="F517" s="17">
        <v>374.3</v>
      </c>
      <c r="G517" s="17">
        <v>283.92964640402403</v>
      </c>
      <c r="H517" s="17">
        <v>283.92964640402403</v>
      </c>
      <c r="I517" s="17">
        <v>0</v>
      </c>
      <c r="J517" s="18">
        <v>2.9953713488000001E-2</v>
      </c>
      <c r="K517" s="18">
        <v>2.9953713488000001E-2</v>
      </c>
      <c r="L517" s="18">
        <v>2.9953713488000001E-2</v>
      </c>
      <c r="M517" s="18">
        <v>2.9953713488000001E-2</v>
      </c>
      <c r="N517" s="78"/>
    </row>
    <row r="518" spans="1:14">
      <c r="A518" s="16" t="s">
        <v>49</v>
      </c>
      <c r="B518" s="14">
        <v>10</v>
      </c>
      <c r="C518" s="17">
        <v>35489.8984375</v>
      </c>
      <c r="D518" s="17">
        <v>382.8</v>
      </c>
      <c r="E518" s="17" t="str">
        <f t="shared" ref="E518:E581" si="8">IF(D518&gt;H518,"over","under")</f>
        <v>over</v>
      </c>
      <c r="F518" s="17">
        <v>382.8</v>
      </c>
      <c r="G518" s="17">
        <v>258.26226575977302</v>
      </c>
      <c r="H518" s="17">
        <v>259.05008303910301</v>
      </c>
      <c r="I518" s="17">
        <v>0.78781727933000001</v>
      </c>
      <c r="J518" s="18">
        <v>4.1017539594999999E-2</v>
      </c>
      <c r="K518" s="18">
        <v>4.1278665641000002E-2</v>
      </c>
      <c r="L518" s="18">
        <v>4.1017539594999999E-2</v>
      </c>
      <c r="M518" s="18">
        <v>4.1278665641000002E-2</v>
      </c>
      <c r="N518" s="78"/>
    </row>
    <row r="519" spans="1:14">
      <c r="A519" s="16" t="s">
        <v>49</v>
      </c>
      <c r="B519" s="14">
        <v>11</v>
      </c>
      <c r="C519" s="17">
        <v>37930.40625</v>
      </c>
      <c r="D519" s="17">
        <v>455</v>
      </c>
      <c r="E519" s="17" t="str">
        <f t="shared" si="8"/>
        <v>over</v>
      </c>
      <c r="F519" s="17">
        <v>463.3</v>
      </c>
      <c r="G519" s="17">
        <v>207.88324417245701</v>
      </c>
      <c r="H519" s="17">
        <v>207.88324417245701</v>
      </c>
      <c r="I519" s="17">
        <v>0</v>
      </c>
      <c r="J519" s="18">
        <v>8.1908106007999998E-2</v>
      </c>
      <c r="K519" s="18">
        <v>8.1908106007999998E-2</v>
      </c>
      <c r="L519" s="18">
        <v>8.4659183237000002E-2</v>
      </c>
      <c r="M519" s="18">
        <v>8.4659183237000002E-2</v>
      </c>
      <c r="N519" s="78"/>
    </row>
    <row r="520" spans="1:14">
      <c r="A520" s="16" t="s">
        <v>49</v>
      </c>
      <c r="B520" s="14">
        <v>12</v>
      </c>
      <c r="C520" s="17">
        <v>40367.4375</v>
      </c>
      <c r="D520" s="17">
        <v>535.1</v>
      </c>
      <c r="E520" s="17" t="str">
        <f t="shared" si="8"/>
        <v>over</v>
      </c>
      <c r="F520" s="17">
        <v>535.1</v>
      </c>
      <c r="G520" s="17">
        <v>190.347726273408</v>
      </c>
      <c r="H520" s="17">
        <v>190.347726273408</v>
      </c>
      <c r="I520" s="17">
        <v>0</v>
      </c>
      <c r="J520" s="18">
        <v>0.114269895169</v>
      </c>
      <c r="K520" s="18">
        <v>0.114269895169</v>
      </c>
      <c r="L520" s="18">
        <v>0.114269895169</v>
      </c>
      <c r="M520" s="18">
        <v>0.114269895169</v>
      </c>
      <c r="N520" s="78"/>
    </row>
    <row r="521" spans="1:14">
      <c r="A521" s="16" t="s">
        <v>49</v>
      </c>
      <c r="B521" s="14">
        <v>13</v>
      </c>
      <c r="C521" s="17">
        <v>42644.3515625</v>
      </c>
      <c r="D521" s="17">
        <v>627.9</v>
      </c>
      <c r="E521" s="17" t="str">
        <f t="shared" si="8"/>
        <v>over</v>
      </c>
      <c r="F521" s="17">
        <v>627.9</v>
      </c>
      <c r="G521" s="17">
        <v>208.25578720733699</v>
      </c>
      <c r="H521" s="17">
        <v>208.25578720733699</v>
      </c>
      <c r="I521" s="17">
        <v>0</v>
      </c>
      <c r="J521" s="18">
        <v>0.13909320941</v>
      </c>
      <c r="K521" s="18">
        <v>0.13909320941</v>
      </c>
      <c r="L521" s="18">
        <v>0.13909320941</v>
      </c>
      <c r="M521" s="18">
        <v>0.13909320941</v>
      </c>
      <c r="N521" s="78"/>
    </row>
    <row r="522" spans="1:14">
      <c r="A522" s="16" t="s">
        <v>49</v>
      </c>
      <c r="B522" s="14">
        <v>14</v>
      </c>
      <c r="C522" s="17">
        <v>44678.5078125</v>
      </c>
      <c r="D522" s="17">
        <v>671.5</v>
      </c>
      <c r="E522" s="17" t="str">
        <f t="shared" si="8"/>
        <v>over</v>
      </c>
      <c r="F522" s="17">
        <v>671.5</v>
      </c>
      <c r="G522" s="17">
        <v>474.72489019033901</v>
      </c>
      <c r="H522" s="17">
        <v>474.80233018679297</v>
      </c>
      <c r="I522" s="17">
        <v>7.7439996454000001E-2</v>
      </c>
      <c r="J522" s="18">
        <v>6.5196443423999995E-2</v>
      </c>
      <c r="K522" s="18">
        <v>6.5222111304999997E-2</v>
      </c>
      <c r="L522" s="18">
        <v>6.5196443423999995E-2</v>
      </c>
      <c r="M522" s="18">
        <v>6.5222111304999997E-2</v>
      </c>
      <c r="N522" s="78"/>
    </row>
    <row r="523" spans="1:14">
      <c r="A523" s="16" t="s">
        <v>49</v>
      </c>
      <c r="B523" s="14">
        <v>15</v>
      </c>
      <c r="C523" s="17">
        <v>46275.04296875</v>
      </c>
      <c r="D523" s="17">
        <v>902.6</v>
      </c>
      <c r="E523" s="17" t="str">
        <f t="shared" si="8"/>
        <v>over</v>
      </c>
      <c r="F523" s="17">
        <v>902.6</v>
      </c>
      <c r="G523" s="17">
        <v>649.28797886806205</v>
      </c>
      <c r="H523" s="17">
        <v>649.04323368984001</v>
      </c>
      <c r="I523" s="17">
        <v>-0.24474517822200001</v>
      </c>
      <c r="J523" s="18">
        <v>8.4042680248000004E-2</v>
      </c>
      <c r="K523" s="18">
        <v>8.3961558214000004E-2</v>
      </c>
      <c r="L523" s="18">
        <v>8.4042680248000004E-2</v>
      </c>
      <c r="M523" s="18">
        <v>8.3961558214000004E-2</v>
      </c>
      <c r="N523" s="78"/>
    </row>
    <row r="524" spans="1:14">
      <c r="A524" s="16" t="s">
        <v>49</v>
      </c>
      <c r="B524" s="14">
        <v>16</v>
      </c>
      <c r="C524" s="17">
        <v>47700.8984375</v>
      </c>
      <c r="D524" s="17">
        <v>1121.0999999999999</v>
      </c>
      <c r="E524" s="17" t="str">
        <f t="shared" si="8"/>
        <v>over</v>
      </c>
      <c r="F524" s="17">
        <v>1121.0999999999999</v>
      </c>
      <c r="G524" s="17">
        <v>789.30148930682105</v>
      </c>
      <c r="H524" s="17">
        <v>789.30148930682105</v>
      </c>
      <c r="I524" s="17">
        <v>0</v>
      </c>
      <c r="J524" s="18">
        <v>0.109976304505</v>
      </c>
      <c r="K524" s="18">
        <v>0.109976304505</v>
      </c>
      <c r="L524" s="18">
        <v>0.109976304505</v>
      </c>
      <c r="M524" s="18">
        <v>0.109976304505</v>
      </c>
      <c r="N524" s="78"/>
    </row>
    <row r="525" spans="1:14">
      <c r="A525" s="16" t="s">
        <v>49</v>
      </c>
      <c r="B525" s="14">
        <v>17</v>
      </c>
      <c r="C525" s="17">
        <v>48958.71875</v>
      </c>
      <c r="D525" s="17">
        <v>1340.5</v>
      </c>
      <c r="E525" s="17" t="str">
        <f t="shared" si="8"/>
        <v>over</v>
      </c>
      <c r="F525" s="17">
        <v>1340.5</v>
      </c>
      <c r="G525" s="17">
        <v>968.15463757302996</v>
      </c>
      <c r="H525" s="17">
        <v>968.15463757302996</v>
      </c>
      <c r="I525" s="17">
        <v>0</v>
      </c>
      <c r="J525" s="18">
        <v>0.123415764808</v>
      </c>
      <c r="K525" s="18">
        <v>0.123415764808</v>
      </c>
      <c r="L525" s="18">
        <v>0.123415764808</v>
      </c>
      <c r="M525" s="18">
        <v>0.123415764808</v>
      </c>
      <c r="N525" s="78"/>
    </row>
    <row r="526" spans="1:14">
      <c r="A526" s="16" t="s">
        <v>49</v>
      </c>
      <c r="B526" s="14">
        <v>18</v>
      </c>
      <c r="C526" s="17">
        <v>49460.14453125</v>
      </c>
      <c r="D526" s="17">
        <v>1436.9</v>
      </c>
      <c r="E526" s="17" t="str">
        <f t="shared" si="8"/>
        <v>over</v>
      </c>
      <c r="F526" s="17">
        <v>1436.9</v>
      </c>
      <c r="G526" s="17">
        <v>1350.90959098127</v>
      </c>
      <c r="H526" s="17">
        <v>1350.90959098127</v>
      </c>
      <c r="I526" s="17">
        <v>0</v>
      </c>
      <c r="J526" s="18">
        <v>2.8501958574000001E-2</v>
      </c>
      <c r="K526" s="18">
        <v>2.8501958574000001E-2</v>
      </c>
      <c r="L526" s="18">
        <v>2.8501958574000001E-2</v>
      </c>
      <c r="M526" s="18">
        <v>2.8501958574000001E-2</v>
      </c>
      <c r="N526" s="78"/>
    </row>
    <row r="527" spans="1:14">
      <c r="A527" s="16" t="s">
        <v>49</v>
      </c>
      <c r="B527" s="14">
        <v>19</v>
      </c>
      <c r="C527" s="17">
        <v>48887.5</v>
      </c>
      <c r="D527" s="17">
        <v>1470.6</v>
      </c>
      <c r="E527" s="17" t="str">
        <f t="shared" si="8"/>
        <v>over</v>
      </c>
      <c r="F527" s="17">
        <v>1470.6</v>
      </c>
      <c r="G527" s="17">
        <v>1468.79948356099</v>
      </c>
      <c r="H527" s="17">
        <v>1468.79948356099</v>
      </c>
      <c r="I527" s="17">
        <v>0</v>
      </c>
      <c r="J527" s="18">
        <v>5.96790334E-4</v>
      </c>
      <c r="K527" s="18">
        <v>5.96790334E-4</v>
      </c>
      <c r="L527" s="18">
        <v>5.96790334E-4</v>
      </c>
      <c r="M527" s="18">
        <v>5.96790334E-4</v>
      </c>
      <c r="N527" s="78"/>
    </row>
    <row r="528" spans="1:14">
      <c r="A528" s="16" t="s">
        <v>49</v>
      </c>
      <c r="B528" s="14">
        <v>20</v>
      </c>
      <c r="C528" s="17">
        <v>47514.41015625</v>
      </c>
      <c r="D528" s="17">
        <v>1466.6</v>
      </c>
      <c r="E528" s="17" t="str">
        <f t="shared" si="8"/>
        <v>under</v>
      </c>
      <c r="F528" s="17">
        <v>1466.6</v>
      </c>
      <c r="G528" s="17">
        <v>1554.0962440670901</v>
      </c>
      <c r="H528" s="17">
        <v>1560.37419204818</v>
      </c>
      <c r="I528" s="17">
        <v>6.2779479810929999</v>
      </c>
      <c r="J528" s="18">
        <v>3.1081933062000001E-2</v>
      </c>
      <c r="K528" s="18">
        <v>2.9001075261999999E-2</v>
      </c>
      <c r="L528" s="18">
        <v>3.1081933062000001E-2</v>
      </c>
      <c r="M528" s="18">
        <v>2.9001075261999999E-2</v>
      </c>
      <c r="N528" s="78"/>
    </row>
    <row r="529" spans="1:14">
      <c r="A529" s="16" t="s">
        <v>49</v>
      </c>
      <c r="B529" s="14">
        <v>21</v>
      </c>
      <c r="C529" s="17">
        <v>46814.69140625</v>
      </c>
      <c r="D529" s="17">
        <v>1428.3</v>
      </c>
      <c r="E529" s="17" t="str">
        <f t="shared" si="8"/>
        <v>under</v>
      </c>
      <c r="F529" s="17">
        <v>1428.3</v>
      </c>
      <c r="G529" s="17">
        <v>1736.7693386236799</v>
      </c>
      <c r="H529" s="17">
        <v>1736.7693386236799</v>
      </c>
      <c r="I529" s="17">
        <v>0</v>
      </c>
      <c r="J529" s="18">
        <v>0.102243731728</v>
      </c>
      <c r="K529" s="18">
        <v>0.102243731728</v>
      </c>
      <c r="L529" s="18">
        <v>0.102243731728</v>
      </c>
      <c r="M529" s="18">
        <v>0.102243731728</v>
      </c>
      <c r="N529" s="78"/>
    </row>
    <row r="530" spans="1:14">
      <c r="A530" s="16" t="s">
        <v>49</v>
      </c>
      <c r="B530" s="14">
        <v>22</v>
      </c>
      <c r="C530" s="17">
        <v>45719.7421875</v>
      </c>
      <c r="D530" s="17">
        <v>1433.3</v>
      </c>
      <c r="E530" s="17" t="str">
        <f t="shared" si="8"/>
        <v>under</v>
      </c>
      <c r="F530" s="17">
        <v>1433.3</v>
      </c>
      <c r="G530" s="17">
        <v>1485.0498940319501</v>
      </c>
      <c r="H530" s="17">
        <v>1485.0498940319501</v>
      </c>
      <c r="I530" s="17">
        <v>0</v>
      </c>
      <c r="J530" s="18">
        <v>1.7152765670999999E-2</v>
      </c>
      <c r="K530" s="18">
        <v>1.7152765670999999E-2</v>
      </c>
      <c r="L530" s="18">
        <v>1.7152765670999999E-2</v>
      </c>
      <c r="M530" s="18">
        <v>1.7152765670999999E-2</v>
      </c>
      <c r="N530" s="78"/>
    </row>
    <row r="531" spans="1:14">
      <c r="A531" s="16" t="s">
        <v>49</v>
      </c>
      <c r="B531" s="14">
        <v>23</v>
      </c>
      <c r="C531" s="17">
        <v>42605.08203125</v>
      </c>
      <c r="D531" s="17">
        <v>1263.7</v>
      </c>
      <c r="E531" s="17" t="str">
        <f t="shared" si="8"/>
        <v>over</v>
      </c>
      <c r="F531" s="17">
        <v>1263.7</v>
      </c>
      <c r="G531" s="17">
        <v>1147.76063590686</v>
      </c>
      <c r="H531" s="17">
        <v>1147.76063590686</v>
      </c>
      <c r="I531" s="17">
        <v>0</v>
      </c>
      <c r="J531" s="18">
        <v>3.8428692108999997E-2</v>
      </c>
      <c r="K531" s="18">
        <v>3.8428692108999997E-2</v>
      </c>
      <c r="L531" s="18">
        <v>3.8428692108999997E-2</v>
      </c>
      <c r="M531" s="18">
        <v>3.8428692108999997E-2</v>
      </c>
      <c r="N531" s="78"/>
    </row>
    <row r="532" spans="1:14">
      <c r="A532" s="16" t="s">
        <v>49</v>
      </c>
      <c r="B532" s="14">
        <v>24</v>
      </c>
      <c r="C532" s="17">
        <v>38557.27734375</v>
      </c>
      <c r="D532" s="17">
        <v>1215.0999999999999</v>
      </c>
      <c r="E532" s="17" t="str">
        <f t="shared" si="8"/>
        <v>under</v>
      </c>
      <c r="F532" s="17">
        <v>1215.0999999999999</v>
      </c>
      <c r="G532" s="17">
        <v>1261.04695360184</v>
      </c>
      <c r="H532" s="17">
        <v>1261.04695360184</v>
      </c>
      <c r="I532" s="17">
        <v>0</v>
      </c>
      <c r="J532" s="18">
        <v>1.5229351541E-2</v>
      </c>
      <c r="K532" s="18">
        <v>1.5229351541E-2</v>
      </c>
      <c r="L532" s="18">
        <v>1.5229351541E-2</v>
      </c>
      <c r="M532" s="18">
        <v>1.5229351541E-2</v>
      </c>
      <c r="N532" s="78"/>
    </row>
    <row r="533" spans="1:14">
      <c r="A533" s="16" t="s">
        <v>50</v>
      </c>
      <c r="B533" s="14">
        <v>1</v>
      </c>
      <c r="C533" s="17">
        <v>35408.7578125</v>
      </c>
      <c r="D533" s="17">
        <v>1039</v>
      </c>
      <c r="E533" s="17" t="str">
        <f t="shared" si="8"/>
        <v>under</v>
      </c>
      <c r="F533" s="17">
        <v>1039</v>
      </c>
      <c r="G533" s="17">
        <v>1040.35088621351</v>
      </c>
      <c r="H533" s="17">
        <v>1040.35088621351</v>
      </c>
      <c r="I533" s="17">
        <v>0</v>
      </c>
      <c r="J533" s="18">
        <v>4.4775810799999998E-4</v>
      </c>
      <c r="K533" s="18">
        <v>4.4775810799999998E-4</v>
      </c>
      <c r="L533" s="18">
        <v>4.4775810799999998E-4</v>
      </c>
      <c r="M533" s="18">
        <v>4.4775810799999998E-4</v>
      </c>
      <c r="N533" s="78"/>
    </row>
    <row r="534" spans="1:14">
      <c r="A534" s="16" t="s">
        <v>50</v>
      </c>
      <c r="B534" s="14">
        <v>2</v>
      </c>
      <c r="C534" s="17">
        <v>33371.24609375</v>
      </c>
      <c r="D534" s="17">
        <v>865.4</v>
      </c>
      <c r="E534" s="17" t="str">
        <f t="shared" si="8"/>
        <v>over</v>
      </c>
      <c r="F534" s="17">
        <v>865.4</v>
      </c>
      <c r="G534" s="17">
        <v>749.77849544684102</v>
      </c>
      <c r="H534" s="17">
        <v>749.77849544684102</v>
      </c>
      <c r="I534" s="17">
        <v>0</v>
      </c>
      <c r="J534" s="18">
        <v>3.8323335946999999E-2</v>
      </c>
      <c r="K534" s="18">
        <v>3.8323335946999999E-2</v>
      </c>
      <c r="L534" s="18">
        <v>3.8323335946999999E-2</v>
      </c>
      <c r="M534" s="18">
        <v>3.8323335946999999E-2</v>
      </c>
      <c r="N534" s="78"/>
    </row>
    <row r="535" spans="1:14">
      <c r="A535" s="16" t="s">
        <v>50</v>
      </c>
      <c r="B535" s="14">
        <v>3</v>
      </c>
      <c r="C535" s="17">
        <v>32049.322265625</v>
      </c>
      <c r="D535" s="17">
        <v>883.5</v>
      </c>
      <c r="E535" s="17" t="str">
        <f t="shared" si="8"/>
        <v>over</v>
      </c>
      <c r="F535" s="17">
        <v>883.5</v>
      </c>
      <c r="G535" s="17">
        <v>410.76308095210101</v>
      </c>
      <c r="H535" s="17">
        <v>416.25031827734603</v>
      </c>
      <c r="I535" s="17">
        <v>5.4872373252440001</v>
      </c>
      <c r="J535" s="18">
        <v>0.154872284296</v>
      </c>
      <c r="K535" s="18">
        <v>0.156691057026</v>
      </c>
      <c r="L535" s="18">
        <v>0.154872284296</v>
      </c>
      <c r="M535" s="18">
        <v>0.156691057026</v>
      </c>
      <c r="N535" s="78"/>
    </row>
    <row r="536" spans="1:14">
      <c r="A536" s="16" t="s">
        <v>50</v>
      </c>
      <c r="B536" s="14">
        <v>4</v>
      </c>
      <c r="C536" s="17">
        <v>31440.666015625</v>
      </c>
      <c r="D536" s="17">
        <v>754.3</v>
      </c>
      <c r="E536" s="17" t="str">
        <f t="shared" si="8"/>
        <v>over</v>
      </c>
      <c r="F536" s="17">
        <v>754.3</v>
      </c>
      <c r="G536" s="17">
        <v>440.46962659544403</v>
      </c>
      <c r="H536" s="17">
        <v>440.46962659544403</v>
      </c>
      <c r="I536" s="17">
        <v>0</v>
      </c>
      <c r="J536" s="18">
        <v>0.104020673982</v>
      </c>
      <c r="K536" s="18">
        <v>0.104020673982</v>
      </c>
      <c r="L536" s="18">
        <v>0.104020673982</v>
      </c>
      <c r="M536" s="18">
        <v>0.104020673982</v>
      </c>
      <c r="N536" s="78"/>
    </row>
    <row r="537" spans="1:14">
      <c r="A537" s="16" t="s">
        <v>50</v>
      </c>
      <c r="B537" s="14">
        <v>5</v>
      </c>
      <c r="C537" s="17">
        <v>31593.171875</v>
      </c>
      <c r="D537" s="17">
        <v>686.2</v>
      </c>
      <c r="E537" s="17" t="str">
        <f t="shared" si="8"/>
        <v>over</v>
      </c>
      <c r="F537" s="17">
        <v>686.2</v>
      </c>
      <c r="G537" s="17">
        <v>520.71935797008405</v>
      </c>
      <c r="H537" s="17">
        <v>520.71935797008405</v>
      </c>
      <c r="I537" s="17">
        <v>0</v>
      </c>
      <c r="J537" s="18">
        <v>5.4849400739E-2</v>
      </c>
      <c r="K537" s="18">
        <v>5.4849400739E-2</v>
      </c>
      <c r="L537" s="18">
        <v>5.4849400739E-2</v>
      </c>
      <c r="M537" s="18">
        <v>5.4849400739E-2</v>
      </c>
      <c r="N537" s="78"/>
    </row>
    <row r="538" spans="1:14">
      <c r="A538" s="16" t="s">
        <v>50</v>
      </c>
      <c r="B538" s="14">
        <v>6</v>
      </c>
      <c r="C538" s="17">
        <v>33239.578125</v>
      </c>
      <c r="D538" s="17">
        <v>504.6</v>
      </c>
      <c r="E538" s="17" t="str">
        <f t="shared" si="8"/>
        <v>over</v>
      </c>
      <c r="F538" s="17">
        <v>504.6</v>
      </c>
      <c r="G538" s="17">
        <v>493.00547459597601</v>
      </c>
      <c r="H538" s="17">
        <v>493.00547459597601</v>
      </c>
      <c r="I538" s="17">
        <v>0</v>
      </c>
      <c r="J538" s="18">
        <v>3.8430644360000002E-3</v>
      </c>
      <c r="K538" s="18">
        <v>3.8430644360000002E-3</v>
      </c>
      <c r="L538" s="18">
        <v>3.8430644360000002E-3</v>
      </c>
      <c r="M538" s="18">
        <v>3.8430644360000002E-3</v>
      </c>
      <c r="N538" s="78"/>
    </row>
    <row r="539" spans="1:14">
      <c r="A539" s="16" t="s">
        <v>50</v>
      </c>
      <c r="B539" s="14">
        <v>7</v>
      </c>
      <c r="C539" s="17">
        <v>36310.76171875</v>
      </c>
      <c r="D539" s="17">
        <v>537.4</v>
      </c>
      <c r="E539" s="17" t="str">
        <f t="shared" si="8"/>
        <v>under</v>
      </c>
      <c r="F539" s="17">
        <v>537.4</v>
      </c>
      <c r="G539" s="17">
        <v>628.84239570511704</v>
      </c>
      <c r="H539" s="17">
        <v>628.84239570511704</v>
      </c>
      <c r="I539" s="17">
        <v>0</v>
      </c>
      <c r="J539" s="18">
        <v>3.0309047299999999E-2</v>
      </c>
      <c r="K539" s="18">
        <v>3.0309047299999999E-2</v>
      </c>
      <c r="L539" s="18">
        <v>3.0309047299999999E-2</v>
      </c>
      <c r="M539" s="18">
        <v>3.0309047299999999E-2</v>
      </c>
      <c r="N539" s="78"/>
    </row>
    <row r="540" spans="1:14">
      <c r="A540" s="16" t="s">
        <v>50</v>
      </c>
      <c r="B540" s="14">
        <v>8</v>
      </c>
      <c r="C540" s="17">
        <v>37729.6171875</v>
      </c>
      <c r="D540" s="17">
        <v>575.4</v>
      </c>
      <c r="E540" s="17" t="str">
        <f t="shared" si="8"/>
        <v>under</v>
      </c>
      <c r="F540" s="17">
        <v>575.4</v>
      </c>
      <c r="G540" s="17">
        <v>718.23673010985101</v>
      </c>
      <c r="H540" s="17">
        <v>718.23673010985101</v>
      </c>
      <c r="I540" s="17">
        <v>0</v>
      </c>
      <c r="J540" s="18">
        <v>4.7343960923999999E-2</v>
      </c>
      <c r="K540" s="18">
        <v>4.7343960923999999E-2</v>
      </c>
      <c r="L540" s="18">
        <v>4.7343960923999999E-2</v>
      </c>
      <c r="M540" s="18">
        <v>4.7343960923999999E-2</v>
      </c>
      <c r="N540" s="78"/>
    </row>
    <row r="541" spans="1:14">
      <c r="A541" s="16" t="s">
        <v>50</v>
      </c>
      <c r="B541" s="14">
        <v>9</v>
      </c>
      <c r="C541" s="17">
        <v>38652.99609375</v>
      </c>
      <c r="D541" s="17">
        <v>593</v>
      </c>
      <c r="E541" s="17" t="str">
        <f t="shared" si="8"/>
        <v>under</v>
      </c>
      <c r="F541" s="17">
        <v>593</v>
      </c>
      <c r="G541" s="17">
        <v>693.59923242542504</v>
      </c>
      <c r="H541" s="17">
        <v>693.59923242542504</v>
      </c>
      <c r="I541" s="17">
        <v>0</v>
      </c>
      <c r="J541" s="18">
        <v>3.3344127419000003E-2</v>
      </c>
      <c r="K541" s="18">
        <v>3.3344127419000003E-2</v>
      </c>
      <c r="L541" s="18">
        <v>3.3344127419000003E-2</v>
      </c>
      <c r="M541" s="18">
        <v>3.3344127419000003E-2</v>
      </c>
      <c r="N541" s="78"/>
    </row>
    <row r="542" spans="1:14">
      <c r="A542" s="16" t="s">
        <v>50</v>
      </c>
      <c r="B542" s="14">
        <v>10</v>
      </c>
      <c r="C542" s="17">
        <v>39929.10546875</v>
      </c>
      <c r="D542" s="17">
        <v>748.7</v>
      </c>
      <c r="E542" s="17" t="str">
        <f t="shared" si="8"/>
        <v>under</v>
      </c>
      <c r="F542" s="17">
        <v>748.7</v>
      </c>
      <c r="G542" s="17">
        <v>788.711421598328</v>
      </c>
      <c r="H542" s="17">
        <v>788.711421598328</v>
      </c>
      <c r="I542" s="17">
        <v>0</v>
      </c>
      <c r="J542" s="18">
        <v>1.3261989260000001E-2</v>
      </c>
      <c r="K542" s="18">
        <v>1.3261989260000001E-2</v>
      </c>
      <c r="L542" s="18">
        <v>1.3261989260000001E-2</v>
      </c>
      <c r="M542" s="18">
        <v>1.3261989260000001E-2</v>
      </c>
      <c r="N542" s="78"/>
    </row>
    <row r="543" spans="1:14">
      <c r="A543" s="16" t="s">
        <v>50</v>
      </c>
      <c r="B543" s="14">
        <v>11</v>
      </c>
      <c r="C543" s="17">
        <v>41661.23828125</v>
      </c>
      <c r="D543" s="17">
        <v>918</v>
      </c>
      <c r="E543" s="17" t="str">
        <f t="shared" si="8"/>
        <v>over</v>
      </c>
      <c r="F543" s="17">
        <v>918</v>
      </c>
      <c r="G543" s="17">
        <v>822.48643477466396</v>
      </c>
      <c r="H543" s="17">
        <v>822.48643477466396</v>
      </c>
      <c r="I543" s="17">
        <v>0</v>
      </c>
      <c r="J543" s="18">
        <v>3.1658457150999998E-2</v>
      </c>
      <c r="K543" s="18">
        <v>3.1658457150999998E-2</v>
      </c>
      <c r="L543" s="18">
        <v>3.1658457150999998E-2</v>
      </c>
      <c r="M543" s="18">
        <v>3.1658457150999998E-2</v>
      </c>
      <c r="N543" s="78"/>
    </row>
    <row r="544" spans="1:14">
      <c r="A544" s="16" t="s">
        <v>50</v>
      </c>
      <c r="B544" s="14">
        <v>12</v>
      </c>
      <c r="C544" s="17">
        <v>43610.671875</v>
      </c>
      <c r="D544" s="17">
        <v>1061.2</v>
      </c>
      <c r="E544" s="17" t="str">
        <f t="shared" si="8"/>
        <v>over</v>
      </c>
      <c r="F544" s="17">
        <v>1061.2</v>
      </c>
      <c r="G544" s="17">
        <v>907.07907409694496</v>
      </c>
      <c r="H544" s="17">
        <v>907.07907409694496</v>
      </c>
      <c r="I544" s="17">
        <v>0</v>
      </c>
      <c r="J544" s="18">
        <v>5.1084165032000001E-2</v>
      </c>
      <c r="K544" s="18">
        <v>5.1084165032000001E-2</v>
      </c>
      <c r="L544" s="18">
        <v>5.1084165032000001E-2</v>
      </c>
      <c r="M544" s="18">
        <v>5.1084165032000001E-2</v>
      </c>
      <c r="N544" s="78"/>
    </row>
    <row r="545" spans="1:14">
      <c r="A545" s="16" t="s">
        <v>50</v>
      </c>
      <c r="B545" s="14">
        <v>13</v>
      </c>
      <c r="C545" s="17">
        <v>45405.4765625</v>
      </c>
      <c r="D545" s="17">
        <v>1258.2</v>
      </c>
      <c r="E545" s="17" t="str">
        <f t="shared" si="8"/>
        <v>over</v>
      </c>
      <c r="F545" s="17">
        <v>1258.2</v>
      </c>
      <c r="G545" s="17">
        <v>983.72142730262499</v>
      </c>
      <c r="H545" s="17">
        <v>983.72142730262499</v>
      </c>
      <c r="I545" s="17">
        <v>0</v>
      </c>
      <c r="J545" s="18">
        <v>9.0977319422000005E-2</v>
      </c>
      <c r="K545" s="18">
        <v>9.0977319422000005E-2</v>
      </c>
      <c r="L545" s="18">
        <v>9.0977319422000005E-2</v>
      </c>
      <c r="M545" s="18">
        <v>9.0977319422000005E-2</v>
      </c>
      <c r="N545" s="78"/>
    </row>
    <row r="546" spans="1:14">
      <c r="A546" s="16" t="s">
        <v>50</v>
      </c>
      <c r="B546" s="14">
        <v>14</v>
      </c>
      <c r="C546" s="17">
        <v>47059.9921875</v>
      </c>
      <c r="D546" s="17">
        <v>1382.7</v>
      </c>
      <c r="E546" s="17" t="str">
        <f t="shared" si="8"/>
        <v>over</v>
      </c>
      <c r="F546" s="17">
        <v>1382.7</v>
      </c>
      <c r="G546" s="17">
        <v>1308.14962310341</v>
      </c>
      <c r="H546" s="17">
        <v>1308.14962310341</v>
      </c>
      <c r="I546" s="17">
        <v>0</v>
      </c>
      <c r="J546" s="18">
        <v>2.4710101722E-2</v>
      </c>
      <c r="K546" s="18">
        <v>2.4710101722E-2</v>
      </c>
      <c r="L546" s="18">
        <v>2.4710101722E-2</v>
      </c>
      <c r="M546" s="18">
        <v>2.4710101722E-2</v>
      </c>
      <c r="N546" s="78"/>
    </row>
    <row r="547" spans="1:14">
      <c r="A547" s="16" t="s">
        <v>50</v>
      </c>
      <c r="B547" s="14">
        <v>15</v>
      </c>
      <c r="C547" s="17">
        <v>48497.29296875</v>
      </c>
      <c r="D547" s="17">
        <v>1492</v>
      </c>
      <c r="E547" s="17" t="str">
        <f t="shared" si="8"/>
        <v>under</v>
      </c>
      <c r="F547" s="17">
        <v>1492</v>
      </c>
      <c r="G547" s="17">
        <v>1612.43769003789</v>
      </c>
      <c r="H547" s="17">
        <v>1638.05129916959</v>
      </c>
      <c r="I547" s="17">
        <v>25.613609131707001</v>
      </c>
      <c r="J547" s="18">
        <v>4.8409446193999998E-2</v>
      </c>
      <c r="K547" s="18">
        <v>3.991968513E-2</v>
      </c>
      <c r="L547" s="18">
        <v>4.8409446193999998E-2</v>
      </c>
      <c r="M547" s="18">
        <v>3.991968513E-2</v>
      </c>
      <c r="N547" s="78"/>
    </row>
    <row r="548" spans="1:14">
      <c r="A548" s="16" t="s">
        <v>50</v>
      </c>
      <c r="B548" s="14">
        <v>16</v>
      </c>
      <c r="C548" s="17">
        <v>48618.6953125</v>
      </c>
      <c r="D548" s="17">
        <v>1642</v>
      </c>
      <c r="E548" s="17" t="str">
        <f t="shared" si="8"/>
        <v>under</v>
      </c>
      <c r="F548" s="17">
        <v>1642</v>
      </c>
      <c r="G548" s="17">
        <v>1891.44851312386</v>
      </c>
      <c r="H548" s="17">
        <v>1907.6086234576701</v>
      </c>
      <c r="I548" s="17">
        <v>16.160110333803999</v>
      </c>
      <c r="J548" s="18">
        <v>8.8037329617999996E-2</v>
      </c>
      <c r="K548" s="18">
        <v>8.2680978826999998E-2</v>
      </c>
      <c r="L548" s="18">
        <v>8.8037329617999996E-2</v>
      </c>
      <c r="M548" s="18">
        <v>8.2680978826999998E-2</v>
      </c>
      <c r="N548" s="78"/>
    </row>
    <row r="549" spans="1:14">
      <c r="A549" s="16" t="s">
        <v>50</v>
      </c>
      <c r="B549" s="14">
        <v>17</v>
      </c>
      <c r="C549" s="17">
        <v>49429.33203125</v>
      </c>
      <c r="D549" s="17">
        <v>1831.6</v>
      </c>
      <c r="E549" s="17" t="str">
        <f t="shared" si="8"/>
        <v>under</v>
      </c>
      <c r="F549" s="17">
        <v>1831.6</v>
      </c>
      <c r="G549" s="17">
        <v>2082.8636481825502</v>
      </c>
      <c r="H549" s="17">
        <v>2095.7855885410299</v>
      </c>
      <c r="I549" s="17">
        <v>12.921940358479</v>
      </c>
      <c r="J549" s="18">
        <v>8.7565657453999995E-2</v>
      </c>
      <c r="K549" s="18">
        <v>8.3282614578E-2</v>
      </c>
      <c r="L549" s="18">
        <v>8.7565657453999995E-2</v>
      </c>
      <c r="M549" s="18">
        <v>8.3282614578E-2</v>
      </c>
      <c r="N549" s="78"/>
    </row>
    <row r="550" spans="1:14">
      <c r="A550" s="16" t="s">
        <v>50</v>
      </c>
      <c r="B550" s="14">
        <v>18</v>
      </c>
      <c r="C550" s="17">
        <v>49426.95703125</v>
      </c>
      <c r="D550" s="17">
        <v>1924.8</v>
      </c>
      <c r="E550" s="17" t="str">
        <f t="shared" si="8"/>
        <v>under</v>
      </c>
      <c r="F550" s="17">
        <v>1924.8</v>
      </c>
      <c r="G550" s="17">
        <v>2240.4150438128599</v>
      </c>
      <c r="H550" s="17">
        <v>2246.9435248343202</v>
      </c>
      <c r="I550" s="17">
        <v>6.5284810214569999</v>
      </c>
      <c r="J550" s="18">
        <v>0.106776110319</v>
      </c>
      <c r="K550" s="18">
        <v>0.104612212069</v>
      </c>
      <c r="L550" s="18">
        <v>0.106776110319</v>
      </c>
      <c r="M550" s="18">
        <v>0.104612212069</v>
      </c>
      <c r="N550" s="78"/>
    </row>
    <row r="551" spans="1:14">
      <c r="A551" s="16" t="s">
        <v>50</v>
      </c>
      <c r="B551" s="14">
        <v>19</v>
      </c>
      <c r="C551" s="17">
        <v>48467.05078125</v>
      </c>
      <c r="D551" s="17">
        <v>2001.7</v>
      </c>
      <c r="E551" s="17" t="str">
        <f t="shared" si="8"/>
        <v>under</v>
      </c>
      <c r="F551" s="17">
        <v>2001.7</v>
      </c>
      <c r="G551" s="17">
        <v>2218.3745721054102</v>
      </c>
      <c r="H551" s="17">
        <v>2233.9352612092798</v>
      </c>
      <c r="I551" s="17">
        <v>15.560689103868</v>
      </c>
      <c r="J551" s="18">
        <v>7.6975558902000002E-2</v>
      </c>
      <c r="K551" s="18">
        <v>7.1817889327999998E-2</v>
      </c>
      <c r="L551" s="18">
        <v>7.6975558902000002E-2</v>
      </c>
      <c r="M551" s="18">
        <v>7.1817889327999998E-2</v>
      </c>
      <c r="N551" s="78"/>
    </row>
    <row r="552" spans="1:14">
      <c r="A552" s="16" t="s">
        <v>50</v>
      </c>
      <c r="B552" s="14">
        <v>20</v>
      </c>
      <c r="C552" s="17">
        <v>47369.9296875</v>
      </c>
      <c r="D552" s="17">
        <v>2011.2</v>
      </c>
      <c r="E552" s="17" t="str">
        <f t="shared" si="8"/>
        <v>under</v>
      </c>
      <c r="F552" s="17">
        <v>2011.2</v>
      </c>
      <c r="G552" s="17">
        <v>2013.0169474199099</v>
      </c>
      <c r="H552" s="17">
        <v>2015.9645551808701</v>
      </c>
      <c r="I552" s="17">
        <v>2.9476077609589999</v>
      </c>
      <c r="J552" s="18">
        <v>1.5792360549999999E-3</v>
      </c>
      <c r="K552" s="18">
        <v>6.0223646600000001E-4</v>
      </c>
      <c r="L552" s="18">
        <v>1.5792360549999999E-3</v>
      </c>
      <c r="M552" s="18">
        <v>6.0223646600000001E-4</v>
      </c>
      <c r="N552" s="78"/>
    </row>
    <row r="553" spans="1:14">
      <c r="A553" s="16" t="s">
        <v>50</v>
      </c>
      <c r="B553" s="14">
        <v>21</v>
      </c>
      <c r="C553" s="17">
        <v>47292.64453125</v>
      </c>
      <c r="D553" s="17">
        <v>2022.1</v>
      </c>
      <c r="E553" s="17" t="str">
        <f t="shared" si="8"/>
        <v>over</v>
      </c>
      <c r="F553" s="17">
        <v>2022.1</v>
      </c>
      <c r="G553" s="17">
        <v>1743.8252768940399</v>
      </c>
      <c r="H553" s="17">
        <v>1743.8252768940399</v>
      </c>
      <c r="I553" s="17">
        <v>0</v>
      </c>
      <c r="J553" s="18">
        <v>9.2235572789000006E-2</v>
      </c>
      <c r="K553" s="18">
        <v>9.2235572789000006E-2</v>
      </c>
      <c r="L553" s="18">
        <v>9.2235572789000006E-2</v>
      </c>
      <c r="M553" s="18">
        <v>9.2235572789000006E-2</v>
      </c>
      <c r="N553" s="78"/>
    </row>
    <row r="554" spans="1:14">
      <c r="A554" s="16" t="s">
        <v>50</v>
      </c>
      <c r="B554" s="14">
        <v>22</v>
      </c>
      <c r="C554" s="17">
        <v>46350.73046875</v>
      </c>
      <c r="D554" s="17">
        <v>1949.2</v>
      </c>
      <c r="E554" s="17" t="str">
        <f t="shared" si="8"/>
        <v>over</v>
      </c>
      <c r="F554" s="17">
        <v>1949.2</v>
      </c>
      <c r="G554" s="17">
        <v>1715.9797200001599</v>
      </c>
      <c r="H554" s="17">
        <v>1715.9797200001599</v>
      </c>
      <c r="I554" s="17">
        <v>0</v>
      </c>
      <c r="J554" s="18">
        <v>7.7302048392E-2</v>
      </c>
      <c r="K554" s="18">
        <v>7.7302048392E-2</v>
      </c>
      <c r="L554" s="18">
        <v>7.7302048392E-2</v>
      </c>
      <c r="M554" s="18">
        <v>7.7302048392E-2</v>
      </c>
      <c r="N554" s="78"/>
    </row>
    <row r="555" spans="1:14">
      <c r="A555" s="16" t="s">
        <v>50</v>
      </c>
      <c r="B555" s="14">
        <v>23</v>
      </c>
      <c r="C555" s="17">
        <v>43169.37109375</v>
      </c>
      <c r="D555" s="17">
        <v>1773</v>
      </c>
      <c r="E555" s="17" t="str">
        <f t="shared" si="8"/>
        <v>under</v>
      </c>
      <c r="F555" s="17">
        <v>1773</v>
      </c>
      <c r="G555" s="17">
        <v>1803.0666482596901</v>
      </c>
      <c r="H555" s="17">
        <v>1803.0666482596901</v>
      </c>
      <c r="I555" s="17">
        <v>0</v>
      </c>
      <c r="J555" s="18">
        <v>9.965743539E-3</v>
      </c>
      <c r="K555" s="18">
        <v>9.965743539E-3</v>
      </c>
      <c r="L555" s="18">
        <v>9.965743539E-3</v>
      </c>
      <c r="M555" s="18">
        <v>9.965743539E-3</v>
      </c>
      <c r="N555" s="78"/>
    </row>
    <row r="556" spans="1:14">
      <c r="A556" s="16" t="s">
        <v>50</v>
      </c>
      <c r="B556" s="14">
        <v>24</v>
      </c>
      <c r="C556" s="17">
        <v>39249.2421875</v>
      </c>
      <c r="D556" s="17">
        <v>1718.2</v>
      </c>
      <c r="E556" s="17" t="str">
        <f t="shared" si="8"/>
        <v>under</v>
      </c>
      <c r="F556" s="17">
        <v>1718.2</v>
      </c>
      <c r="G556" s="17">
        <v>1952.1096754953601</v>
      </c>
      <c r="H556" s="17">
        <v>1952.1096754953601</v>
      </c>
      <c r="I556" s="17">
        <v>0</v>
      </c>
      <c r="J556" s="18">
        <v>7.7530552035999997E-2</v>
      </c>
      <c r="K556" s="18">
        <v>7.7530552035999997E-2</v>
      </c>
      <c r="L556" s="18">
        <v>7.7530552035999997E-2</v>
      </c>
      <c r="M556" s="18">
        <v>7.7530552035999997E-2</v>
      </c>
      <c r="N556" s="78"/>
    </row>
    <row r="557" spans="1:14">
      <c r="A557" s="16" t="s">
        <v>51</v>
      </c>
      <c r="B557" s="14">
        <v>1</v>
      </c>
      <c r="C557" s="17">
        <v>36310.42578125</v>
      </c>
      <c r="D557" s="17">
        <v>1656.5</v>
      </c>
      <c r="E557" s="17" t="str">
        <f t="shared" si="8"/>
        <v>over</v>
      </c>
      <c r="F557" s="17">
        <v>1656.5</v>
      </c>
      <c r="G557" s="17">
        <v>1507.99684771856</v>
      </c>
      <c r="H557" s="17">
        <v>1505.4970366647501</v>
      </c>
      <c r="I557" s="17">
        <v>-2.4998110538059999</v>
      </c>
      <c r="J557" s="18">
        <v>5.0050700475000001E-2</v>
      </c>
      <c r="K557" s="18">
        <v>4.9222125382999998E-2</v>
      </c>
      <c r="L557" s="18">
        <v>5.0050700475000001E-2</v>
      </c>
      <c r="M557" s="18">
        <v>4.9222125382999998E-2</v>
      </c>
      <c r="N557" s="78"/>
    </row>
    <row r="558" spans="1:14">
      <c r="A558" s="16" t="s">
        <v>51</v>
      </c>
      <c r="B558" s="14">
        <v>2</v>
      </c>
      <c r="C558" s="17">
        <v>34539.75390625</v>
      </c>
      <c r="D558" s="17">
        <v>1644.3</v>
      </c>
      <c r="E558" s="17" t="str">
        <f t="shared" si="8"/>
        <v>over</v>
      </c>
      <c r="F558" s="17">
        <v>1644.3</v>
      </c>
      <c r="G558" s="17">
        <v>924.61220961064305</v>
      </c>
      <c r="H558" s="17">
        <v>924.61220961064305</v>
      </c>
      <c r="I558" s="17">
        <v>0</v>
      </c>
      <c r="J558" s="18">
        <v>0.23854417977699999</v>
      </c>
      <c r="K558" s="18">
        <v>0.23854417977699999</v>
      </c>
      <c r="L558" s="18">
        <v>0.23854417977699999</v>
      </c>
      <c r="M558" s="18">
        <v>0.23854417977699999</v>
      </c>
      <c r="N558" s="78"/>
    </row>
    <row r="559" spans="1:14">
      <c r="A559" s="16" t="s">
        <v>51</v>
      </c>
      <c r="B559" s="14">
        <v>3</v>
      </c>
      <c r="C559" s="17">
        <v>33407.1953125</v>
      </c>
      <c r="D559" s="17">
        <v>1662.4</v>
      </c>
      <c r="E559" s="17" t="str">
        <f t="shared" si="8"/>
        <v>over</v>
      </c>
      <c r="F559" s="17">
        <v>1662.4</v>
      </c>
      <c r="G559" s="17">
        <v>814.49625219424604</v>
      </c>
      <c r="H559" s="17">
        <v>814.49625219424604</v>
      </c>
      <c r="I559" s="17">
        <v>0</v>
      </c>
      <c r="J559" s="18">
        <v>0.281042011205</v>
      </c>
      <c r="K559" s="18">
        <v>0.281042011205</v>
      </c>
      <c r="L559" s="18">
        <v>0.281042011205</v>
      </c>
      <c r="M559" s="18">
        <v>0.281042011205</v>
      </c>
      <c r="N559" s="78"/>
    </row>
    <row r="560" spans="1:14">
      <c r="A560" s="16" t="s">
        <v>51</v>
      </c>
      <c r="B560" s="14">
        <v>4</v>
      </c>
      <c r="C560" s="17">
        <v>32777.7109375</v>
      </c>
      <c r="D560" s="17">
        <v>1348.5</v>
      </c>
      <c r="E560" s="17" t="str">
        <f t="shared" si="8"/>
        <v>over</v>
      </c>
      <c r="F560" s="17">
        <v>1348.5</v>
      </c>
      <c r="G560" s="17">
        <v>977.61566816383004</v>
      </c>
      <c r="H560" s="17">
        <v>977.61566816383004</v>
      </c>
      <c r="I560" s="17">
        <v>0</v>
      </c>
      <c r="J560" s="18">
        <v>0.122931498785</v>
      </c>
      <c r="K560" s="18">
        <v>0.122931498785</v>
      </c>
      <c r="L560" s="18">
        <v>0.122931498785</v>
      </c>
      <c r="M560" s="18">
        <v>0.122931498785</v>
      </c>
      <c r="N560" s="78"/>
    </row>
    <row r="561" spans="1:14">
      <c r="A561" s="16" t="s">
        <v>51</v>
      </c>
      <c r="B561" s="14">
        <v>5</v>
      </c>
      <c r="C561" s="17">
        <v>32924.859375</v>
      </c>
      <c r="D561" s="17">
        <v>1040.4000000000001</v>
      </c>
      <c r="E561" s="17" t="str">
        <f t="shared" si="8"/>
        <v>under</v>
      </c>
      <c r="F561" s="17">
        <v>1040.4000000000001</v>
      </c>
      <c r="G561" s="17">
        <v>1188.2942306078801</v>
      </c>
      <c r="H561" s="17">
        <v>1188.2942306078801</v>
      </c>
      <c r="I561" s="17">
        <v>0</v>
      </c>
      <c r="J561" s="18">
        <v>4.9020295195999999E-2</v>
      </c>
      <c r="K561" s="18">
        <v>4.9020295195999999E-2</v>
      </c>
      <c r="L561" s="18">
        <v>4.9020295195999999E-2</v>
      </c>
      <c r="M561" s="18">
        <v>4.9020295195999999E-2</v>
      </c>
      <c r="N561" s="78"/>
    </row>
    <row r="562" spans="1:14">
      <c r="A562" s="16" t="s">
        <v>51</v>
      </c>
      <c r="B562" s="14">
        <v>6</v>
      </c>
      <c r="C562" s="17">
        <v>34500.0390625</v>
      </c>
      <c r="D562" s="17">
        <v>997.4</v>
      </c>
      <c r="E562" s="17" t="str">
        <f t="shared" si="8"/>
        <v>under</v>
      </c>
      <c r="F562" s="17">
        <v>997.4</v>
      </c>
      <c r="G562" s="17">
        <v>1327.1317853164701</v>
      </c>
      <c r="H562" s="17">
        <v>1327.1317853164701</v>
      </c>
      <c r="I562" s="17">
        <v>0</v>
      </c>
      <c r="J562" s="18">
        <v>0.109291277864</v>
      </c>
      <c r="K562" s="18">
        <v>0.109291277864</v>
      </c>
      <c r="L562" s="18">
        <v>0.109291277864</v>
      </c>
      <c r="M562" s="18">
        <v>0.109291277864</v>
      </c>
      <c r="N562" s="78"/>
    </row>
    <row r="563" spans="1:14">
      <c r="A563" s="16" t="s">
        <v>51</v>
      </c>
      <c r="B563" s="14">
        <v>7</v>
      </c>
      <c r="C563" s="17">
        <v>37615.43359375</v>
      </c>
      <c r="D563" s="17">
        <v>1116.4000000000001</v>
      </c>
      <c r="E563" s="17" t="str">
        <f t="shared" si="8"/>
        <v>under</v>
      </c>
      <c r="F563" s="17">
        <v>1116.4000000000001</v>
      </c>
      <c r="G563" s="17">
        <v>1163.2870104752601</v>
      </c>
      <c r="H563" s="17">
        <v>1163.2870104752601</v>
      </c>
      <c r="I563" s="17">
        <v>0</v>
      </c>
      <c r="J563" s="18">
        <v>1.5540938175E-2</v>
      </c>
      <c r="K563" s="18">
        <v>1.5540938175E-2</v>
      </c>
      <c r="L563" s="18">
        <v>1.5540938175E-2</v>
      </c>
      <c r="M563" s="18">
        <v>1.5540938175E-2</v>
      </c>
      <c r="N563" s="78"/>
    </row>
    <row r="564" spans="1:14">
      <c r="A564" s="16" t="s">
        <v>51</v>
      </c>
      <c r="B564" s="14">
        <v>8</v>
      </c>
      <c r="C564" s="17">
        <v>39003.44921875</v>
      </c>
      <c r="D564" s="17">
        <v>1156.5999999999999</v>
      </c>
      <c r="E564" s="17" t="str">
        <f t="shared" si="8"/>
        <v>over</v>
      </c>
      <c r="F564" s="17">
        <v>1156.5999999999999</v>
      </c>
      <c r="G564" s="17">
        <v>923.61602720684505</v>
      </c>
      <c r="H564" s="17">
        <v>923.61602720684505</v>
      </c>
      <c r="I564" s="17">
        <v>0</v>
      </c>
      <c r="J564" s="18">
        <v>7.7223723166E-2</v>
      </c>
      <c r="K564" s="18">
        <v>7.7223723166E-2</v>
      </c>
      <c r="L564" s="18">
        <v>7.7223723166E-2</v>
      </c>
      <c r="M564" s="18">
        <v>7.7223723166E-2</v>
      </c>
      <c r="N564" s="78"/>
    </row>
    <row r="565" spans="1:14">
      <c r="A565" s="16" t="s">
        <v>51</v>
      </c>
      <c r="B565" s="14">
        <v>9</v>
      </c>
      <c r="C565" s="17">
        <v>40138.3984375</v>
      </c>
      <c r="D565" s="17">
        <v>1280.3</v>
      </c>
      <c r="E565" s="17" t="str">
        <f t="shared" si="8"/>
        <v>over</v>
      </c>
      <c r="F565" s="17">
        <v>1280.3</v>
      </c>
      <c r="G565" s="17">
        <v>930.14807264248498</v>
      </c>
      <c r="H565" s="17">
        <v>930.14807264248498</v>
      </c>
      <c r="I565" s="17">
        <v>0</v>
      </c>
      <c r="J565" s="18">
        <v>0.116059637838</v>
      </c>
      <c r="K565" s="18">
        <v>0.116059637838</v>
      </c>
      <c r="L565" s="18">
        <v>0.116059637838</v>
      </c>
      <c r="M565" s="18">
        <v>0.116059637838</v>
      </c>
      <c r="N565" s="78"/>
    </row>
    <row r="566" spans="1:14">
      <c r="A566" s="16" t="s">
        <v>51</v>
      </c>
      <c r="B566" s="14">
        <v>10</v>
      </c>
      <c r="C566" s="17">
        <v>41909.1328125</v>
      </c>
      <c r="D566" s="17">
        <v>1270.3</v>
      </c>
      <c r="E566" s="17" t="str">
        <f t="shared" si="8"/>
        <v>over</v>
      </c>
      <c r="F566" s="17">
        <v>1270.3</v>
      </c>
      <c r="G566" s="17">
        <v>1187.36872709963</v>
      </c>
      <c r="H566" s="17">
        <v>1187.36872709963</v>
      </c>
      <c r="I566" s="17">
        <v>0</v>
      </c>
      <c r="J566" s="18">
        <v>2.7487992342999999E-2</v>
      </c>
      <c r="K566" s="18">
        <v>2.7487992342999999E-2</v>
      </c>
      <c r="L566" s="18">
        <v>2.7487992342999999E-2</v>
      </c>
      <c r="M566" s="18">
        <v>2.7487992342999999E-2</v>
      </c>
      <c r="N566" s="78"/>
    </row>
    <row r="567" spans="1:14">
      <c r="A567" s="16" t="s">
        <v>51</v>
      </c>
      <c r="B567" s="14">
        <v>11</v>
      </c>
      <c r="C567" s="17">
        <v>43956.1953125</v>
      </c>
      <c r="D567" s="17">
        <v>1280.3</v>
      </c>
      <c r="E567" s="17" t="str">
        <f t="shared" si="8"/>
        <v>under</v>
      </c>
      <c r="F567" s="17">
        <v>1280.3</v>
      </c>
      <c r="G567" s="17">
        <v>1416.37141380204</v>
      </c>
      <c r="H567" s="17">
        <v>1416.37141380204</v>
      </c>
      <c r="I567" s="17">
        <v>0</v>
      </c>
      <c r="J567" s="18">
        <v>4.5101562413E-2</v>
      </c>
      <c r="K567" s="18">
        <v>4.5101562413E-2</v>
      </c>
      <c r="L567" s="18">
        <v>4.5101562413E-2</v>
      </c>
      <c r="M567" s="18">
        <v>4.5101562413E-2</v>
      </c>
      <c r="N567" s="78"/>
    </row>
    <row r="568" spans="1:14">
      <c r="A568" s="16" t="s">
        <v>51</v>
      </c>
      <c r="B568" s="14">
        <v>12</v>
      </c>
      <c r="C568" s="17">
        <v>45727.09765625</v>
      </c>
      <c r="D568" s="17">
        <v>1308</v>
      </c>
      <c r="E568" s="17" t="str">
        <f t="shared" si="8"/>
        <v>under</v>
      </c>
      <c r="F568" s="17">
        <v>1218.3</v>
      </c>
      <c r="G568" s="17">
        <v>1606.64116869291</v>
      </c>
      <c r="H568" s="17">
        <v>1608.8045413218599</v>
      </c>
      <c r="I568" s="17">
        <v>2.1633726289530002</v>
      </c>
      <c r="J568" s="18">
        <v>9.9703195664999994E-2</v>
      </c>
      <c r="K568" s="18">
        <v>9.89861348E-2</v>
      </c>
      <c r="L568" s="18">
        <v>0.129434717044</v>
      </c>
      <c r="M568" s="18">
        <v>0.128717656179</v>
      </c>
      <c r="N568" s="78"/>
    </row>
    <row r="569" spans="1:14">
      <c r="A569" s="16" t="s">
        <v>51</v>
      </c>
      <c r="B569" s="14">
        <v>13</v>
      </c>
      <c r="C569" s="17">
        <v>47411.74609375</v>
      </c>
      <c r="D569" s="17">
        <v>1467.6</v>
      </c>
      <c r="E569" s="17" t="str">
        <f t="shared" si="8"/>
        <v>under</v>
      </c>
      <c r="F569" s="17">
        <v>1349.2</v>
      </c>
      <c r="G569" s="17">
        <v>1604.0184464152601</v>
      </c>
      <c r="H569" s="17">
        <v>1606.81080633958</v>
      </c>
      <c r="I569" s="17">
        <v>2.792359924316</v>
      </c>
      <c r="J569" s="18">
        <v>4.6142130041999997E-2</v>
      </c>
      <c r="K569" s="18">
        <v>4.5216588138000002E-2</v>
      </c>
      <c r="L569" s="18">
        <v>8.5386412442000001E-2</v>
      </c>
      <c r="M569" s="18">
        <v>8.4460870537999999E-2</v>
      </c>
      <c r="N569" s="78"/>
    </row>
    <row r="570" spans="1:14">
      <c r="A570" s="16" t="s">
        <v>51</v>
      </c>
      <c r="B570" s="14">
        <v>14</v>
      </c>
      <c r="C570" s="17">
        <v>49257.69921875</v>
      </c>
      <c r="D570" s="17">
        <v>1568.7</v>
      </c>
      <c r="E570" s="17" t="str">
        <f t="shared" si="8"/>
        <v>under</v>
      </c>
      <c r="F570" s="17">
        <v>1451.4</v>
      </c>
      <c r="G570" s="17">
        <v>1586.36356983529</v>
      </c>
      <c r="H570" s="17">
        <v>1590.0721029061699</v>
      </c>
      <c r="I570" s="17">
        <v>3.7085330708819999</v>
      </c>
      <c r="J570" s="18">
        <v>7.0838922449999999E-3</v>
      </c>
      <c r="K570" s="18">
        <v>5.8546800910000002E-3</v>
      </c>
      <c r="L570" s="18">
        <v>4.5963574048999999E-2</v>
      </c>
      <c r="M570" s="18">
        <v>4.4734361893999999E-2</v>
      </c>
      <c r="N570" s="78"/>
    </row>
    <row r="571" spans="1:14">
      <c r="A571" s="16" t="s">
        <v>51</v>
      </c>
      <c r="B571" s="14">
        <v>15</v>
      </c>
      <c r="C571" s="17">
        <v>50652.41796875</v>
      </c>
      <c r="D571" s="17">
        <v>1583.1</v>
      </c>
      <c r="E571" s="17" t="str">
        <f t="shared" si="8"/>
        <v>over</v>
      </c>
      <c r="F571" s="17">
        <v>1461.7</v>
      </c>
      <c r="G571" s="17">
        <v>1461.19141109466</v>
      </c>
      <c r="H571" s="17">
        <v>1466.02899773492</v>
      </c>
      <c r="I571" s="17">
        <v>4.8375866402519998</v>
      </c>
      <c r="J571" s="18">
        <v>3.8803779338E-2</v>
      </c>
      <c r="K571" s="18">
        <v>4.0407222042999999E-2</v>
      </c>
      <c r="L571" s="18">
        <v>1.434868324E-3</v>
      </c>
      <c r="M571" s="18">
        <v>1.6857438E-4</v>
      </c>
      <c r="N571" s="78"/>
    </row>
    <row r="572" spans="1:14">
      <c r="A572" s="16" t="s">
        <v>51</v>
      </c>
      <c r="B572" s="14">
        <v>16</v>
      </c>
      <c r="C572" s="17">
        <v>51761.2265625</v>
      </c>
      <c r="D572" s="17">
        <v>1621.4</v>
      </c>
      <c r="E572" s="17" t="str">
        <f t="shared" si="8"/>
        <v>over</v>
      </c>
      <c r="F572" s="17">
        <v>1482.1</v>
      </c>
      <c r="G572" s="17">
        <v>1409.9905462216</v>
      </c>
      <c r="H572" s="17">
        <v>1412.01049761388</v>
      </c>
      <c r="I572" s="17">
        <v>2.0199513922789998</v>
      </c>
      <c r="J572" s="18">
        <v>6.9403215904999996E-2</v>
      </c>
      <c r="K572" s="18">
        <v>7.0072739071000006E-2</v>
      </c>
      <c r="L572" s="18">
        <v>2.3231522168999999E-2</v>
      </c>
      <c r="M572" s="18">
        <v>2.3901045334999999E-2</v>
      </c>
      <c r="N572" s="78"/>
    </row>
    <row r="573" spans="1:14">
      <c r="A573" s="16" t="s">
        <v>51</v>
      </c>
      <c r="B573" s="14">
        <v>17</v>
      </c>
      <c r="C573" s="17">
        <v>52672.91015625</v>
      </c>
      <c r="D573" s="17">
        <v>1640.5</v>
      </c>
      <c r="E573" s="17" t="str">
        <f t="shared" si="8"/>
        <v>over</v>
      </c>
      <c r="F573" s="17">
        <v>1640.5</v>
      </c>
      <c r="G573" s="17">
        <v>1259.7017850388399</v>
      </c>
      <c r="H573" s="17">
        <v>1261.1995988188901</v>
      </c>
      <c r="I573" s="17">
        <v>1.497813780043</v>
      </c>
      <c r="J573" s="18">
        <v>0.12572104778900001</v>
      </c>
      <c r="K573" s="18">
        <v>0.126217505787</v>
      </c>
      <c r="L573" s="18">
        <v>0.12572104778900001</v>
      </c>
      <c r="M573" s="18">
        <v>0.126217505787</v>
      </c>
      <c r="N573" s="78"/>
    </row>
    <row r="574" spans="1:14">
      <c r="A574" s="16" t="s">
        <v>51</v>
      </c>
      <c r="B574" s="14">
        <v>18</v>
      </c>
      <c r="C574" s="17">
        <v>52845.5078125</v>
      </c>
      <c r="D574" s="17">
        <v>1545.8</v>
      </c>
      <c r="E574" s="17" t="str">
        <f t="shared" si="8"/>
        <v>over</v>
      </c>
      <c r="F574" s="17">
        <v>1545.8</v>
      </c>
      <c r="G574" s="17">
        <v>1377.11564698643</v>
      </c>
      <c r="H574" s="17">
        <v>1377.11564698643</v>
      </c>
      <c r="I574" s="17">
        <v>0</v>
      </c>
      <c r="J574" s="18">
        <v>5.5911287044000002E-2</v>
      </c>
      <c r="K574" s="18">
        <v>5.5911287044000002E-2</v>
      </c>
      <c r="L574" s="18">
        <v>5.5911287044000002E-2</v>
      </c>
      <c r="M574" s="18">
        <v>5.5911287044000002E-2</v>
      </c>
      <c r="N574" s="78"/>
    </row>
    <row r="575" spans="1:14">
      <c r="A575" s="16" t="s">
        <v>51</v>
      </c>
      <c r="B575" s="14">
        <v>19</v>
      </c>
      <c r="C575" s="17">
        <v>51777.1640625</v>
      </c>
      <c r="D575" s="17">
        <v>1562.6</v>
      </c>
      <c r="E575" s="17" t="str">
        <f t="shared" si="8"/>
        <v>over</v>
      </c>
      <c r="F575" s="17">
        <v>1562.6</v>
      </c>
      <c r="G575" s="17">
        <v>1460.12167818387</v>
      </c>
      <c r="H575" s="17">
        <v>1460.12167818387</v>
      </c>
      <c r="I575" s="17">
        <v>0</v>
      </c>
      <c r="J575" s="18">
        <v>3.3966961157999999E-2</v>
      </c>
      <c r="K575" s="18">
        <v>3.3966961157999999E-2</v>
      </c>
      <c r="L575" s="18">
        <v>3.3966961157999999E-2</v>
      </c>
      <c r="M575" s="18">
        <v>3.3966961157999999E-2</v>
      </c>
      <c r="N575" s="78"/>
    </row>
    <row r="576" spans="1:14">
      <c r="A576" s="16" t="s">
        <v>51</v>
      </c>
      <c r="B576" s="14">
        <v>20</v>
      </c>
      <c r="C576" s="17">
        <v>50311.359375</v>
      </c>
      <c r="D576" s="17">
        <v>1521.4</v>
      </c>
      <c r="E576" s="17" t="str">
        <f t="shared" si="8"/>
        <v>over</v>
      </c>
      <c r="F576" s="17">
        <v>1521.4</v>
      </c>
      <c r="G576" s="17">
        <v>1498.4081469837799</v>
      </c>
      <c r="H576" s="17">
        <v>1498.4081469837799</v>
      </c>
      <c r="I576" s="17">
        <v>0</v>
      </c>
      <c r="J576" s="18">
        <v>7.6207666600000001E-3</v>
      </c>
      <c r="K576" s="18">
        <v>7.6207666600000001E-3</v>
      </c>
      <c r="L576" s="18">
        <v>7.6207666600000001E-3</v>
      </c>
      <c r="M576" s="18">
        <v>7.6207666600000001E-3</v>
      </c>
      <c r="N576" s="78"/>
    </row>
    <row r="577" spans="1:14">
      <c r="A577" s="16" t="s">
        <v>51</v>
      </c>
      <c r="B577" s="14">
        <v>21</v>
      </c>
      <c r="C577" s="17">
        <v>50039.71484375</v>
      </c>
      <c r="D577" s="17">
        <v>1545.3</v>
      </c>
      <c r="E577" s="17" t="str">
        <f t="shared" si="8"/>
        <v>over</v>
      </c>
      <c r="F577" s="17">
        <v>1545.3</v>
      </c>
      <c r="G577" s="17">
        <v>1455.9882427247401</v>
      </c>
      <c r="H577" s="17">
        <v>1455.9882427247401</v>
      </c>
      <c r="I577" s="17">
        <v>0</v>
      </c>
      <c r="J577" s="18">
        <v>2.9602836351999999E-2</v>
      </c>
      <c r="K577" s="18">
        <v>2.9602836351999999E-2</v>
      </c>
      <c r="L577" s="18">
        <v>2.9602836351999999E-2</v>
      </c>
      <c r="M577" s="18">
        <v>2.9602836351999999E-2</v>
      </c>
      <c r="N577" s="78"/>
    </row>
    <row r="578" spans="1:14">
      <c r="A578" s="16" t="s">
        <v>51</v>
      </c>
      <c r="B578" s="14">
        <v>22</v>
      </c>
      <c r="C578" s="17">
        <v>48992.83984375</v>
      </c>
      <c r="D578" s="17">
        <v>1529.2</v>
      </c>
      <c r="E578" s="17" t="str">
        <f t="shared" si="8"/>
        <v>under</v>
      </c>
      <c r="F578" s="17">
        <v>1529.2</v>
      </c>
      <c r="G578" s="17">
        <v>1641.70748642286</v>
      </c>
      <c r="H578" s="17">
        <v>1641.70748642286</v>
      </c>
      <c r="I578" s="17">
        <v>0</v>
      </c>
      <c r="J578" s="18">
        <v>3.7291178793999999E-2</v>
      </c>
      <c r="K578" s="18">
        <v>3.7291178793999999E-2</v>
      </c>
      <c r="L578" s="18">
        <v>3.7291178793999999E-2</v>
      </c>
      <c r="M578" s="18">
        <v>3.7291178793999999E-2</v>
      </c>
      <c r="N578" s="78"/>
    </row>
    <row r="579" spans="1:14">
      <c r="A579" s="16" t="s">
        <v>51</v>
      </c>
      <c r="B579" s="14">
        <v>23</v>
      </c>
      <c r="C579" s="17">
        <v>45814.1484375</v>
      </c>
      <c r="D579" s="17">
        <v>1388</v>
      </c>
      <c r="E579" s="17" t="str">
        <f t="shared" si="8"/>
        <v>under</v>
      </c>
      <c r="F579" s="17">
        <v>1388</v>
      </c>
      <c r="G579" s="17">
        <v>1524.8463789198099</v>
      </c>
      <c r="H579" s="17">
        <v>1524.8463789198099</v>
      </c>
      <c r="I579" s="17">
        <v>0</v>
      </c>
      <c r="J579" s="18">
        <v>4.5358428543999997E-2</v>
      </c>
      <c r="K579" s="18">
        <v>4.5358428543999997E-2</v>
      </c>
      <c r="L579" s="18">
        <v>4.5358428543999997E-2</v>
      </c>
      <c r="M579" s="18">
        <v>4.5358428543999997E-2</v>
      </c>
      <c r="N579" s="78"/>
    </row>
    <row r="580" spans="1:14">
      <c r="A580" s="16" t="s">
        <v>51</v>
      </c>
      <c r="B580" s="14">
        <v>24</v>
      </c>
      <c r="C580" s="17">
        <v>42281.5859375</v>
      </c>
      <c r="D580" s="17">
        <v>1343.9</v>
      </c>
      <c r="E580" s="17" t="str">
        <f t="shared" si="8"/>
        <v>under</v>
      </c>
      <c r="F580" s="17">
        <v>1343.9</v>
      </c>
      <c r="G580" s="17">
        <v>1389.1628302009699</v>
      </c>
      <c r="H580" s="17">
        <v>1389.1628302009699</v>
      </c>
      <c r="I580" s="17">
        <v>0</v>
      </c>
      <c r="J580" s="18">
        <v>1.5002595359E-2</v>
      </c>
      <c r="K580" s="18">
        <v>1.5002595359E-2</v>
      </c>
      <c r="L580" s="18">
        <v>1.5002595359E-2</v>
      </c>
      <c r="M580" s="18">
        <v>1.5002595359E-2</v>
      </c>
      <c r="N580" s="78"/>
    </row>
    <row r="581" spans="1:14">
      <c r="A581" s="16" t="s">
        <v>52</v>
      </c>
      <c r="B581" s="14">
        <v>1</v>
      </c>
      <c r="C581" s="17">
        <v>38980.45703125</v>
      </c>
      <c r="D581" s="17">
        <v>1328.7</v>
      </c>
      <c r="E581" s="17" t="str">
        <f t="shared" si="8"/>
        <v>under</v>
      </c>
      <c r="F581" s="17">
        <v>1328.7</v>
      </c>
      <c r="G581" s="17">
        <v>1392.15152548366</v>
      </c>
      <c r="H581" s="17">
        <v>1392.15152548366</v>
      </c>
      <c r="I581" s="17">
        <v>0</v>
      </c>
      <c r="J581" s="18">
        <v>2.1031330952000001E-2</v>
      </c>
      <c r="K581" s="18">
        <v>2.1031330952000001E-2</v>
      </c>
      <c r="L581" s="18">
        <v>2.1031330952000001E-2</v>
      </c>
      <c r="M581" s="18">
        <v>2.1031330952000001E-2</v>
      </c>
      <c r="N581" s="78"/>
    </row>
    <row r="582" spans="1:14">
      <c r="A582" s="16" t="s">
        <v>52</v>
      </c>
      <c r="B582" s="14">
        <v>2</v>
      </c>
      <c r="C582" s="17">
        <v>36980.53515625</v>
      </c>
      <c r="D582" s="17">
        <v>1174.0999999999999</v>
      </c>
      <c r="E582" s="17" t="str">
        <f t="shared" ref="E582:E645" si="9">IF(D582&gt;H582,"over","under")</f>
        <v>under</v>
      </c>
      <c r="F582" s="17">
        <v>1174.0999999999999</v>
      </c>
      <c r="G582" s="17">
        <v>1273.56865799003</v>
      </c>
      <c r="H582" s="17">
        <v>1273.56865799003</v>
      </c>
      <c r="I582" s="17">
        <v>0</v>
      </c>
      <c r="J582" s="18">
        <v>3.2969392770000001E-2</v>
      </c>
      <c r="K582" s="18">
        <v>3.2969392770000001E-2</v>
      </c>
      <c r="L582" s="18">
        <v>3.2969392770000001E-2</v>
      </c>
      <c r="M582" s="18">
        <v>3.2969392770000001E-2</v>
      </c>
      <c r="N582" s="78"/>
    </row>
    <row r="583" spans="1:14">
      <c r="A583" s="16" t="s">
        <v>52</v>
      </c>
      <c r="B583" s="14">
        <v>3</v>
      </c>
      <c r="C583" s="17">
        <v>35727.25390625</v>
      </c>
      <c r="D583" s="17">
        <v>1035.7</v>
      </c>
      <c r="E583" s="17" t="str">
        <f t="shared" si="9"/>
        <v>under</v>
      </c>
      <c r="F583" s="17">
        <v>1035.7</v>
      </c>
      <c r="G583" s="17">
        <v>1247.95941541142</v>
      </c>
      <c r="H583" s="17">
        <v>1247.95941541142</v>
      </c>
      <c r="I583" s="17">
        <v>0</v>
      </c>
      <c r="J583" s="18">
        <v>7.0354463179000001E-2</v>
      </c>
      <c r="K583" s="18">
        <v>7.0354463179000001E-2</v>
      </c>
      <c r="L583" s="18">
        <v>7.0354463179000001E-2</v>
      </c>
      <c r="M583" s="18">
        <v>7.0354463179000001E-2</v>
      </c>
      <c r="N583" s="78"/>
    </row>
    <row r="584" spans="1:14">
      <c r="A584" s="16" t="s">
        <v>52</v>
      </c>
      <c r="B584" s="14">
        <v>4</v>
      </c>
      <c r="C584" s="17">
        <v>35028.85546875</v>
      </c>
      <c r="D584" s="17">
        <v>1050.7</v>
      </c>
      <c r="E584" s="17" t="str">
        <f t="shared" si="9"/>
        <v>over</v>
      </c>
      <c r="F584" s="17">
        <v>1050.7</v>
      </c>
      <c r="G584" s="17">
        <v>948.736196798484</v>
      </c>
      <c r="H584" s="17">
        <v>948.736196798484</v>
      </c>
      <c r="I584" s="17">
        <v>0</v>
      </c>
      <c r="J584" s="18">
        <v>3.3796421346E-2</v>
      </c>
      <c r="K584" s="18">
        <v>3.3796421346E-2</v>
      </c>
      <c r="L584" s="18">
        <v>3.3796421346E-2</v>
      </c>
      <c r="M584" s="18">
        <v>3.3796421346E-2</v>
      </c>
      <c r="N584" s="78"/>
    </row>
    <row r="585" spans="1:14">
      <c r="A585" s="16" t="s">
        <v>52</v>
      </c>
      <c r="B585" s="14">
        <v>5</v>
      </c>
      <c r="C585" s="17">
        <v>35204.3046875</v>
      </c>
      <c r="D585" s="17">
        <v>996.6</v>
      </c>
      <c r="E585" s="17" t="str">
        <f t="shared" si="9"/>
        <v>over</v>
      </c>
      <c r="F585" s="17">
        <v>996.6</v>
      </c>
      <c r="G585" s="17">
        <v>838.84425626609004</v>
      </c>
      <c r="H585" s="17">
        <v>838.84425626609004</v>
      </c>
      <c r="I585" s="17">
        <v>0</v>
      </c>
      <c r="J585" s="18">
        <v>5.2288943895000002E-2</v>
      </c>
      <c r="K585" s="18">
        <v>5.2288943895000002E-2</v>
      </c>
      <c r="L585" s="18">
        <v>5.2288943895000002E-2</v>
      </c>
      <c r="M585" s="18">
        <v>5.2288943895000002E-2</v>
      </c>
      <c r="N585" s="78"/>
    </row>
    <row r="586" spans="1:14">
      <c r="A586" s="16" t="s">
        <v>52</v>
      </c>
      <c r="B586" s="14">
        <v>6</v>
      </c>
      <c r="C586" s="17">
        <v>36839.859375</v>
      </c>
      <c r="D586" s="17">
        <v>1032.5999999999999</v>
      </c>
      <c r="E586" s="17" t="str">
        <f t="shared" si="9"/>
        <v>over</v>
      </c>
      <c r="F586" s="17">
        <v>1032.5999999999999</v>
      </c>
      <c r="G586" s="17">
        <v>739.17471765306198</v>
      </c>
      <c r="H586" s="17">
        <v>739.17471765306198</v>
      </c>
      <c r="I586" s="17">
        <v>0</v>
      </c>
      <c r="J586" s="18">
        <v>9.7257302732999998E-2</v>
      </c>
      <c r="K586" s="18">
        <v>9.7257302732999998E-2</v>
      </c>
      <c r="L586" s="18">
        <v>9.7257302732999998E-2</v>
      </c>
      <c r="M586" s="18">
        <v>9.7257302732999998E-2</v>
      </c>
      <c r="N586" s="78"/>
    </row>
    <row r="587" spans="1:14">
      <c r="A587" s="16" t="s">
        <v>52</v>
      </c>
      <c r="B587" s="14">
        <v>7</v>
      </c>
      <c r="C587" s="17">
        <v>39837.1953125</v>
      </c>
      <c r="D587" s="17">
        <v>943.3</v>
      </c>
      <c r="E587" s="17" t="str">
        <f t="shared" si="9"/>
        <v>over</v>
      </c>
      <c r="F587" s="17">
        <v>943.3</v>
      </c>
      <c r="G587" s="17">
        <v>747.470868985587</v>
      </c>
      <c r="H587" s="17">
        <v>747.470868985587</v>
      </c>
      <c r="I587" s="17">
        <v>0</v>
      </c>
      <c r="J587" s="18">
        <v>6.4908561820999994E-2</v>
      </c>
      <c r="K587" s="18">
        <v>6.4908561820999994E-2</v>
      </c>
      <c r="L587" s="18">
        <v>6.4908561820999994E-2</v>
      </c>
      <c r="M587" s="18">
        <v>6.4908561820999994E-2</v>
      </c>
      <c r="N587" s="78"/>
    </row>
    <row r="588" spans="1:14">
      <c r="A588" s="16" t="s">
        <v>52</v>
      </c>
      <c r="B588" s="14">
        <v>8</v>
      </c>
      <c r="C588" s="17">
        <v>41198.95703125</v>
      </c>
      <c r="D588" s="17">
        <v>911.5</v>
      </c>
      <c r="E588" s="17" t="str">
        <f t="shared" si="9"/>
        <v>over</v>
      </c>
      <c r="F588" s="17">
        <v>911.5</v>
      </c>
      <c r="G588" s="17">
        <v>675.63162740733901</v>
      </c>
      <c r="H588" s="17">
        <v>675.63162740733901</v>
      </c>
      <c r="I588" s="17">
        <v>0</v>
      </c>
      <c r="J588" s="18">
        <v>7.8179772154999994E-2</v>
      </c>
      <c r="K588" s="18">
        <v>7.8179772154999994E-2</v>
      </c>
      <c r="L588" s="18">
        <v>7.8179772154999994E-2</v>
      </c>
      <c r="M588" s="18">
        <v>7.8179772154999994E-2</v>
      </c>
      <c r="N588" s="78"/>
    </row>
    <row r="589" spans="1:14">
      <c r="A589" s="16" t="s">
        <v>52</v>
      </c>
      <c r="B589" s="14">
        <v>9</v>
      </c>
      <c r="C589" s="17">
        <v>42312.2265625</v>
      </c>
      <c r="D589" s="17">
        <v>1017.5</v>
      </c>
      <c r="E589" s="17" t="str">
        <f t="shared" si="9"/>
        <v>over</v>
      </c>
      <c r="F589" s="17">
        <v>1017.5</v>
      </c>
      <c r="G589" s="17">
        <v>883.60919686370403</v>
      </c>
      <c r="H589" s="17">
        <v>883.60919686370403</v>
      </c>
      <c r="I589" s="17">
        <v>0</v>
      </c>
      <c r="J589" s="18">
        <v>4.4378787912999998E-2</v>
      </c>
      <c r="K589" s="18">
        <v>4.4378787912999998E-2</v>
      </c>
      <c r="L589" s="18">
        <v>4.4378787912999998E-2</v>
      </c>
      <c r="M589" s="18">
        <v>4.4378787912999998E-2</v>
      </c>
      <c r="N589" s="78"/>
    </row>
    <row r="590" spans="1:14">
      <c r="A590" s="16" t="s">
        <v>52</v>
      </c>
      <c r="B590" s="14">
        <v>10</v>
      </c>
      <c r="C590" s="17">
        <v>44253.40234375</v>
      </c>
      <c r="D590" s="17">
        <v>1064.0999999999999</v>
      </c>
      <c r="E590" s="17" t="str">
        <f t="shared" si="9"/>
        <v>under</v>
      </c>
      <c r="F590" s="17">
        <v>1064.0999999999999</v>
      </c>
      <c r="G590" s="17">
        <v>1248.1925415123801</v>
      </c>
      <c r="H590" s="17">
        <v>1248.1925415123801</v>
      </c>
      <c r="I590" s="17">
        <v>0</v>
      </c>
      <c r="J590" s="18">
        <v>6.1018409516000002E-2</v>
      </c>
      <c r="K590" s="18">
        <v>6.1018409516000002E-2</v>
      </c>
      <c r="L590" s="18">
        <v>6.1018409516000002E-2</v>
      </c>
      <c r="M590" s="18">
        <v>6.1018409516000002E-2</v>
      </c>
      <c r="N590" s="78"/>
    </row>
    <row r="591" spans="1:14">
      <c r="A591" s="16" t="s">
        <v>52</v>
      </c>
      <c r="B591" s="14">
        <v>11</v>
      </c>
      <c r="C591" s="17">
        <v>46591.3046875</v>
      </c>
      <c r="D591" s="17">
        <v>1083.8</v>
      </c>
      <c r="E591" s="17" t="str">
        <f t="shared" si="9"/>
        <v>under</v>
      </c>
      <c r="F591" s="17">
        <v>1083.8</v>
      </c>
      <c r="G591" s="17">
        <v>1386.3758323288</v>
      </c>
      <c r="H591" s="17">
        <v>1388.68932054838</v>
      </c>
      <c r="I591" s="17">
        <v>2.3134882195780002</v>
      </c>
      <c r="J591" s="18">
        <v>0.101057116522</v>
      </c>
      <c r="K591" s="18">
        <v>0.100290299081</v>
      </c>
      <c r="L591" s="18">
        <v>0.101057116522</v>
      </c>
      <c r="M591" s="18">
        <v>0.100290299081</v>
      </c>
      <c r="N591" s="78"/>
    </row>
    <row r="592" spans="1:14">
      <c r="A592" s="16" t="s">
        <v>52</v>
      </c>
      <c r="B592" s="14">
        <v>12</v>
      </c>
      <c r="C592" s="17">
        <v>48557.61328125</v>
      </c>
      <c r="D592" s="17">
        <v>1118.5999999999999</v>
      </c>
      <c r="E592" s="17" t="str">
        <f t="shared" si="9"/>
        <v>under</v>
      </c>
      <c r="F592" s="17">
        <v>1118.5999999999999</v>
      </c>
      <c r="G592" s="17">
        <v>1285.50900811725</v>
      </c>
      <c r="H592" s="17">
        <v>1285.50900811725</v>
      </c>
      <c r="I592" s="17">
        <v>0</v>
      </c>
      <c r="J592" s="18">
        <v>5.5322839945999999E-2</v>
      </c>
      <c r="K592" s="18">
        <v>5.5322839945999999E-2</v>
      </c>
      <c r="L592" s="18">
        <v>5.5322839945999999E-2</v>
      </c>
      <c r="M592" s="18">
        <v>5.5322839945999999E-2</v>
      </c>
      <c r="N592" s="78"/>
    </row>
    <row r="593" spans="1:14">
      <c r="A593" s="16" t="s">
        <v>52</v>
      </c>
      <c r="B593" s="14">
        <v>13</v>
      </c>
      <c r="C593" s="17">
        <v>50253.1171875</v>
      </c>
      <c r="D593" s="17">
        <v>1269.3</v>
      </c>
      <c r="E593" s="17" t="str">
        <f t="shared" si="9"/>
        <v>under</v>
      </c>
      <c r="F593" s="17">
        <v>1244.8</v>
      </c>
      <c r="G593" s="17">
        <v>1272.03995710956</v>
      </c>
      <c r="H593" s="17">
        <v>1272.03995710956</v>
      </c>
      <c r="I593" s="17">
        <v>0</v>
      </c>
      <c r="J593" s="18">
        <v>9.0817272399999999E-4</v>
      </c>
      <c r="K593" s="18">
        <v>9.0817272399999999E-4</v>
      </c>
      <c r="L593" s="18">
        <v>9.0288223760000008E-3</v>
      </c>
      <c r="M593" s="18">
        <v>9.0288223760000008E-3</v>
      </c>
      <c r="N593" s="78"/>
    </row>
    <row r="594" spans="1:14">
      <c r="A594" s="16" t="s">
        <v>52</v>
      </c>
      <c r="B594" s="14">
        <v>14</v>
      </c>
      <c r="C594" s="17">
        <v>51745.4765625</v>
      </c>
      <c r="D594" s="17">
        <v>1313.3</v>
      </c>
      <c r="E594" s="17" t="str">
        <f t="shared" si="9"/>
        <v>over</v>
      </c>
      <c r="F594" s="17">
        <v>1313.3</v>
      </c>
      <c r="G594" s="17">
        <v>1202.4995479546701</v>
      </c>
      <c r="H594" s="17">
        <v>1202.4995479546701</v>
      </c>
      <c r="I594" s="17">
        <v>0</v>
      </c>
      <c r="J594" s="18">
        <v>3.6725373563999998E-2</v>
      </c>
      <c r="K594" s="18">
        <v>3.6725373563999998E-2</v>
      </c>
      <c r="L594" s="18">
        <v>3.6725373563999998E-2</v>
      </c>
      <c r="M594" s="18">
        <v>3.6725373563999998E-2</v>
      </c>
      <c r="N594" s="78"/>
    </row>
    <row r="595" spans="1:14">
      <c r="A595" s="16" t="s">
        <v>52</v>
      </c>
      <c r="B595" s="14">
        <v>15</v>
      </c>
      <c r="C595" s="17">
        <v>53066.1953125</v>
      </c>
      <c r="D595" s="17">
        <v>1335.7</v>
      </c>
      <c r="E595" s="17" t="str">
        <f t="shared" si="9"/>
        <v>over</v>
      </c>
      <c r="F595" s="17">
        <v>1335.7</v>
      </c>
      <c r="G595" s="17">
        <v>1283.3582496180099</v>
      </c>
      <c r="H595" s="17">
        <v>1283.3582496180099</v>
      </c>
      <c r="I595" s="17">
        <v>0</v>
      </c>
      <c r="J595" s="18">
        <v>1.7348939470000001E-2</v>
      </c>
      <c r="K595" s="18">
        <v>1.7348939470000001E-2</v>
      </c>
      <c r="L595" s="18">
        <v>1.7348939470000001E-2</v>
      </c>
      <c r="M595" s="18">
        <v>1.7348939470000001E-2</v>
      </c>
      <c r="N595" s="78"/>
    </row>
    <row r="596" spans="1:14">
      <c r="A596" s="16" t="s">
        <v>52</v>
      </c>
      <c r="B596" s="14">
        <v>16</v>
      </c>
      <c r="C596" s="17">
        <v>53944.5703125</v>
      </c>
      <c r="D596" s="17">
        <v>1439</v>
      </c>
      <c r="E596" s="17" t="str">
        <f t="shared" si="9"/>
        <v>under</v>
      </c>
      <c r="F596" s="17">
        <v>1439</v>
      </c>
      <c r="G596" s="17">
        <v>1488.55867350893</v>
      </c>
      <c r="H596" s="17">
        <v>1488.64900679479</v>
      </c>
      <c r="I596" s="17">
        <v>9.0333285860000001E-2</v>
      </c>
      <c r="J596" s="18">
        <v>1.6456415908E-2</v>
      </c>
      <c r="K596" s="18">
        <v>1.6426474480000001E-2</v>
      </c>
      <c r="L596" s="18">
        <v>1.6456415908E-2</v>
      </c>
      <c r="M596" s="18">
        <v>1.6426474480000001E-2</v>
      </c>
      <c r="N596" s="78"/>
    </row>
    <row r="597" spans="1:14">
      <c r="A597" s="16" t="s">
        <v>52</v>
      </c>
      <c r="B597" s="14">
        <v>17</v>
      </c>
      <c r="C597" s="17">
        <v>54511.54296875</v>
      </c>
      <c r="D597" s="17">
        <v>1388.1</v>
      </c>
      <c r="E597" s="17" t="str">
        <f t="shared" si="9"/>
        <v>under</v>
      </c>
      <c r="F597" s="17">
        <v>1388.1</v>
      </c>
      <c r="G597" s="17">
        <v>1673.1910015347701</v>
      </c>
      <c r="H597" s="17">
        <v>1673.1910015347701</v>
      </c>
      <c r="I597" s="17">
        <v>0</v>
      </c>
      <c r="J597" s="18">
        <v>9.4494862954000003E-2</v>
      </c>
      <c r="K597" s="18">
        <v>9.4494862954000003E-2</v>
      </c>
      <c r="L597" s="18">
        <v>9.4494862954000003E-2</v>
      </c>
      <c r="M597" s="18">
        <v>9.4494862954000003E-2</v>
      </c>
      <c r="N597" s="78"/>
    </row>
    <row r="598" spans="1:14">
      <c r="A598" s="16" t="s">
        <v>52</v>
      </c>
      <c r="B598" s="14">
        <v>18</v>
      </c>
      <c r="C598" s="17">
        <v>54149.26953125</v>
      </c>
      <c r="D598" s="17">
        <v>1349</v>
      </c>
      <c r="E598" s="17" t="str">
        <f t="shared" si="9"/>
        <v>under</v>
      </c>
      <c r="F598" s="17">
        <v>1349</v>
      </c>
      <c r="G598" s="17">
        <v>1597.55391266743</v>
      </c>
      <c r="H598" s="17">
        <v>1597.55391266743</v>
      </c>
      <c r="I598" s="17">
        <v>0</v>
      </c>
      <c r="J598" s="18">
        <v>8.2384458955000003E-2</v>
      </c>
      <c r="K598" s="18">
        <v>8.2384458955000003E-2</v>
      </c>
      <c r="L598" s="18">
        <v>8.2384458955000003E-2</v>
      </c>
      <c r="M598" s="18">
        <v>8.2384458955000003E-2</v>
      </c>
      <c r="N598" s="78"/>
    </row>
    <row r="599" spans="1:14">
      <c r="A599" s="16" t="s">
        <v>52</v>
      </c>
      <c r="B599" s="14">
        <v>19</v>
      </c>
      <c r="C599" s="17">
        <v>52917.5625</v>
      </c>
      <c r="D599" s="17">
        <v>1317.6</v>
      </c>
      <c r="E599" s="17" t="str">
        <f t="shared" si="9"/>
        <v>over</v>
      </c>
      <c r="F599" s="17">
        <v>1317.6</v>
      </c>
      <c r="G599" s="17">
        <v>1134.64133213374</v>
      </c>
      <c r="H599" s="17">
        <v>1134.64133213374</v>
      </c>
      <c r="I599" s="17">
        <v>0</v>
      </c>
      <c r="J599" s="18">
        <v>6.0642581326999997E-2</v>
      </c>
      <c r="K599" s="18">
        <v>6.0642581326999997E-2</v>
      </c>
      <c r="L599" s="18">
        <v>6.0642581326999997E-2</v>
      </c>
      <c r="M599" s="18">
        <v>6.0642581326999997E-2</v>
      </c>
      <c r="N599" s="78"/>
    </row>
    <row r="600" spans="1:14">
      <c r="A600" s="16" t="s">
        <v>52</v>
      </c>
      <c r="B600" s="14">
        <v>20</v>
      </c>
      <c r="C600" s="17">
        <v>51593.47265625</v>
      </c>
      <c r="D600" s="17">
        <v>1392.4</v>
      </c>
      <c r="E600" s="17" t="str">
        <f t="shared" si="9"/>
        <v>over</v>
      </c>
      <c r="F600" s="17">
        <v>1392.4</v>
      </c>
      <c r="G600" s="17">
        <v>933.99196018616396</v>
      </c>
      <c r="H600" s="17">
        <v>933.99196018616396</v>
      </c>
      <c r="I600" s="17">
        <v>0</v>
      </c>
      <c r="J600" s="18">
        <v>0.15194167710100001</v>
      </c>
      <c r="K600" s="18">
        <v>0.15194167710100001</v>
      </c>
      <c r="L600" s="18">
        <v>0.15194167710100001</v>
      </c>
      <c r="M600" s="18">
        <v>0.15194167710100001</v>
      </c>
      <c r="N600" s="78"/>
    </row>
    <row r="601" spans="1:14">
      <c r="A601" s="16" t="s">
        <v>52</v>
      </c>
      <c r="B601" s="14">
        <v>21</v>
      </c>
      <c r="C601" s="17">
        <v>51309.73828125</v>
      </c>
      <c r="D601" s="17">
        <v>1301</v>
      </c>
      <c r="E601" s="17" t="str">
        <f t="shared" si="9"/>
        <v>over</v>
      </c>
      <c r="F601" s="17">
        <v>1301</v>
      </c>
      <c r="G601" s="17">
        <v>945.35386340326704</v>
      </c>
      <c r="H601" s="17">
        <v>945.35386340326704</v>
      </c>
      <c r="I601" s="17">
        <v>0</v>
      </c>
      <c r="J601" s="18">
        <v>0.117880721444</v>
      </c>
      <c r="K601" s="18">
        <v>0.117880721444</v>
      </c>
      <c r="L601" s="18">
        <v>0.117880721444</v>
      </c>
      <c r="M601" s="18">
        <v>0.117880721444</v>
      </c>
      <c r="N601" s="78"/>
    </row>
    <row r="602" spans="1:14">
      <c r="A602" s="16" t="s">
        <v>52</v>
      </c>
      <c r="B602" s="14">
        <v>22</v>
      </c>
      <c r="C602" s="17">
        <v>50435.79296875</v>
      </c>
      <c r="D602" s="17">
        <v>1138.5999999999999</v>
      </c>
      <c r="E602" s="17" t="str">
        <f t="shared" si="9"/>
        <v>under</v>
      </c>
      <c r="F602" s="17">
        <v>1138.5999999999999</v>
      </c>
      <c r="G602" s="17">
        <v>1192.2025855668401</v>
      </c>
      <c r="H602" s="17">
        <v>1192.2025855668401</v>
      </c>
      <c r="I602" s="17">
        <v>0</v>
      </c>
      <c r="J602" s="18">
        <v>1.7766849707000001E-2</v>
      </c>
      <c r="K602" s="18">
        <v>1.7766849707000001E-2</v>
      </c>
      <c r="L602" s="18">
        <v>1.7766849707000001E-2</v>
      </c>
      <c r="M602" s="18">
        <v>1.7766849707000001E-2</v>
      </c>
      <c r="N602" s="78"/>
    </row>
    <row r="603" spans="1:14">
      <c r="A603" s="16" t="s">
        <v>52</v>
      </c>
      <c r="B603" s="14">
        <v>23</v>
      </c>
      <c r="C603" s="17">
        <v>47082.796875</v>
      </c>
      <c r="D603" s="17">
        <v>929.4</v>
      </c>
      <c r="E603" s="17" t="str">
        <f t="shared" si="9"/>
        <v>under</v>
      </c>
      <c r="F603" s="17">
        <v>929.4</v>
      </c>
      <c r="G603" s="17">
        <v>1037.0677301128701</v>
      </c>
      <c r="H603" s="17">
        <v>1037.0677301128701</v>
      </c>
      <c r="I603" s="17">
        <v>0</v>
      </c>
      <c r="J603" s="18">
        <v>3.5687016941000002E-2</v>
      </c>
      <c r="K603" s="18">
        <v>3.5687016941000002E-2</v>
      </c>
      <c r="L603" s="18">
        <v>3.5687016941000002E-2</v>
      </c>
      <c r="M603" s="18">
        <v>3.5687016941000002E-2</v>
      </c>
      <c r="N603" s="78"/>
    </row>
    <row r="604" spans="1:14">
      <c r="A604" s="16" t="s">
        <v>52</v>
      </c>
      <c r="B604" s="14">
        <v>24</v>
      </c>
      <c r="C604" s="17">
        <v>43215.49609375</v>
      </c>
      <c r="D604" s="17">
        <v>870.2</v>
      </c>
      <c r="E604" s="17" t="str">
        <f t="shared" si="9"/>
        <v>under</v>
      </c>
      <c r="F604" s="17">
        <v>870.2</v>
      </c>
      <c r="G604" s="17">
        <v>1268.82561353763</v>
      </c>
      <c r="H604" s="17">
        <v>1271.5331878055499</v>
      </c>
      <c r="I604" s="17">
        <v>2.7075742679160002</v>
      </c>
      <c r="J604" s="18">
        <v>0.13302392701499999</v>
      </c>
      <c r="K604" s="18">
        <v>0.13212648774800001</v>
      </c>
      <c r="L604" s="18">
        <v>0.13302392701499999</v>
      </c>
      <c r="M604" s="18">
        <v>0.13212648774800001</v>
      </c>
      <c r="N604" s="78"/>
    </row>
    <row r="605" spans="1:14">
      <c r="A605" s="16" t="s">
        <v>53</v>
      </c>
      <c r="B605" s="14">
        <v>1</v>
      </c>
      <c r="C605" s="17">
        <v>40092.90234375</v>
      </c>
      <c r="D605" s="17">
        <v>966.3</v>
      </c>
      <c r="E605" s="17" t="str">
        <f t="shared" si="9"/>
        <v>under</v>
      </c>
      <c r="F605" s="17">
        <v>966.3</v>
      </c>
      <c r="G605" s="17">
        <v>1722.4321469931499</v>
      </c>
      <c r="H605" s="17">
        <v>1704.0029416157799</v>
      </c>
      <c r="I605" s="17">
        <v>-18.429205377365999</v>
      </c>
      <c r="J605" s="18">
        <v>0.24451539330899999</v>
      </c>
      <c r="K605" s="18">
        <v>0.250623847196</v>
      </c>
      <c r="L605" s="18">
        <v>0.24451539330899999</v>
      </c>
      <c r="M605" s="18">
        <v>0.250623847196</v>
      </c>
      <c r="N605" s="78"/>
    </row>
    <row r="606" spans="1:14">
      <c r="A606" s="16" t="s">
        <v>53</v>
      </c>
      <c r="B606" s="14">
        <v>2</v>
      </c>
      <c r="C606" s="17">
        <v>37875.77734375</v>
      </c>
      <c r="D606" s="17">
        <v>870.2</v>
      </c>
      <c r="E606" s="17" t="str">
        <f t="shared" si="9"/>
        <v>under</v>
      </c>
      <c r="F606" s="17">
        <v>870.2</v>
      </c>
      <c r="G606" s="17">
        <v>1965.2692121018299</v>
      </c>
      <c r="H606" s="17">
        <v>1965.3016786087901</v>
      </c>
      <c r="I606" s="17">
        <v>3.2466506958999997E-2</v>
      </c>
      <c r="J606" s="18">
        <v>0.36297702307200003</v>
      </c>
      <c r="K606" s="18">
        <v>0.36296626188300002</v>
      </c>
      <c r="L606" s="18">
        <v>0.36297702307200003</v>
      </c>
      <c r="M606" s="18">
        <v>0.36296626188300002</v>
      </c>
      <c r="N606" s="78"/>
    </row>
    <row r="607" spans="1:14">
      <c r="A607" s="16" t="s">
        <v>53</v>
      </c>
      <c r="B607" s="14">
        <v>3</v>
      </c>
      <c r="C607" s="17">
        <v>36441.7890625</v>
      </c>
      <c r="D607" s="17">
        <v>814.3</v>
      </c>
      <c r="E607" s="17" t="str">
        <f t="shared" si="9"/>
        <v>under</v>
      </c>
      <c r="F607" s="17">
        <v>814.3</v>
      </c>
      <c r="G607" s="17">
        <v>1906.8366699144599</v>
      </c>
      <c r="H607" s="17">
        <v>1925.6806696838801</v>
      </c>
      <c r="I607" s="17">
        <v>18.843999769421998</v>
      </c>
      <c r="J607" s="18">
        <v>0.36837277748800001</v>
      </c>
      <c r="K607" s="18">
        <v>0.36212683789</v>
      </c>
      <c r="L607" s="18">
        <v>0.36837277748800001</v>
      </c>
      <c r="M607" s="18">
        <v>0.36212683789</v>
      </c>
      <c r="N607" s="78"/>
    </row>
    <row r="608" spans="1:14">
      <c r="A608" s="16" t="s">
        <v>53</v>
      </c>
      <c r="B608" s="14">
        <v>4</v>
      </c>
      <c r="C608" s="17">
        <v>35790.921875</v>
      </c>
      <c r="D608" s="17">
        <v>1129.7</v>
      </c>
      <c r="E608" s="17" t="str">
        <f t="shared" si="9"/>
        <v>under</v>
      </c>
      <c r="F608" s="17">
        <v>1129.7</v>
      </c>
      <c r="G608" s="17">
        <v>1364.0720533205899</v>
      </c>
      <c r="H608" s="17">
        <v>1376.0248865895001</v>
      </c>
      <c r="I608" s="17">
        <v>11.952833268907</v>
      </c>
      <c r="J608" s="18">
        <v>8.164563692E-2</v>
      </c>
      <c r="K608" s="18">
        <v>7.7683809519000002E-2</v>
      </c>
      <c r="L608" s="18">
        <v>8.164563692E-2</v>
      </c>
      <c r="M608" s="18">
        <v>7.7683809519000002E-2</v>
      </c>
      <c r="N608" s="78"/>
    </row>
    <row r="609" spans="1:14">
      <c r="A609" s="16" t="s">
        <v>53</v>
      </c>
      <c r="B609" s="14">
        <v>5</v>
      </c>
      <c r="C609" s="17">
        <v>35995.4140625</v>
      </c>
      <c r="D609" s="17">
        <v>1321.5</v>
      </c>
      <c r="E609" s="17" t="str">
        <f t="shared" si="9"/>
        <v>over</v>
      </c>
      <c r="F609" s="17">
        <v>1321.5</v>
      </c>
      <c r="G609" s="17">
        <v>623.76560191753197</v>
      </c>
      <c r="H609" s="17">
        <v>623.76560191753197</v>
      </c>
      <c r="I609" s="17">
        <v>0</v>
      </c>
      <c r="J609" s="18">
        <v>0.23126761620200001</v>
      </c>
      <c r="K609" s="18">
        <v>0.23126761620200001</v>
      </c>
      <c r="L609" s="18">
        <v>0.23126761620200001</v>
      </c>
      <c r="M609" s="18">
        <v>0.23126761620200001</v>
      </c>
      <c r="N609" s="78"/>
    </row>
    <row r="610" spans="1:14">
      <c r="A610" s="16" t="s">
        <v>53</v>
      </c>
      <c r="B610" s="14">
        <v>6</v>
      </c>
      <c r="C610" s="17">
        <v>37665.3671875</v>
      </c>
      <c r="D610" s="17">
        <v>1007.2</v>
      </c>
      <c r="E610" s="17" t="str">
        <f t="shared" si="9"/>
        <v>over</v>
      </c>
      <c r="F610" s="17">
        <v>1007.2</v>
      </c>
      <c r="G610" s="17">
        <v>492.98037480431702</v>
      </c>
      <c r="H610" s="17">
        <v>492.98037480431702</v>
      </c>
      <c r="I610" s="17">
        <v>0</v>
      </c>
      <c r="J610" s="18">
        <v>0.170440711036</v>
      </c>
      <c r="K610" s="18">
        <v>0.170440711036</v>
      </c>
      <c r="L610" s="18">
        <v>0.170440711036</v>
      </c>
      <c r="M610" s="18">
        <v>0.170440711036</v>
      </c>
      <c r="N610" s="78"/>
    </row>
    <row r="611" spans="1:14">
      <c r="A611" s="16" t="s">
        <v>53</v>
      </c>
      <c r="B611" s="14">
        <v>7</v>
      </c>
      <c r="C611" s="17">
        <v>40712.41015625</v>
      </c>
      <c r="D611" s="17">
        <v>1073.7</v>
      </c>
      <c r="E611" s="17" t="str">
        <f t="shared" si="9"/>
        <v>over</v>
      </c>
      <c r="F611" s="17">
        <v>1073.7</v>
      </c>
      <c r="G611" s="17">
        <v>546.94571648368606</v>
      </c>
      <c r="H611" s="17">
        <v>546.94571648368606</v>
      </c>
      <c r="I611" s="17">
        <v>0</v>
      </c>
      <c r="J611" s="18">
        <v>0.17459538730999999</v>
      </c>
      <c r="K611" s="18">
        <v>0.17459538730999999</v>
      </c>
      <c r="L611" s="18">
        <v>0.17459538730999999</v>
      </c>
      <c r="M611" s="18">
        <v>0.17459538730999999</v>
      </c>
      <c r="N611" s="78"/>
    </row>
    <row r="612" spans="1:14">
      <c r="A612" s="16" t="s">
        <v>53</v>
      </c>
      <c r="B612" s="14">
        <v>8</v>
      </c>
      <c r="C612" s="17">
        <v>42001.5</v>
      </c>
      <c r="D612" s="17">
        <v>806.6</v>
      </c>
      <c r="E612" s="17" t="str">
        <f t="shared" si="9"/>
        <v>over</v>
      </c>
      <c r="F612" s="17">
        <v>806.6</v>
      </c>
      <c r="G612" s="17">
        <v>671.71639214762399</v>
      </c>
      <c r="H612" s="17">
        <v>671.71639214762399</v>
      </c>
      <c r="I612" s="17">
        <v>0</v>
      </c>
      <c r="J612" s="18">
        <v>4.4707858087999999E-2</v>
      </c>
      <c r="K612" s="18">
        <v>4.4707858087999999E-2</v>
      </c>
      <c r="L612" s="18">
        <v>4.4707858087999999E-2</v>
      </c>
      <c r="M612" s="18">
        <v>4.4707858087999999E-2</v>
      </c>
      <c r="N612" s="78"/>
    </row>
    <row r="613" spans="1:14">
      <c r="A613" s="16" t="s">
        <v>53</v>
      </c>
      <c r="B613" s="14">
        <v>9</v>
      </c>
      <c r="C613" s="17">
        <v>42808.9765625</v>
      </c>
      <c r="D613" s="17">
        <v>863.6</v>
      </c>
      <c r="E613" s="17" t="str">
        <f t="shared" si="9"/>
        <v>over</v>
      </c>
      <c r="F613" s="17">
        <v>863.6</v>
      </c>
      <c r="G613" s="17">
        <v>834.54749282770695</v>
      </c>
      <c r="H613" s="17">
        <v>834.54749282770695</v>
      </c>
      <c r="I613" s="17">
        <v>0</v>
      </c>
      <c r="J613" s="18">
        <v>9.6296013160000003E-3</v>
      </c>
      <c r="K613" s="18">
        <v>9.6296013160000003E-3</v>
      </c>
      <c r="L613" s="18">
        <v>9.6296013160000003E-3</v>
      </c>
      <c r="M613" s="18">
        <v>9.6296013160000003E-3</v>
      </c>
      <c r="N613" s="78"/>
    </row>
    <row r="614" spans="1:14">
      <c r="A614" s="16" t="s">
        <v>53</v>
      </c>
      <c r="B614" s="14">
        <v>10</v>
      </c>
      <c r="C614" s="17">
        <v>44112.75390625</v>
      </c>
      <c r="D614" s="17">
        <v>1021.9</v>
      </c>
      <c r="E614" s="17" t="str">
        <f t="shared" si="9"/>
        <v>under</v>
      </c>
      <c r="F614" s="17">
        <v>1021.9</v>
      </c>
      <c r="G614" s="17">
        <v>1179.29850887934</v>
      </c>
      <c r="H614" s="17">
        <v>1179.29850887934</v>
      </c>
      <c r="I614" s="17">
        <v>0</v>
      </c>
      <c r="J614" s="18">
        <v>5.2170536585000003E-2</v>
      </c>
      <c r="K614" s="18">
        <v>5.2170536585000003E-2</v>
      </c>
      <c r="L614" s="18">
        <v>5.2170536585000003E-2</v>
      </c>
      <c r="M614" s="18">
        <v>5.2170536585000003E-2</v>
      </c>
      <c r="N614" s="78"/>
    </row>
    <row r="615" spans="1:14">
      <c r="A615" s="16" t="s">
        <v>53</v>
      </c>
      <c r="B615" s="14">
        <v>11</v>
      </c>
      <c r="C615" s="17">
        <v>45452.43359375</v>
      </c>
      <c r="D615" s="17">
        <v>1029.5</v>
      </c>
      <c r="E615" s="17" t="str">
        <f t="shared" si="9"/>
        <v>under</v>
      </c>
      <c r="F615" s="17">
        <v>1029.5</v>
      </c>
      <c r="G615" s="17">
        <v>1723.95230003039</v>
      </c>
      <c r="H615" s="17">
        <v>1723.95230003039</v>
      </c>
      <c r="I615" s="17">
        <v>0</v>
      </c>
      <c r="J615" s="18">
        <v>0.23017974810399999</v>
      </c>
      <c r="K615" s="18">
        <v>0.23017974810399999</v>
      </c>
      <c r="L615" s="18">
        <v>0.23017974810399999</v>
      </c>
      <c r="M615" s="18">
        <v>0.23017974810399999</v>
      </c>
      <c r="N615" s="78"/>
    </row>
    <row r="616" spans="1:14">
      <c r="A616" s="16" t="s">
        <v>53</v>
      </c>
      <c r="B616" s="14">
        <v>12</v>
      </c>
      <c r="C616" s="17">
        <v>46505.71875</v>
      </c>
      <c r="D616" s="17">
        <v>1042.5</v>
      </c>
      <c r="E616" s="17" t="str">
        <f t="shared" si="9"/>
        <v>under</v>
      </c>
      <c r="F616" s="17">
        <v>1042.5</v>
      </c>
      <c r="G616" s="17">
        <v>2095.9536523797801</v>
      </c>
      <c r="H616" s="17">
        <v>2097.9330421299401</v>
      </c>
      <c r="I616" s="17">
        <v>1.979389750163</v>
      </c>
      <c r="J616" s="18">
        <v>0.34982865168299998</v>
      </c>
      <c r="K616" s="18">
        <v>0.34917257287999998</v>
      </c>
      <c r="L616" s="18">
        <v>0.34982865168299998</v>
      </c>
      <c r="M616" s="18">
        <v>0.34917257287999998</v>
      </c>
      <c r="N616" s="78"/>
    </row>
    <row r="617" spans="1:14">
      <c r="A617" s="16" t="s">
        <v>53</v>
      </c>
      <c r="B617" s="14">
        <v>13</v>
      </c>
      <c r="C617" s="17">
        <v>47301.296875</v>
      </c>
      <c r="D617" s="17">
        <v>1112</v>
      </c>
      <c r="E617" s="17" t="str">
        <f t="shared" si="9"/>
        <v>under</v>
      </c>
      <c r="F617" s="17">
        <v>1112</v>
      </c>
      <c r="G617" s="17">
        <v>2300.74596273528</v>
      </c>
      <c r="H617" s="17">
        <v>2308.3686977884499</v>
      </c>
      <c r="I617" s="17">
        <v>7.6227350531680003</v>
      </c>
      <c r="J617" s="18">
        <v>0.39654249180899998</v>
      </c>
      <c r="K617" s="18">
        <v>0.394015897492</v>
      </c>
      <c r="L617" s="18">
        <v>0.39654249180899998</v>
      </c>
      <c r="M617" s="18">
        <v>0.394015897492</v>
      </c>
      <c r="N617" s="78"/>
    </row>
    <row r="618" spans="1:14">
      <c r="A618" s="16" t="s">
        <v>53</v>
      </c>
      <c r="B618" s="14">
        <v>14</v>
      </c>
      <c r="C618" s="17">
        <v>47970.36328125</v>
      </c>
      <c r="D618" s="17">
        <v>1477.2</v>
      </c>
      <c r="E618" s="17" t="str">
        <f t="shared" si="9"/>
        <v>under</v>
      </c>
      <c r="F618" s="17">
        <v>1477.2</v>
      </c>
      <c r="G618" s="17">
        <v>2321.3458301523001</v>
      </c>
      <c r="H618" s="17">
        <v>2338.2641015307099</v>
      </c>
      <c r="I618" s="17">
        <v>16.918271378412001</v>
      </c>
      <c r="J618" s="18">
        <v>0.28540407740399998</v>
      </c>
      <c r="K618" s="18">
        <v>0.27979643027899997</v>
      </c>
      <c r="L618" s="18">
        <v>0.28540407740399998</v>
      </c>
      <c r="M618" s="18">
        <v>0.27979643027899997</v>
      </c>
      <c r="N618" s="78"/>
    </row>
    <row r="619" spans="1:14">
      <c r="A619" s="16" t="s">
        <v>53</v>
      </c>
      <c r="B619" s="14">
        <v>15</v>
      </c>
      <c r="C619" s="17">
        <v>48452.84375</v>
      </c>
      <c r="D619" s="17">
        <v>1829.3</v>
      </c>
      <c r="E619" s="17" t="str">
        <f t="shared" si="9"/>
        <v>under</v>
      </c>
      <c r="F619" s="17">
        <v>1829.3</v>
      </c>
      <c r="G619" s="17">
        <v>2368.2728322060898</v>
      </c>
      <c r="H619" s="17">
        <v>2394.4377374066198</v>
      </c>
      <c r="I619" s="17">
        <v>26.164905200534999</v>
      </c>
      <c r="J619" s="18">
        <v>0.187317778391</v>
      </c>
      <c r="K619" s="18">
        <v>0.17864528743899999</v>
      </c>
      <c r="L619" s="18">
        <v>0.187317778391</v>
      </c>
      <c r="M619" s="18">
        <v>0.17864528743899999</v>
      </c>
      <c r="N619" s="78"/>
    </row>
    <row r="620" spans="1:14">
      <c r="A620" s="16" t="s">
        <v>53</v>
      </c>
      <c r="B620" s="14">
        <v>16</v>
      </c>
      <c r="C620" s="17">
        <v>48790.78515625</v>
      </c>
      <c r="D620" s="17">
        <v>2037.3</v>
      </c>
      <c r="E620" s="17" t="str">
        <f t="shared" si="9"/>
        <v>under</v>
      </c>
      <c r="F620" s="17">
        <v>2037.3</v>
      </c>
      <c r="G620" s="17">
        <v>2384.9913525072702</v>
      </c>
      <c r="H620" s="17">
        <v>2384.9913525072702</v>
      </c>
      <c r="I620" s="17">
        <v>0</v>
      </c>
      <c r="J620" s="18">
        <v>0.115244067784</v>
      </c>
      <c r="K620" s="18">
        <v>0.115244067784</v>
      </c>
      <c r="L620" s="18">
        <v>0.115244067784</v>
      </c>
      <c r="M620" s="18">
        <v>0.115244067784</v>
      </c>
      <c r="N620" s="78"/>
    </row>
    <row r="621" spans="1:14">
      <c r="A621" s="16" t="s">
        <v>53</v>
      </c>
      <c r="B621" s="14">
        <v>17</v>
      </c>
      <c r="C621" s="17">
        <v>49013.60546875</v>
      </c>
      <c r="D621" s="17">
        <v>2108.4</v>
      </c>
      <c r="E621" s="17" t="str">
        <f t="shared" si="9"/>
        <v>under</v>
      </c>
      <c r="F621" s="17">
        <v>2108.4</v>
      </c>
      <c r="G621" s="17">
        <v>2317.8270277839201</v>
      </c>
      <c r="H621" s="17">
        <v>2318.6804719808401</v>
      </c>
      <c r="I621" s="17">
        <v>0.853444196913</v>
      </c>
      <c r="J621" s="18">
        <v>6.9698532310000005E-2</v>
      </c>
      <c r="K621" s="18">
        <v>6.9415653889000006E-2</v>
      </c>
      <c r="L621" s="18">
        <v>6.9698532310000005E-2</v>
      </c>
      <c r="M621" s="18">
        <v>6.9415653889000006E-2</v>
      </c>
      <c r="N621" s="78"/>
    </row>
    <row r="622" spans="1:14">
      <c r="A622" s="16" t="s">
        <v>53</v>
      </c>
      <c r="B622" s="14">
        <v>18</v>
      </c>
      <c r="C622" s="17">
        <v>48610.40625</v>
      </c>
      <c r="D622" s="17">
        <v>2072.6999999999998</v>
      </c>
      <c r="E622" s="17" t="str">
        <f t="shared" si="9"/>
        <v>under</v>
      </c>
      <c r="F622" s="17">
        <v>2072.6999999999998</v>
      </c>
      <c r="G622" s="17">
        <v>2234.6361946720499</v>
      </c>
      <c r="H622" s="17">
        <v>2235.6288614845298</v>
      </c>
      <c r="I622" s="17">
        <v>0.99266681247300004</v>
      </c>
      <c r="J622" s="18">
        <v>5.4003600094000001E-2</v>
      </c>
      <c r="K622" s="18">
        <v>5.3674575628000001E-2</v>
      </c>
      <c r="L622" s="18">
        <v>5.4003600094000001E-2</v>
      </c>
      <c r="M622" s="18">
        <v>5.3674575628000001E-2</v>
      </c>
      <c r="N622" s="78"/>
    </row>
    <row r="623" spans="1:14">
      <c r="A623" s="16" t="s">
        <v>53</v>
      </c>
      <c r="B623" s="14">
        <v>19</v>
      </c>
      <c r="C623" s="17">
        <v>47721.84375</v>
      </c>
      <c r="D623" s="17">
        <v>2034</v>
      </c>
      <c r="E623" s="17" t="str">
        <f t="shared" si="9"/>
        <v>under</v>
      </c>
      <c r="F623" s="17">
        <v>2034</v>
      </c>
      <c r="G623" s="17">
        <v>2164.94768541442</v>
      </c>
      <c r="H623" s="17">
        <v>2178.7243528355498</v>
      </c>
      <c r="I623" s="17">
        <v>13.776667421128</v>
      </c>
      <c r="J623" s="18">
        <v>4.7969623081000001E-2</v>
      </c>
      <c r="K623" s="18">
        <v>4.3403276570000003E-2</v>
      </c>
      <c r="L623" s="18">
        <v>4.7969623081000001E-2</v>
      </c>
      <c r="M623" s="18">
        <v>4.3403276570000003E-2</v>
      </c>
      <c r="N623" s="78"/>
    </row>
    <row r="624" spans="1:14">
      <c r="A624" s="16" t="s">
        <v>53</v>
      </c>
      <c r="B624" s="14">
        <v>20</v>
      </c>
      <c r="C624" s="17">
        <v>46318.515625</v>
      </c>
      <c r="D624" s="17">
        <v>2049.6</v>
      </c>
      <c r="E624" s="17" t="str">
        <f t="shared" si="9"/>
        <v>under</v>
      </c>
      <c r="F624" s="17">
        <v>2049.6</v>
      </c>
      <c r="G624" s="17">
        <v>2071.6326156764599</v>
      </c>
      <c r="H624" s="17">
        <v>2072.4054268116402</v>
      </c>
      <c r="I624" s="17">
        <v>0.772811135185</v>
      </c>
      <c r="J624" s="18">
        <v>7.558974746E-3</v>
      </c>
      <c r="K624" s="18">
        <v>7.302822564E-3</v>
      </c>
      <c r="L624" s="18">
        <v>7.558974746E-3</v>
      </c>
      <c r="M624" s="18">
        <v>7.302822564E-3</v>
      </c>
      <c r="N624" s="78"/>
    </row>
    <row r="625" spans="1:14">
      <c r="A625" s="16" t="s">
        <v>53</v>
      </c>
      <c r="B625" s="14">
        <v>21</v>
      </c>
      <c r="C625" s="17">
        <v>45752.27734375</v>
      </c>
      <c r="D625" s="17">
        <v>1943</v>
      </c>
      <c r="E625" s="17" t="str">
        <f t="shared" si="9"/>
        <v>over</v>
      </c>
      <c r="F625" s="17">
        <v>1943</v>
      </c>
      <c r="G625" s="17">
        <v>1819.32228939268</v>
      </c>
      <c r="H625" s="17">
        <v>1819.32228939268</v>
      </c>
      <c r="I625" s="17">
        <v>0</v>
      </c>
      <c r="J625" s="18">
        <v>4.0993606432E-2</v>
      </c>
      <c r="K625" s="18">
        <v>4.0993606432E-2</v>
      </c>
      <c r="L625" s="18">
        <v>4.0993606432E-2</v>
      </c>
      <c r="M625" s="18">
        <v>4.0993606432E-2</v>
      </c>
      <c r="N625" s="78"/>
    </row>
    <row r="626" spans="1:14">
      <c r="A626" s="16" t="s">
        <v>53</v>
      </c>
      <c r="B626" s="14">
        <v>22</v>
      </c>
      <c r="C626" s="17">
        <v>44754.54296875</v>
      </c>
      <c r="D626" s="17">
        <v>1814.7</v>
      </c>
      <c r="E626" s="17" t="str">
        <f t="shared" si="9"/>
        <v>under</v>
      </c>
      <c r="F626" s="17">
        <v>1814.7</v>
      </c>
      <c r="G626" s="17">
        <v>1876.5697772301601</v>
      </c>
      <c r="H626" s="17">
        <v>1881.4913643222401</v>
      </c>
      <c r="I626" s="17">
        <v>4.9215870920820004</v>
      </c>
      <c r="J626" s="18">
        <v>2.2138337527999999E-2</v>
      </c>
      <c r="K626" s="18">
        <v>2.0507052445999999E-2</v>
      </c>
      <c r="L626" s="18">
        <v>2.2138337527999999E-2</v>
      </c>
      <c r="M626" s="18">
        <v>2.0507052445999999E-2</v>
      </c>
      <c r="N626" s="78"/>
    </row>
    <row r="627" spans="1:14">
      <c r="A627" s="16" t="s">
        <v>53</v>
      </c>
      <c r="B627" s="14">
        <v>23</v>
      </c>
      <c r="C627" s="17">
        <v>41839.10546875</v>
      </c>
      <c r="D627" s="17">
        <v>1842.8</v>
      </c>
      <c r="E627" s="17" t="str">
        <f t="shared" si="9"/>
        <v>over</v>
      </c>
      <c r="F627" s="17">
        <v>1842.8</v>
      </c>
      <c r="G627" s="17">
        <v>1713.62717228836</v>
      </c>
      <c r="H627" s="17">
        <v>1713.62717228836</v>
      </c>
      <c r="I627" s="17">
        <v>0</v>
      </c>
      <c r="J627" s="18">
        <v>4.2814990955E-2</v>
      </c>
      <c r="K627" s="18">
        <v>4.2814990955E-2</v>
      </c>
      <c r="L627" s="18">
        <v>4.2814990955E-2</v>
      </c>
      <c r="M627" s="18">
        <v>4.2814990955E-2</v>
      </c>
      <c r="N627" s="78"/>
    </row>
    <row r="628" spans="1:14">
      <c r="A628" s="16" t="s">
        <v>53</v>
      </c>
      <c r="B628" s="14">
        <v>24</v>
      </c>
      <c r="C628" s="17">
        <v>38102.51953125</v>
      </c>
      <c r="D628" s="17">
        <v>1586.8</v>
      </c>
      <c r="E628" s="17" t="str">
        <f t="shared" si="9"/>
        <v>under</v>
      </c>
      <c r="F628" s="17">
        <v>1586.8</v>
      </c>
      <c r="G628" s="17">
        <v>1977.5314593238299</v>
      </c>
      <c r="H628" s="17">
        <v>1982.65007887814</v>
      </c>
      <c r="I628" s="17">
        <v>5.1186195543080002</v>
      </c>
      <c r="J628" s="18">
        <v>0.13120652266400001</v>
      </c>
      <c r="K628" s="18">
        <v>0.12950993017000001</v>
      </c>
      <c r="L628" s="18">
        <v>0.13120652266400001</v>
      </c>
      <c r="M628" s="18">
        <v>0.12950993017000001</v>
      </c>
      <c r="N628" s="78"/>
    </row>
    <row r="629" spans="1:14">
      <c r="A629" s="16" t="s">
        <v>54</v>
      </c>
      <c r="B629" s="14">
        <v>1</v>
      </c>
      <c r="C629" s="17">
        <v>34937.4921875</v>
      </c>
      <c r="D629" s="17">
        <v>1456.8</v>
      </c>
      <c r="E629" s="17" t="str">
        <f t="shared" si="9"/>
        <v>under</v>
      </c>
      <c r="F629" s="17">
        <v>1456.8</v>
      </c>
      <c r="G629" s="17">
        <v>1914.6035927399</v>
      </c>
      <c r="H629" s="17">
        <v>1960.2169164602001</v>
      </c>
      <c r="I629" s="17">
        <v>45.613323720296002</v>
      </c>
      <c r="J629" s="18">
        <v>0.166860098263</v>
      </c>
      <c r="K629" s="18">
        <v>0.151741330043</v>
      </c>
      <c r="L629" s="18">
        <v>0.166860098263</v>
      </c>
      <c r="M629" s="18">
        <v>0.151741330043</v>
      </c>
      <c r="N629" s="78"/>
    </row>
    <row r="630" spans="1:14">
      <c r="A630" s="16" t="s">
        <v>54</v>
      </c>
      <c r="B630" s="14">
        <v>2</v>
      </c>
      <c r="C630" s="17">
        <v>32885.12109375</v>
      </c>
      <c r="D630" s="17">
        <v>1509</v>
      </c>
      <c r="E630" s="17" t="str">
        <f t="shared" si="9"/>
        <v>under</v>
      </c>
      <c r="F630" s="17">
        <v>1509</v>
      </c>
      <c r="G630" s="17">
        <v>2024.23919076469</v>
      </c>
      <c r="H630" s="17">
        <v>2066.8167038279098</v>
      </c>
      <c r="I630" s="17">
        <v>42.577513063217999</v>
      </c>
      <c r="J630" s="18">
        <v>0.18489118456299999</v>
      </c>
      <c r="K630" s="18">
        <v>0.170778651231</v>
      </c>
      <c r="L630" s="18">
        <v>0.18489118456299999</v>
      </c>
      <c r="M630" s="18">
        <v>0.170778651231</v>
      </c>
      <c r="N630" s="78"/>
    </row>
    <row r="631" spans="1:14">
      <c r="A631" s="16" t="s">
        <v>54</v>
      </c>
      <c r="B631" s="14">
        <v>3</v>
      </c>
      <c r="C631" s="17">
        <v>31784.65234375</v>
      </c>
      <c r="D631" s="17">
        <v>1662</v>
      </c>
      <c r="E631" s="17" t="str">
        <f t="shared" si="9"/>
        <v>under</v>
      </c>
      <c r="F631" s="17">
        <v>1662</v>
      </c>
      <c r="G631" s="17">
        <v>2070.99969223075</v>
      </c>
      <c r="H631" s="17">
        <v>2098.8858475838801</v>
      </c>
      <c r="I631" s="17">
        <v>27.886155353122</v>
      </c>
      <c r="J631" s="18">
        <v>0.144808036985</v>
      </c>
      <c r="K631" s="18">
        <v>0.13556502891300001</v>
      </c>
      <c r="L631" s="18">
        <v>0.144808036985</v>
      </c>
      <c r="M631" s="18">
        <v>0.13556502891300001</v>
      </c>
      <c r="N631" s="78"/>
    </row>
    <row r="632" spans="1:14">
      <c r="A632" s="16" t="s">
        <v>54</v>
      </c>
      <c r="B632" s="14">
        <v>4</v>
      </c>
      <c r="C632" s="17">
        <v>31216.0390625</v>
      </c>
      <c r="D632" s="17">
        <v>1693.4</v>
      </c>
      <c r="E632" s="17" t="str">
        <f t="shared" si="9"/>
        <v>under</v>
      </c>
      <c r="F632" s="17">
        <v>1693.4</v>
      </c>
      <c r="G632" s="17">
        <v>2000.0240385161501</v>
      </c>
      <c r="H632" s="17">
        <v>2014.35802957959</v>
      </c>
      <c r="I632" s="17">
        <v>14.333991063435001</v>
      </c>
      <c r="J632" s="18">
        <v>0.106383171885</v>
      </c>
      <c r="K632" s="18">
        <v>0.101632097618</v>
      </c>
      <c r="L632" s="18">
        <v>0.106383171885</v>
      </c>
      <c r="M632" s="18">
        <v>0.101632097618</v>
      </c>
      <c r="N632" s="78"/>
    </row>
    <row r="633" spans="1:14">
      <c r="A633" s="16" t="s">
        <v>54</v>
      </c>
      <c r="B633" s="14">
        <v>5</v>
      </c>
      <c r="C633" s="17">
        <v>31405.103515625</v>
      </c>
      <c r="D633" s="17">
        <v>1849</v>
      </c>
      <c r="E633" s="17" t="str">
        <f t="shared" si="9"/>
        <v>over</v>
      </c>
      <c r="F633" s="17">
        <v>1849</v>
      </c>
      <c r="G633" s="17">
        <v>1678.80943681076</v>
      </c>
      <c r="H633" s="17">
        <v>1678.80943681076</v>
      </c>
      <c r="I633" s="17">
        <v>0</v>
      </c>
      <c r="J633" s="18">
        <v>5.641052807E-2</v>
      </c>
      <c r="K633" s="18">
        <v>5.641052807E-2</v>
      </c>
      <c r="L633" s="18">
        <v>5.641052807E-2</v>
      </c>
      <c r="M633" s="18">
        <v>5.641052807E-2</v>
      </c>
      <c r="N633" s="78"/>
    </row>
    <row r="634" spans="1:14">
      <c r="A634" s="16" t="s">
        <v>54</v>
      </c>
      <c r="B634" s="14">
        <v>6</v>
      </c>
      <c r="C634" s="17">
        <v>32700.767578125</v>
      </c>
      <c r="D634" s="17">
        <v>1806.6</v>
      </c>
      <c r="E634" s="17" t="str">
        <f t="shared" si="9"/>
        <v>over</v>
      </c>
      <c r="F634" s="17">
        <v>1806.6</v>
      </c>
      <c r="G634" s="17">
        <v>1524.4366549923</v>
      </c>
      <c r="H634" s="17">
        <v>1524.4366549923</v>
      </c>
      <c r="I634" s="17">
        <v>0</v>
      </c>
      <c r="J634" s="18">
        <v>9.3524476302999995E-2</v>
      </c>
      <c r="K634" s="18">
        <v>9.3524476302999995E-2</v>
      </c>
      <c r="L634" s="18">
        <v>9.3524476302999995E-2</v>
      </c>
      <c r="M634" s="18">
        <v>9.3524476302999995E-2</v>
      </c>
      <c r="N634" s="78"/>
    </row>
    <row r="635" spans="1:14">
      <c r="A635" s="16" t="s">
        <v>54</v>
      </c>
      <c r="B635" s="14">
        <v>7</v>
      </c>
      <c r="C635" s="17">
        <v>35110.97265625</v>
      </c>
      <c r="D635" s="17">
        <v>1699.8</v>
      </c>
      <c r="E635" s="17" t="str">
        <f t="shared" si="9"/>
        <v>over</v>
      </c>
      <c r="F635" s="17">
        <v>1699.8</v>
      </c>
      <c r="G635" s="17">
        <v>1383.34054995783</v>
      </c>
      <c r="H635" s="17">
        <v>1383.34054995783</v>
      </c>
      <c r="I635" s="17">
        <v>0</v>
      </c>
      <c r="J635" s="18">
        <v>0.10489209481</v>
      </c>
      <c r="K635" s="18">
        <v>0.10489209481</v>
      </c>
      <c r="L635" s="18">
        <v>0.10489209481</v>
      </c>
      <c r="M635" s="18">
        <v>0.10489209481</v>
      </c>
      <c r="N635" s="78"/>
    </row>
    <row r="636" spans="1:14">
      <c r="A636" s="16" t="s">
        <v>54</v>
      </c>
      <c r="B636" s="14">
        <v>8</v>
      </c>
      <c r="C636" s="17">
        <v>36482.0859375</v>
      </c>
      <c r="D636" s="17">
        <v>1546.1</v>
      </c>
      <c r="E636" s="17" t="str">
        <f t="shared" si="9"/>
        <v>over</v>
      </c>
      <c r="F636" s="17">
        <v>1546.1</v>
      </c>
      <c r="G636" s="17">
        <v>1399.9830808491199</v>
      </c>
      <c r="H636" s="17">
        <v>1399.9830808491199</v>
      </c>
      <c r="I636" s="17">
        <v>0</v>
      </c>
      <c r="J636" s="18">
        <v>4.8431196271000003E-2</v>
      </c>
      <c r="K636" s="18">
        <v>4.8431196271000003E-2</v>
      </c>
      <c r="L636" s="18">
        <v>4.8431196271000003E-2</v>
      </c>
      <c r="M636" s="18">
        <v>4.8431196271000003E-2</v>
      </c>
      <c r="N636" s="78"/>
    </row>
    <row r="637" spans="1:14">
      <c r="A637" s="16" t="s">
        <v>54</v>
      </c>
      <c r="B637" s="14">
        <v>9</v>
      </c>
      <c r="C637" s="17">
        <v>37797.859375</v>
      </c>
      <c r="D637" s="17">
        <v>1594.2</v>
      </c>
      <c r="E637" s="17" t="str">
        <f t="shared" si="9"/>
        <v>under</v>
      </c>
      <c r="F637" s="17">
        <v>1594.2</v>
      </c>
      <c r="G637" s="17">
        <v>1624.8820537965601</v>
      </c>
      <c r="H637" s="17">
        <v>1624.8820537965601</v>
      </c>
      <c r="I637" s="17">
        <v>0</v>
      </c>
      <c r="J637" s="18">
        <v>1.0169722835999999E-2</v>
      </c>
      <c r="K637" s="18">
        <v>1.0169722835999999E-2</v>
      </c>
      <c r="L637" s="18">
        <v>1.0169722835999999E-2</v>
      </c>
      <c r="M637" s="18">
        <v>1.0169722835999999E-2</v>
      </c>
      <c r="N637" s="78"/>
    </row>
    <row r="638" spans="1:14">
      <c r="A638" s="16" t="s">
        <v>54</v>
      </c>
      <c r="B638" s="14">
        <v>10</v>
      </c>
      <c r="C638" s="17">
        <v>39737.375</v>
      </c>
      <c r="D638" s="17">
        <v>1455.4</v>
      </c>
      <c r="E638" s="17" t="str">
        <f t="shared" si="9"/>
        <v>under</v>
      </c>
      <c r="F638" s="17">
        <v>1455.4</v>
      </c>
      <c r="G638" s="17">
        <v>1926.3122726450999</v>
      </c>
      <c r="H638" s="17">
        <v>1926.3122726450999</v>
      </c>
      <c r="I638" s="17">
        <v>0</v>
      </c>
      <c r="J638" s="18">
        <v>0.15608626869200001</v>
      </c>
      <c r="K638" s="18">
        <v>0.15608626869200001</v>
      </c>
      <c r="L638" s="18">
        <v>0.15608626869200001</v>
      </c>
      <c r="M638" s="18">
        <v>0.15608626869200001</v>
      </c>
      <c r="N638" s="78"/>
    </row>
    <row r="639" spans="1:14">
      <c r="A639" s="16" t="s">
        <v>54</v>
      </c>
      <c r="B639" s="14">
        <v>11</v>
      </c>
      <c r="C639" s="17">
        <v>41642.3046875</v>
      </c>
      <c r="D639" s="17">
        <v>1427.7</v>
      </c>
      <c r="E639" s="17" t="str">
        <f t="shared" si="9"/>
        <v>under</v>
      </c>
      <c r="F639" s="17">
        <v>1427.7</v>
      </c>
      <c r="G639" s="17">
        <v>1769.96571762554</v>
      </c>
      <c r="H639" s="17">
        <v>1770.34360628385</v>
      </c>
      <c r="I639" s="17">
        <v>0.37788865831099999</v>
      </c>
      <c r="J639" s="18">
        <v>0.113570966617</v>
      </c>
      <c r="K639" s="18">
        <v>0.11344571349800001</v>
      </c>
      <c r="L639" s="18">
        <v>0.113570966617</v>
      </c>
      <c r="M639" s="18">
        <v>0.11344571349800001</v>
      </c>
      <c r="N639" s="78"/>
    </row>
    <row r="640" spans="1:14">
      <c r="A640" s="16" t="s">
        <v>54</v>
      </c>
      <c r="B640" s="14">
        <v>12</v>
      </c>
      <c r="C640" s="17">
        <v>43132.40234375</v>
      </c>
      <c r="D640" s="17">
        <v>1518.8</v>
      </c>
      <c r="E640" s="17" t="str">
        <f t="shared" si="9"/>
        <v>under</v>
      </c>
      <c r="F640" s="17">
        <v>1518.8</v>
      </c>
      <c r="G640" s="17">
        <v>1656.6522383110701</v>
      </c>
      <c r="H640" s="17">
        <v>1674.34657242599</v>
      </c>
      <c r="I640" s="17">
        <v>17.694334114922</v>
      </c>
      <c r="J640" s="18">
        <v>5.1556702825000002E-2</v>
      </c>
      <c r="K640" s="18">
        <v>4.5691825757000003E-2</v>
      </c>
      <c r="L640" s="18">
        <v>5.1556702825000002E-2</v>
      </c>
      <c r="M640" s="18">
        <v>4.5691825757000003E-2</v>
      </c>
      <c r="N640" s="78"/>
    </row>
    <row r="641" spans="1:14">
      <c r="A641" s="16" t="s">
        <v>54</v>
      </c>
      <c r="B641" s="14">
        <v>13</v>
      </c>
      <c r="C641" s="17">
        <v>43919.51953125</v>
      </c>
      <c r="D641" s="17">
        <v>1616.5</v>
      </c>
      <c r="E641" s="17" t="str">
        <f t="shared" si="9"/>
        <v>over</v>
      </c>
      <c r="F641" s="17">
        <v>1616.5</v>
      </c>
      <c r="G641" s="17">
        <v>1513.4379200343801</v>
      </c>
      <c r="H641" s="17">
        <v>1545.4066996194699</v>
      </c>
      <c r="I641" s="17">
        <v>31.968779585097</v>
      </c>
      <c r="J641" s="18">
        <v>2.3564236121999999E-2</v>
      </c>
      <c r="K641" s="18">
        <v>3.4160450767E-2</v>
      </c>
      <c r="L641" s="18">
        <v>2.3564236121999999E-2</v>
      </c>
      <c r="M641" s="18">
        <v>3.4160450767E-2</v>
      </c>
      <c r="N641" s="78"/>
    </row>
    <row r="642" spans="1:14">
      <c r="A642" s="16" t="s">
        <v>54</v>
      </c>
      <c r="B642" s="14">
        <v>14</v>
      </c>
      <c r="C642" s="17">
        <v>44755.23046875</v>
      </c>
      <c r="D642" s="17">
        <v>1520.8</v>
      </c>
      <c r="E642" s="17" t="str">
        <f t="shared" si="9"/>
        <v>under</v>
      </c>
      <c r="F642" s="17">
        <v>1520.8</v>
      </c>
      <c r="G642" s="17">
        <v>1509.5214508223301</v>
      </c>
      <c r="H642" s="17">
        <v>1536.21942496376</v>
      </c>
      <c r="I642" s="17">
        <v>26.697974141437999</v>
      </c>
      <c r="J642" s="18">
        <v>5.1108468550000001E-3</v>
      </c>
      <c r="K642" s="18">
        <v>3.7383325080000002E-3</v>
      </c>
      <c r="L642" s="18">
        <v>5.1108468550000001E-3</v>
      </c>
      <c r="M642" s="18">
        <v>3.7383325080000002E-3</v>
      </c>
      <c r="N642" s="78"/>
    </row>
    <row r="643" spans="1:14">
      <c r="A643" s="16" t="s">
        <v>54</v>
      </c>
      <c r="B643" s="14">
        <v>15</v>
      </c>
      <c r="C643" s="17">
        <v>45406.2265625</v>
      </c>
      <c r="D643" s="17">
        <v>1403.3</v>
      </c>
      <c r="E643" s="17" t="str">
        <f t="shared" si="9"/>
        <v>under</v>
      </c>
      <c r="F643" s="17">
        <v>1403.3</v>
      </c>
      <c r="G643" s="17">
        <v>1361.6007424803199</v>
      </c>
      <c r="H643" s="17">
        <v>1512.1137151677699</v>
      </c>
      <c r="I643" s="17">
        <v>150.51297268744599</v>
      </c>
      <c r="J643" s="18">
        <v>3.6066859517999997E-2</v>
      </c>
      <c r="K643" s="18">
        <v>1.3821431063E-2</v>
      </c>
      <c r="L643" s="18">
        <v>3.6066859517999997E-2</v>
      </c>
      <c r="M643" s="18">
        <v>1.3821431063E-2</v>
      </c>
      <c r="N643" s="78"/>
    </row>
    <row r="644" spans="1:14">
      <c r="A644" s="16" t="s">
        <v>54</v>
      </c>
      <c r="B644" s="14">
        <v>16</v>
      </c>
      <c r="C644" s="17">
        <v>45726.421875</v>
      </c>
      <c r="D644" s="17">
        <v>1360</v>
      </c>
      <c r="E644" s="17" t="str">
        <f t="shared" si="9"/>
        <v>under</v>
      </c>
      <c r="F644" s="17">
        <v>1360</v>
      </c>
      <c r="G644" s="17">
        <v>1458.3993794509699</v>
      </c>
      <c r="H644" s="17">
        <v>1496.9227144119</v>
      </c>
      <c r="I644" s="17">
        <v>38.523334960936999</v>
      </c>
      <c r="J644" s="18">
        <v>4.5383730332000001E-2</v>
      </c>
      <c r="K644" s="18">
        <v>3.2614974957999997E-2</v>
      </c>
      <c r="L644" s="18">
        <v>4.5383730332000001E-2</v>
      </c>
      <c r="M644" s="18">
        <v>3.2614974957999997E-2</v>
      </c>
      <c r="N644" s="78"/>
    </row>
    <row r="645" spans="1:14">
      <c r="A645" s="16" t="s">
        <v>54</v>
      </c>
      <c r="B645" s="14">
        <v>17</v>
      </c>
      <c r="C645" s="17">
        <v>45574.78125</v>
      </c>
      <c r="D645" s="17">
        <v>1511.2</v>
      </c>
      <c r="E645" s="17" t="str">
        <f t="shared" si="9"/>
        <v>under</v>
      </c>
      <c r="F645" s="17">
        <v>1511.2</v>
      </c>
      <c r="G645" s="17">
        <v>1538.11095594328</v>
      </c>
      <c r="H645" s="17">
        <v>1570.1826234237501</v>
      </c>
      <c r="I645" s="17">
        <v>32.071667480468001</v>
      </c>
      <c r="J645" s="18">
        <v>1.9550090627E-2</v>
      </c>
      <c r="K645" s="18">
        <v>8.919773265E-3</v>
      </c>
      <c r="L645" s="18">
        <v>1.9550090627E-2</v>
      </c>
      <c r="M645" s="18">
        <v>8.919773265E-3</v>
      </c>
      <c r="N645" s="78"/>
    </row>
    <row r="646" spans="1:14">
      <c r="A646" s="16" t="s">
        <v>54</v>
      </c>
      <c r="B646" s="14">
        <v>18</v>
      </c>
      <c r="C646" s="17">
        <v>44785.1640625</v>
      </c>
      <c r="D646" s="17">
        <v>1514.7</v>
      </c>
      <c r="E646" s="17" t="str">
        <f t="shared" ref="E646:E709" si="10">IF(D646&gt;H646,"over","under")</f>
        <v>under</v>
      </c>
      <c r="F646" s="17">
        <v>1514.7</v>
      </c>
      <c r="G646" s="17">
        <v>1547.55971031735</v>
      </c>
      <c r="H646" s="17">
        <v>1568.95454525062</v>
      </c>
      <c r="I646" s="17">
        <v>21.394834933268999</v>
      </c>
      <c r="J646" s="18">
        <v>1.7982945061E-2</v>
      </c>
      <c r="K646" s="18">
        <v>1.0891518169000001E-2</v>
      </c>
      <c r="L646" s="18">
        <v>1.7982945061E-2</v>
      </c>
      <c r="M646" s="18">
        <v>1.0891518169000001E-2</v>
      </c>
      <c r="N646" s="78"/>
    </row>
    <row r="647" spans="1:14">
      <c r="A647" s="16" t="s">
        <v>54</v>
      </c>
      <c r="B647" s="14">
        <v>19</v>
      </c>
      <c r="C647" s="17">
        <v>43525.87890625</v>
      </c>
      <c r="D647" s="17">
        <v>1590.8</v>
      </c>
      <c r="E647" s="17" t="str">
        <f t="shared" si="10"/>
        <v>under</v>
      </c>
      <c r="F647" s="17">
        <v>1590.8</v>
      </c>
      <c r="G647" s="17">
        <v>1663.7958347670599</v>
      </c>
      <c r="H647" s="17">
        <v>1707.1668363772901</v>
      </c>
      <c r="I647" s="17">
        <v>43.371001610226003</v>
      </c>
      <c r="J647" s="18">
        <v>3.8570379972000003E-2</v>
      </c>
      <c r="K647" s="18">
        <v>2.4194840823999999E-2</v>
      </c>
      <c r="L647" s="18">
        <v>3.8570379972000003E-2</v>
      </c>
      <c r="M647" s="18">
        <v>2.4194840823999999E-2</v>
      </c>
      <c r="N647" s="78"/>
    </row>
    <row r="648" spans="1:14">
      <c r="A648" s="16" t="s">
        <v>54</v>
      </c>
      <c r="B648" s="14">
        <v>20</v>
      </c>
      <c r="C648" s="17">
        <v>41956.94921875</v>
      </c>
      <c r="D648" s="17">
        <v>1542.9</v>
      </c>
      <c r="E648" s="17" t="str">
        <f t="shared" si="10"/>
        <v>under</v>
      </c>
      <c r="F648" s="17">
        <v>1542.9</v>
      </c>
      <c r="G648" s="17">
        <v>1824.3591211538501</v>
      </c>
      <c r="H648" s="17">
        <v>1879.6147840210799</v>
      </c>
      <c r="I648" s="17">
        <v>55.255662867227002</v>
      </c>
      <c r="J648" s="18">
        <v>0.11160582831300001</v>
      </c>
      <c r="K648" s="18">
        <v>9.3291057723999996E-2</v>
      </c>
      <c r="L648" s="18">
        <v>0.11160582831300001</v>
      </c>
      <c r="M648" s="18">
        <v>9.3291057723999996E-2</v>
      </c>
      <c r="N648" s="78"/>
    </row>
    <row r="649" spans="1:14">
      <c r="A649" s="16" t="s">
        <v>54</v>
      </c>
      <c r="B649" s="14">
        <v>21</v>
      </c>
      <c r="C649" s="17">
        <v>40624.38671875</v>
      </c>
      <c r="D649" s="17">
        <v>1477.8</v>
      </c>
      <c r="E649" s="17" t="str">
        <f t="shared" si="10"/>
        <v>under</v>
      </c>
      <c r="F649" s="17">
        <v>1477.8</v>
      </c>
      <c r="G649" s="17">
        <v>1578.6377772113501</v>
      </c>
      <c r="H649" s="17">
        <v>1585.4596045445901</v>
      </c>
      <c r="I649" s="17">
        <v>6.8218273332389998</v>
      </c>
      <c r="J649" s="18">
        <v>3.5684323679999998E-2</v>
      </c>
      <c r="K649" s="18">
        <v>3.3423194301999998E-2</v>
      </c>
      <c r="L649" s="18">
        <v>3.5684323679999998E-2</v>
      </c>
      <c r="M649" s="18">
        <v>3.3423194301999998E-2</v>
      </c>
      <c r="N649" s="78"/>
    </row>
    <row r="650" spans="1:14">
      <c r="A650" s="16" t="s">
        <v>54</v>
      </c>
      <c r="B650" s="14">
        <v>22</v>
      </c>
      <c r="C650" s="17">
        <v>39765.96484375</v>
      </c>
      <c r="D650" s="17">
        <v>1611.9</v>
      </c>
      <c r="E650" s="17" t="str">
        <f t="shared" si="10"/>
        <v>over</v>
      </c>
      <c r="F650" s="17">
        <v>1611.9</v>
      </c>
      <c r="G650" s="17">
        <v>1184.06911917143</v>
      </c>
      <c r="H650" s="17">
        <v>1184.06911917143</v>
      </c>
      <c r="I650" s="17">
        <v>0</v>
      </c>
      <c r="J650" s="18">
        <v>0.141806722183</v>
      </c>
      <c r="K650" s="18">
        <v>0.141806722183</v>
      </c>
      <c r="L650" s="18">
        <v>0.141806722183</v>
      </c>
      <c r="M650" s="18">
        <v>0.141806722183</v>
      </c>
      <c r="N650" s="78"/>
    </row>
    <row r="651" spans="1:14">
      <c r="A651" s="16" t="s">
        <v>54</v>
      </c>
      <c r="B651" s="14">
        <v>23</v>
      </c>
      <c r="C651" s="17">
        <v>37429.91015625</v>
      </c>
      <c r="D651" s="17">
        <v>1575.9</v>
      </c>
      <c r="E651" s="17" t="str">
        <f t="shared" si="10"/>
        <v>over</v>
      </c>
      <c r="F651" s="17">
        <v>1575.9</v>
      </c>
      <c r="G651" s="17">
        <v>944.15071424713005</v>
      </c>
      <c r="H651" s="17">
        <v>944.15071424713005</v>
      </c>
      <c r="I651" s="17">
        <v>0</v>
      </c>
      <c r="J651" s="18">
        <v>0.209396514999</v>
      </c>
      <c r="K651" s="18">
        <v>0.209396514999</v>
      </c>
      <c r="L651" s="18">
        <v>0.209396514999</v>
      </c>
      <c r="M651" s="18">
        <v>0.209396514999</v>
      </c>
      <c r="N651" s="78"/>
    </row>
    <row r="652" spans="1:14">
      <c r="A652" s="16" t="s">
        <v>54</v>
      </c>
      <c r="B652" s="14">
        <v>24</v>
      </c>
      <c r="C652" s="17">
        <v>34752.453125</v>
      </c>
      <c r="D652" s="17">
        <v>1400.9</v>
      </c>
      <c r="E652" s="17" t="str">
        <f t="shared" si="10"/>
        <v>over</v>
      </c>
      <c r="F652" s="17">
        <v>1400.9</v>
      </c>
      <c r="G652" s="17">
        <v>811.444267149236</v>
      </c>
      <c r="H652" s="17">
        <v>811.444267149236</v>
      </c>
      <c r="I652" s="17">
        <v>0</v>
      </c>
      <c r="J652" s="18">
        <v>0.19537810170700001</v>
      </c>
      <c r="K652" s="18">
        <v>0.19537810170700001</v>
      </c>
      <c r="L652" s="18">
        <v>0.19537810170700001</v>
      </c>
      <c r="M652" s="18">
        <v>0.19537810170700001</v>
      </c>
      <c r="N652" s="78"/>
    </row>
    <row r="653" spans="1:14">
      <c r="A653" s="16" t="s">
        <v>55</v>
      </c>
      <c r="B653" s="14">
        <v>1</v>
      </c>
      <c r="C653" s="17">
        <v>32160.88671875</v>
      </c>
      <c r="D653" s="17">
        <v>1440.5</v>
      </c>
      <c r="E653" s="17" t="str">
        <f t="shared" si="10"/>
        <v>over</v>
      </c>
      <c r="F653" s="17">
        <v>1440.5</v>
      </c>
      <c r="G653" s="17">
        <v>726.41317313493698</v>
      </c>
      <c r="H653" s="17">
        <v>726.41317313493698</v>
      </c>
      <c r="I653" s="17">
        <v>0</v>
      </c>
      <c r="J653" s="18">
        <v>0.23668771191999999</v>
      </c>
      <c r="K653" s="18">
        <v>0.23668771191999999</v>
      </c>
      <c r="L653" s="18">
        <v>0.23668771191999999</v>
      </c>
      <c r="M653" s="18">
        <v>0.23668771191999999</v>
      </c>
      <c r="N653" s="78"/>
    </row>
    <row r="654" spans="1:14">
      <c r="A654" s="16" t="s">
        <v>55</v>
      </c>
      <c r="B654" s="14">
        <v>2</v>
      </c>
      <c r="C654" s="17">
        <v>30399.697265625</v>
      </c>
      <c r="D654" s="17">
        <v>1304.4000000000001</v>
      </c>
      <c r="E654" s="17" t="str">
        <f t="shared" si="10"/>
        <v>over</v>
      </c>
      <c r="F654" s="17">
        <v>1304.4000000000001</v>
      </c>
      <c r="G654" s="17">
        <v>939.81924577607106</v>
      </c>
      <c r="H654" s="17">
        <v>939.81924577607106</v>
      </c>
      <c r="I654" s="17">
        <v>0</v>
      </c>
      <c r="J654" s="18">
        <v>0.120842145914</v>
      </c>
      <c r="K654" s="18">
        <v>0.120842145914</v>
      </c>
      <c r="L654" s="18">
        <v>0.120842145914</v>
      </c>
      <c r="M654" s="18">
        <v>0.120842145914</v>
      </c>
      <c r="N654" s="78"/>
    </row>
    <row r="655" spans="1:14">
      <c r="A655" s="16" t="s">
        <v>55</v>
      </c>
      <c r="B655" s="14">
        <v>3</v>
      </c>
      <c r="C655" s="17">
        <v>29323.1015625</v>
      </c>
      <c r="D655" s="17">
        <v>1178.9000000000001</v>
      </c>
      <c r="E655" s="17" t="str">
        <f t="shared" si="10"/>
        <v>under</v>
      </c>
      <c r="F655" s="17">
        <v>1178.9000000000001</v>
      </c>
      <c r="G655" s="17">
        <v>1273.9608787319401</v>
      </c>
      <c r="H655" s="17">
        <v>1273.9608787319401</v>
      </c>
      <c r="I655" s="17">
        <v>0</v>
      </c>
      <c r="J655" s="18">
        <v>3.1508411909E-2</v>
      </c>
      <c r="K655" s="18">
        <v>3.1508411909E-2</v>
      </c>
      <c r="L655" s="18">
        <v>3.1508411909E-2</v>
      </c>
      <c r="M655" s="18">
        <v>3.1508411909E-2</v>
      </c>
      <c r="N655" s="78"/>
    </row>
    <row r="656" spans="1:14">
      <c r="A656" s="16" t="s">
        <v>55</v>
      </c>
      <c r="B656" s="14">
        <v>4</v>
      </c>
      <c r="C656" s="17">
        <v>28719.765625</v>
      </c>
      <c r="D656" s="17">
        <v>1110.0999999999999</v>
      </c>
      <c r="E656" s="17" t="str">
        <f t="shared" si="10"/>
        <v>under</v>
      </c>
      <c r="F656" s="17">
        <v>1110.0999999999999</v>
      </c>
      <c r="G656" s="17">
        <v>1347.1457442966</v>
      </c>
      <c r="H656" s="17">
        <v>1611.82980961111</v>
      </c>
      <c r="I656" s="17">
        <v>264.684065314512</v>
      </c>
      <c r="J656" s="18">
        <v>0.16630089811400001</v>
      </c>
      <c r="K656" s="18">
        <v>7.8570017995999997E-2</v>
      </c>
      <c r="L656" s="18">
        <v>0.16630089811400001</v>
      </c>
      <c r="M656" s="18">
        <v>7.8570017995999997E-2</v>
      </c>
      <c r="N656" s="78"/>
    </row>
    <row r="657" spans="1:14">
      <c r="A657" s="16" t="s">
        <v>55</v>
      </c>
      <c r="B657" s="14">
        <v>5</v>
      </c>
      <c r="C657" s="17">
        <v>28531.451171875</v>
      </c>
      <c r="D657" s="17">
        <v>1125.8</v>
      </c>
      <c r="E657" s="17" t="str">
        <f t="shared" si="10"/>
        <v>under</v>
      </c>
      <c r="F657" s="17">
        <v>1125.8</v>
      </c>
      <c r="G657" s="17">
        <v>1641.87049887735</v>
      </c>
      <c r="H657" s="17">
        <v>2059.2267047574801</v>
      </c>
      <c r="I657" s="17">
        <v>417.35620588012898</v>
      </c>
      <c r="J657" s="18">
        <v>0.30938903041299998</v>
      </c>
      <c r="K657" s="18">
        <v>0.171054192534</v>
      </c>
      <c r="L657" s="18">
        <v>0.30938903041299998</v>
      </c>
      <c r="M657" s="18">
        <v>0.171054192534</v>
      </c>
      <c r="N657" s="78"/>
    </row>
    <row r="658" spans="1:14">
      <c r="A658" s="16" t="s">
        <v>55</v>
      </c>
      <c r="B658" s="14">
        <v>6</v>
      </c>
      <c r="C658" s="17">
        <v>28906.763671875</v>
      </c>
      <c r="D658" s="17">
        <v>1148.5999999999999</v>
      </c>
      <c r="E658" s="17" t="str">
        <f t="shared" si="10"/>
        <v>under</v>
      </c>
      <c r="F658" s="17">
        <v>1148.5999999999999</v>
      </c>
      <c r="G658" s="17">
        <v>1984.26486369896</v>
      </c>
      <c r="H658" s="17">
        <v>2211.5054867490198</v>
      </c>
      <c r="I658" s="17">
        <v>227.240623050057</v>
      </c>
      <c r="J658" s="18">
        <v>0.35230543147100002</v>
      </c>
      <c r="K658" s="18">
        <v>0.27698537079800001</v>
      </c>
      <c r="L658" s="18">
        <v>0.35230543147100002</v>
      </c>
      <c r="M658" s="18">
        <v>0.27698537079800001</v>
      </c>
      <c r="N658" s="78"/>
    </row>
    <row r="659" spans="1:14">
      <c r="A659" s="16" t="s">
        <v>55</v>
      </c>
      <c r="B659" s="14">
        <v>7</v>
      </c>
      <c r="C659" s="17">
        <v>29546.869140625</v>
      </c>
      <c r="D659" s="17">
        <v>1213.4000000000001</v>
      </c>
      <c r="E659" s="17" t="str">
        <f t="shared" si="10"/>
        <v>under</v>
      </c>
      <c r="F659" s="17">
        <v>1213.4000000000001</v>
      </c>
      <c r="G659" s="17">
        <v>2136.3461254141098</v>
      </c>
      <c r="H659" s="17">
        <v>2136.3461254141098</v>
      </c>
      <c r="I659" s="17">
        <v>0</v>
      </c>
      <c r="J659" s="18">
        <v>0.30591518906600002</v>
      </c>
      <c r="K659" s="18">
        <v>0.30591518906600002</v>
      </c>
      <c r="L659" s="18">
        <v>0.30591518906600002</v>
      </c>
      <c r="M659" s="18">
        <v>0.30591518906600002</v>
      </c>
      <c r="N659" s="78"/>
    </row>
    <row r="660" spans="1:14">
      <c r="A660" s="16" t="s">
        <v>55</v>
      </c>
      <c r="B660" s="14">
        <v>8</v>
      </c>
      <c r="C660" s="17">
        <v>30507.33203125</v>
      </c>
      <c r="D660" s="17">
        <v>1386.2</v>
      </c>
      <c r="E660" s="17" t="str">
        <f t="shared" si="10"/>
        <v>under</v>
      </c>
      <c r="F660" s="17">
        <v>1386.2</v>
      </c>
      <c r="G660" s="17">
        <v>1973.63462873353</v>
      </c>
      <c r="H660" s="17">
        <v>1973.63462873353</v>
      </c>
      <c r="I660" s="17">
        <v>0</v>
      </c>
      <c r="J660" s="18">
        <v>0.19470819646400001</v>
      </c>
      <c r="K660" s="18">
        <v>0.19470819646400001</v>
      </c>
      <c r="L660" s="18">
        <v>0.19470819646400001</v>
      </c>
      <c r="M660" s="18">
        <v>0.19470819646400001</v>
      </c>
      <c r="N660" s="78"/>
    </row>
    <row r="661" spans="1:14">
      <c r="A661" s="16" t="s">
        <v>55</v>
      </c>
      <c r="B661" s="14">
        <v>9</v>
      </c>
      <c r="C661" s="17">
        <v>32943.625</v>
      </c>
      <c r="D661" s="17">
        <v>1408.5</v>
      </c>
      <c r="E661" s="17" t="str">
        <f t="shared" si="10"/>
        <v>under</v>
      </c>
      <c r="F661" s="17">
        <v>1408.5</v>
      </c>
      <c r="G661" s="17">
        <v>1945.2826350519399</v>
      </c>
      <c r="H661" s="17">
        <v>1945.2826350519399</v>
      </c>
      <c r="I661" s="17">
        <v>0</v>
      </c>
      <c r="J661" s="18">
        <v>0.17791933544899999</v>
      </c>
      <c r="K661" s="18">
        <v>0.17791933544899999</v>
      </c>
      <c r="L661" s="18">
        <v>0.17791933544899999</v>
      </c>
      <c r="M661" s="18">
        <v>0.17791933544899999</v>
      </c>
      <c r="N661" s="78"/>
    </row>
    <row r="662" spans="1:14">
      <c r="A662" s="16" t="s">
        <v>55</v>
      </c>
      <c r="B662" s="14">
        <v>10</v>
      </c>
      <c r="C662" s="17">
        <v>35678.16796875</v>
      </c>
      <c r="D662" s="17">
        <v>1448.7</v>
      </c>
      <c r="E662" s="17" t="str">
        <f t="shared" si="10"/>
        <v>under</v>
      </c>
      <c r="F662" s="17">
        <v>1448.7</v>
      </c>
      <c r="G662" s="17">
        <v>2040.2072078736601</v>
      </c>
      <c r="H662" s="17">
        <v>2040.2072078736601</v>
      </c>
      <c r="I662" s="17">
        <v>0</v>
      </c>
      <c r="J662" s="18">
        <v>0.19605807354099999</v>
      </c>
      <c r="K662" s="18">
        <v>0.19605807354099999</v>
      </c>
      <c r="L662" s="18">
        <v>0.19605807354099999</v>
      </c>
      <c r="M662" s="18">
        <v>0.19605807354099999</v>
      </c>
      <c r="N662" s="78"/>
    </row>
    <row r="663" spans="1:14">
      <c r="A663" s="16" t="s">
        <v>55</v>
      </c>
      <c r="B663" s="14">
        <v>11</v>
      </c>
      <c r="C663" s="17">
        <v>38438.44921875</v>
      </c>
      <c r="D663" s="17">
        <v>1331.8</v>
      </c>
      <c r="E663" s="17" t="str">
        <f t="shared" si="10"/>
        <v>under</v>
      </c>
      <c r="F663" s="17">
        <v>1331.8</v>
      </c>
      <c r="G663" s="17">
        <v>2141.9591874016701</v>
      </c>
      <c r="H663" s="17">
        <v>2153.5357809787301</v>
      </c>
      <c r="I663" s="17">
        <v>11.576593577065999</v>
      </c>
      <c r="J663" s="18">
        <v>0.272368505461</v>
      </c>
      <c r="K663" s="18">
        <v>0.26853138462100001</v>
      </c>
      <c r="L663" s="18">
        <v>0.272368505461</v>
      </c>
      <c r="M663" s="18">
        <v>0.26853138462100001</v>
      </c>
      <c r="N663" s="78"/>
    </row>
    <row r="664" spans="1:14">
      <c r="A664" s="16" t="s">
        <v>55</v>
      </c>
      <c r="B664" s="14">
        <v>12</v>
      </c>
      <c r="C664" s="17">
        <v>41108.4140625</v>
      </c>
      <c r="D664" s="17">
        <v>1374.7</v>
      </c>
      <c r="E664" s="17" t="str">
        <f t="shared" si="10"/>
        <v>under</v>
      </c>
      <c r="F664" s="17">
        <v>1374.7</v>
      </c>
      <c r="G664" s="17">
        <v>2180.9020559268502</v>
      </c>
      <c r="H664" s="17">
        <v>2201.2598271264001</v>
      </c>
      <c r="I664" s="17">
        <v>20.357771199544</v>
      </c>
      <c r="J664" s="18">
        <v>0.27396746010099998</v>
      </c>
      <c r="K664" s="18">
        <v>0.26721977326000002</v>
      </c>
      <c r="L664" s="18">
        <v>0.27396746010099998</v>
      </c>
      <c r="M664" s="18">
        <v>0.26721977326000002</v>
      </c>
      <c r="N664" s="78"/>
    </row>
    <row r="665" spans="1:14">
      <c r="A665" s="16" t="s">
        <v>55</v>
      </c>
      <c r="B665" s="14">
        <v>13</v>
      </c>
      <c r="C665" s="17">
        <v>43598.7890625</v>
      </c>
      <c r="D665" s="17">
        <v>1456.5</v>
      </c>
      <c r="E665" s="17" t="str">
        <f t="shared" si="10"/>
        <v>under</v>
      </c>
      <c r="F665" s="17">
        <v>1456.5</v>
      </c>
      <c r="G665" s="17">
        <v>2109.0807249291802</v>
      </c>
      <c r="H665" s="17">
        <v>2109.0807249291802</v>
      </c>
      <c r="I665" s="17">
        <v>0</v>
      </c>
      <c r="J665" s="18">
        <v>0.21630120150099999</v>
      </c>
      <c r="K665" s="18">
        <v>0.21630120150099999</v>
      </c>
      <c r="L665" s="18">
        <v>0.21630120150099999</v>
      </c>
      <c r="M665" s="18">
        <v>0.21630120150099999</v>
      </c>
      <c r="N665" s="78"/>
    </row>
    <row r="666" spans="1:14">
      <c r="A666" s="16" t="s">
        <v>55</v>
      </c>
      <c r="B666" s="14">
        <v>14</v>
      </c>
      <c r="C666" s="17">
        <v>45878.15234375</v>
      </c>
      <c r="D666" s="17">
        <v>1563.5</v>
      </c>
      <c r="E666" s="17" t="str">
        <f t="shared" si="10"/>
        <v>under</v>
      </c>
      <c r="F666" s="17">
        <v>1563.5</v>
      </c>
      <c r="G666" s="17">
        <v>1982.84551884863</v>
      </c>
      <c r="H666" s="17">
        <v>1982.84551884863</v>
      </c>
      <c r="I666" s="17">
        <v>0</v>
      </c>
      <c r="J666" s="18">
        <v>0.13899420578300001</v>
      </c>
      <c r="K666" s="18">
        <v>0.13899420578300001</v>
      </c>
      <c r="L666" s="18">
        <v>0.13899420578300001</v>
      </c>
      <c r="M666" s="18">
        <v>0.13899420578300001</v>
      </c>
      <c r="N666" s="78"/>
    </row>
    <row r="667" spans="1:14">
      <c r="A667" s="16" t="s">
        <v>55</v>
      </c>
      <c r="B667" s="14">
        <v>15</v>
      </c>
      <c r="C667" s="17">
        <v>48092.78125</v>
      </c>
      <c r="D667" s="17">
        <v>1628.1</v>
      </c>
      <c r="E667" s="17" t="str">
        <f t="shared" si="10"/>
        <v>under</v>
      </c>
      <c r="F667" s="17">
        <v>1628.1</v>
      </c>
      <c r="G667" s="17">
        <v>1925.2847599872</v>
      </c>
      <c r="H667" s="17">
        <v>1925.2847599872</v>
      </c>
      <c r="I667" s="17">
        <v>0</v>
      </c>
      <c r="J667" s="18">
        <v>9.8503400724000004E-2</v>
      </c>
      <c r="K667" s="18">
        <v>9.8503400724000004E-2</v>
      </c>
      <c r="L667" s="18">
        <v>9.8503400724000004E-2</v>
      </c>
      <c r="M667" s="18">
        <v>9.8503400724000004E-2</v>
      </c>
      <c r="N667" s="78"/>
    </row>
    <row r="668" spans="1:14">
      <c r="A668" s="16" t="s">
        <v>55</v>
      </c>
      <c r="B668" s="14">
        <v>16</v>
      </c>
      <c r="C668" s="17">
        <v>49970.5703125</v>
      </c>
      <c r="D668" s="17">
        <v>1644.3</v>
      </c>
      <c r="E668" s="17" t="str">
        <f t="shared" si="10"/>
        <v>under</v>
      </c>
      <c r="F668" s="17">
        <v>1644.3</v>
      </c>
      <c r="G668" s="17">
        <v>1944.91071824868</v>
      </c>
      <c r="H668" s="17">
        <v>1944.91071824868</v>
      </c>
      <c r="I668" s="17">
        <v>0</v>
      </c>
      <c r="J668" s="18">
        <v>9.9638952020999996E-2</v>
      </c>
      <c r="K668" s="18">
        <v>9.9638952020999996E-2</v>
      </c>
      <c r="L668" s="18">
        <v>9.9638952020999996E-2</v>
      </c>
      <c r="M668" s="18">
        <v>9.9638952020999996E-2</v>
      </c>
      <c r="N668" s="78"/>
    </row>
    <row r="669" spans="1:14">
      <c r="A669" s="16" t="s">
        <v>55</v>
      </c>
      <c r="B669" s="14">
        <v>17</v>
      </c>
      <c r="C669" s="17">
        <v>51348.30859375</v>
      </c>
      <c r="D669" s="17">
        <v>1654.2</v>
      </c>
      <c r="E669" s="17" t="str">
        <f t="shared" si="10"/>
        <v>under</v>
      </c>
      <c r="F669" s="17">
        <v>1654.2</v>
      </c>
      <c r="G669" s="17">
        <v>2004.12392624272</v>
      </c>
      <c r="H669" s="17">
        <v>2004.12392624272</v>
      </c>
      <c r="I669" s="17">
        <v>0</v>
      </c>
      <c r="J669" s="18">
        <v>0.115984065708</v>
      </c>
      <c r="K669" s="18">
        <v>0.115984065708</v>
      </c>
      <c r="L669" s="18">
        <v>0.115984065708</v>
      </c>
      <c r="M669" s="18">
        <v>0.115984065708</v>
      </c>
      <c r="N669" s="78"/>
    </row>
    <row r="670" spans="1:14">
      <c r="A670" s="16" t="s">
        <v>55</v>
      </c>
      <c r="B670" s="14">
        <v>18</v>
      </c>
      <c r="C670" s="17">
        <v>51792.8515625</v>
      </c>
      <c r="D670" s="17">
        <v>1688.2</v>
      </c>
      <c r="E670" s="17" t="str">
        <f t="shared" si="10"/>
        <v>under</v>
      </c>
      <c r="F670" s="17">
        <v>1688.2</v>
      </c>
      <c r="G670" s="17">
        <v>2052.35758723047</v>
      </c>
      <c r="H670" s="17">
        <v>2052.35758723047</v>
      </c>
      <c r="I670" s="17">
        <v>0</v>
      </c>
      <c r="J670" s="18">
        <v>0.12070188506100001</v>
      </c>
      <c r="K670" s="18">
        <v>0.12070188506100001</v>
      </c>
      <c r="L670" s="18">
        <v>0.12070188506100001</v>
      </c>
      <c r="M670" s="18">
        <v>0.12070188506100001</v>
      </c>
      <c r="N670" s="78"/>
    </row>
    <row r="671" spans="1:14">
      <c r="A671" s="16" t="s">
        <v>55</v>
      </c>
      <c r="B671" s="14">
        <v>19</v>
      </c>
      <c r="C671" s="17">
        <v>50830.96875</v>
      </c>
      <c r="D671" s="17">
        <v>1770.5</v>
      </c>
      <c r="E671" s="17" t="str">
        <f t="shared" si="10"/>
        <v>under</v>
      </c>
      <c r="F671" s="17">
        <v>1770.5</v>
      </c>
      <c r="G671" s="17">
        <v>2084.5690999359599</v>
      </c>
      <c r="H671" s="17">
        <v>2096.7579574849901</v>
      </c>
      <c r="I671" s="17">
        <v>12.188857549032001</v>
      </c>
      <c r="J671" s="18">
        <v>0.108139859955</v>
      </c>
      <c r="K671" s="18">
        <v>0.104099801105</v>
      </c>
      <c r="L671" s="18">
        <v>0.108139859955</v>
      </c>
      <c r="M671" s="18">
        <v>0.104099801105</v>
      </c>
      <c r="N671" s="78"/>
    </row>
    <row r="672" spans="1:14">
      <c r="A672" s="16" t="s">
        <v>55</v>
      </c>
      <c r="B672" s="14">
        <v>20</v>
      </c>
      <c r="C672" s="17">
        <v>48799.984375</v>
      </c>
      <c r="D672" s="17">
        <v>1783.4</v>
      </c>
      <c r="E672" s="17" t="str">
        <f t="shared" si="10"/>
        <v>under</v>
      </c>
      <c r="F672" s="17">
        <v>1783.4</v>
      </c>
      <c r="G672" s="17">
        <v>1879.8832787026299</v>
      </c>
      <c r="H672" s="17">
        <v>1890.97468732622</v>
      </c>
      <c r="I672" s="17">
        <v>11.091408623589</v>
      </c>
      <c r="J672" s="18">
        <v>3.5656177435999997E-2</v>
      </c>
      <c r="K672" s="18">
        <v>3.1979873616999999E-2</v>
      </c>
      <c r="L672" s="18">
        <v>3.5656177435999997E-2</v>
      </c>
      <c r="M672" s="18">
        <v>3.1979873616999999E-2</v>
      </c>
      <c r="N672" s="78"/>
    </row>
    <row r="673" spans="1:14">
      <c r="A673" s="16" t="s">
        <v>55</v>
      </c>
      <c r="B673" s="14">
        <v>21</v>
      </c>
      <c r="C673" s="17">
        <v>47541.421875</v>
      </c>
      <c r="D673" s="17">
        <v>1793.9</v>
      </c>
      <c r="E673" s="17" t="str">
        <f t="shared" si="10"/>
        <v>over</v>
      </c>
      <c r="F673" s="17">
        <v>1793.9</v>
      </c>
      <c r="G673" s="17">
        <v>1539.3014538616601</v>
      </c>
      <c r="H673" s="17">
        <v>1543.8416175206501</v>
      </c>
      <c r="I673" s="17">
        <v>4.540163658989</v>
      </c>
      <c r="J673" s="18">
        <v>8.2883123128000002E-2</v>
      </c>
      <c r="K673" s="18">
        <v>8.4387983473E-2</v>
      </c>
      <c r="L673" s="18">
        <v>8.2883123128000002E-2</v>
      </c>
      <c r="M673" s="18">
        <v>8.4387983473E-2</v>
      </c>
      <c r="N673" s="78"/>
    </row>
    <row r="674" spans="1:14">
      <c r="A674" s="16" t="s">
        <v>55</v>
      </c>
      <c r="B674" s="14">
        <v>22</v>
      </c>
      <c r="C674" s="17">
        <v>46323.51953125</v>
      </c>
      <c r="D674" s="17">
        <v>1808.1</v>
      </c>
      <c r="E674" s="17" t="str">
        <f t="shared" si="10"/>
        <v>over</v>
      </c>
      <c r="F674" s="17">
        <v>1808.1</v>
      </c>
      <c r="G674" s="17">
        <v>1282.2006903213901</v>
      </c>
      <c r="H674" s="17">
        <v>1282.2006903213901</v>
      </c>
      <c r="I674" s="17">
        <v>0</v>
      </c>
      <c r="J674" s="18">
        <v>0.174312001882</v>
      </c>
      <c r="K674" s="18">
        <v>0.174312001882</v>
      </c>
      <c r="L674" s="18">
        <v>0.174312001882</v>
      </c>
      <c r="M674" s="18">
        <v>0.174312001882</v>
      </c>
      <c r="N674" s="78"/>
    </row>
    <row r="675" spans="1:14">
      <c r="A675" s="16" t="s">
        <v>55</v>
      </c>
      <c r="B675" s="14">
        <v>23</v>
      </c>
      <c r="C675" s="17">
        <v>43519.60546875</v>
      </c>
      <c r="D675" s="17">
        <v>1629.7</v>
      </c>
      <c r="E675" s="17" t="str">
        <f t="shared" si="10"/>
        <v>over</v>
      </c>
      <c r="F675" s="17">
        <v>1629.7</v>
      </c>
      <c r="G675" s="17">
        <v>1417.3657956393599</v>
      </c>
      <c r="H675" s="17">
        <v>1430.23975505776</v>
      </c>
      <c r="I675" s="17">
        <v>12.873959418403</v>
      </c>
      <c r="J675" s="18">
        <v>6.6112113006999998E-2</v>
      </c>
      <c r="K675" s="18">
        <v>7.0379252355999997E-2</v>
      </c>
      <c r="L675" s="18">
        <v>6.6112113006999998E-2</v>
      </c>
      <c r="M675" s="18">
        <v>7.0379252355999997E-2</v>
      </c>
      <c r="N675" s="78"/>
    </row>
    <row r="676" spans="1:14">
      <c r="A676" s="16" t="s">
        <v>55</v>
      </c>
      <c r="B676" s="14">
        <v>24</v>
      </c>
      <c r="C676" s="17">
        <v>40382.48828125</v>
      </c>
      <c r="D676" s="17">
        <v>1435.5</v>
      </c>
      <c r="E676" s="17" t="str">
        <f t="shared" si="10"/>
        <v>under</v>
      </c>
      <c r="F676" s="17">
        <v>1435.5</v>
      </c>
      <c r="G676" s="17">
        <v>1562.0131874307001</v>
      </c>
      <c r="H676" s="17">
        <v>1562.0131874307001</v>
      </c>
      <c r="I676" s="17">
        <v>0</v>
      </c>
      <c r="J676" s="18">
        <v>4.1933439651999999E-2</v>
      </c>
      <c r="K676" s="18">
        <v>4.1933439651999999E-2</v>
      </c>
      <c r="L676" s="18">
        <v>4.1933439651999999E-2</v>
      </c>
      <c r="M676" s="18">
        <v>4.1933439651999999E-2</v>
      </c>
      <c r="N676" s="78"/>
    </row>
    <row r="677" spans="1:14">
      <c r="A677" s="16" t="s">
        <v>56</v>
      </c>
      <c r="B677" s="14">
        <v>1</v>
      </c>
      <c r="C677" s="17">
        <v>37303.08984375</v>
      </c>
      <c r="D677" s="17">
        <v>1318.1</v>
      </c>
      <c r="E677" s="17" t="str">
        <f t="shared" si="10"/>
        <v>under</v>
      </c>
      <c r="F677" s="17">
        <v>1318.1</v>
      </c>
      <c r="G677" s="17">
        <v>1622.3244987487799</v>
      </c>
      <c r="H677" s="17">
        <v>1622.70194413079</v>
      </c>
      <c r="I677" s="17">
        <v>0.37744538201299999</v>
      </c>
      <c r="J677" s="18">
        <v>0.100961864146</v>
      </c>
      <c r="K677" s="18">
        <v>0.100836757954</v>
      </c>
      <c r="L677" s="18">
        <v>0.100961864146</v>
      </c>
      <c r="M677" s="18">
        <v>0.100836757954</v>
      </c>
      <c r="N677" s="78"/>
    </row>
    <row r="678" spans="1:14">
      <c r="A678" s="16" t="s">
        <v>56</v>
      </c>
      <c r="B678" s="14">
        <v>2</v>
      </c>
      <c r="C678" s="17">
        <v>34976.7890625</v>
      </c>
      <c r="D678" s="17">
        <v>1293.4000000000001</v>
      </c>
      <c r="E678" s="17" t="str">
        <f t="shared" si="10"/>
        <v>under</v>
      </c>
      <c r="F678" s="17">
        <v>1293.4000000000001</v>
      </c>
      <c r="G678" s="17">
        <v>1326.4735093106201</v>
      </c>
      <c r="H678" s="17">
        <v>1326.4735093106201</v>
      </c>
      <c r="I678" s="17">
        <v>0</v>
      </c>
      <c r="J678" s="18">
        <v>1.0962382933E-2</v>
      </c>
      <c r="K678" s="18">
        <v>1.0962382933E-2</v>
      </c>
      <c r="L678" s="18">
        <v>1.0962382933E-2</v>
      </c>
      <c r="M678" s="18">
        <v>1.0962382933E-2</v>
      </c>
      <c r="N678" s="78"/>
    </row>
    <row r="679" spans="1:14">
      <c r="A679" s="16" t="s">
        <v>56</v>
      </c>
      <c r="B679" s="14">
        <v>3</v>
      </c>
      <c r="C679" s="17">
        <v>33362.55078125</v>
      </c>
      <c r="D679" s="17">
        <v>1271.8</v>
      </c>
      <c r="E679" s="17" t="str">
        <f t="shared" si="10"/>
        <v>over</v>
      </c>
      <c r="F679" s="17">
        <v>1271.8</v>
      </c>
      <c r="G679" s="17">
        <v>1056.9223791239001</v>
      </c>
      <c r="H679" s="17">
        <v>1056.9223791239001</v>
      </c>
      <c r="I679" s="17">
        <v>0</v>
      </c>
      <c r="J679" s="18">
        <v>7.1222280700999993E-2</v>
      </c>
      <c r="K679" s="18">
        <v>7.1222280700999993E-2</v>
      </c>
      <c r="L679" s="18">
        <v>7.1222280700999993E-2</v>
      </c>
      <c r="M679" s="18">
        <v>7.1222280700999993E-2</v>
      </c>
      <c r="N679" s="78"/>
    </row>
    <row r="680" spans="1:14">
      <c r="A680" s="16" t="s">
        <v>56</v>
      </c>
      <c r="B680" s="14">
        <v>4</v>
      </c>
      <c r="C680" s="17">
        <v>32273.912109375</v>
      </c>
      <c r="D680" s="17">
        <v>1184.5999999999999</v>
      </c>
      <c r="E680" s="17" t="str">
        <f t="shared" si="10"/>
        <v>under</v>
      </c>
      <c r="F680" s="17">
        <v>1184.5999999999999</v>
      </c>
      <c r="G680" s="17">
        <v>1213.10479608112</v>
      </c>
      <c r="H680" s="17">
        <v>1213.10479608112</v>
      </c>
      <c r="I680" s="17">
        <v>0</v>
      </c>
      <c r="J680" s="18">
        <v>9.4480596880000007E-3</v>
      </c>
      <c r="K680" s="18">
        <v>9.4480596880000007E-3</v>
      </c>
      <c r="L680" s="18">
        <v>9.4480596880000007E-3</v>
      </c>
      <c r="M680" s="18">
        <v>9.4480596880000007E-3</v>
      </c>
      <c r="N680" s="78"/>
    </row>
    <row r="681" spans="1:14">
      <c r="A681" s="16" t="s">
        <v>56</v>
      </c>
      <c r="B681" s="14">
        <v>5</v>
      </c>
      <c r="C681" s="17">
        <v>31442.162109375</v>
      </c>
      <c r="D681" s="17">
        <v>876.6</v>
      </c>
      <c r="E681" s="17" t="str">
        <f t="shared" si="10"/>
        <v>under</v>
      </c>
      <c r="F681" s="17">
        <v>876.6</v>
      </c>
      <c r="G681" s="17">
        <v>1014.49595593002</v>
      </c>
      <c r="H681" s="17">
        <v>1014.49595593002</v>
      </c>
      <c r="I681" s="17">
        <v>0</v>
      </c>
      <c r="J681" s="18">
        <v>4.5706316184E-2</v>
      </c>
      <c r="K681" s="18">
        <v>4.5706316184E-2</v>
      </c>
      <c r="L681" s="18">
        <v>4.5706316184E-2</v>
      </c>
      <c r="M681" s="18">
        <v>4.5706316184E-2</v>
      </c>
      <c r="N681" s="78"/>
    </row>
    <row r="682" spans="1:14">
      <c r="A682" s="16" t="s">
        <v>56</v>
      </c>
      <c r="B682" s="14">
        <v>6</v>
      </c>
      <c r="C682" s="17">
        <v>30855.716796875</v>
      </c>
      <c r="D682" s="17">
        <v>781.3</v>
      </c>
      <c r="E682" s="17" t="str">
        <f t="shared" si="10"/>
        <v>over</v>
      </c>
      <c r="F682" s="17">
        <v>781.3</v>
      </c>
      <c r="G682" s="17">
        <v>687.36472991757898</v>
      </c>
      <c r="H682" s="17">
        <v>687.36472991757898</v>
      </c>
      <c r="I682" s="17">
        <v>0</v>
      </c>
      <c r="J682" s="18">
        <v>3.1135323196E-2</v>
      </c>
      <c r="K682" s="18">
        <v>3.1135323196E-2</v>
      </c>
      <c r="L682" s="18">
        <v>3.1135323196E-2</v>
      </c>
      <c r="M682" s="18">
        <v>3.1135323196E-2</v>
      </c>
      <c r="N682" s="78"/>
    </row>
    <row r="683" spans="1:14">
      <c r="A683" s="16" t="s">
        <v>56</v>
      </c>
      <c r="B683" s="14">
        <v>7</v>
      </c>
      <c r="C683" s="17">
        <v>30612.955078125</v>
      </c>
      <c r="D683" s="17">
        <v>891</v>
      </c>
      <c r="E683" s="17" t="str">
        <f t="shared" si="10"/>
        <v>over</v>
      </c>
      <c r="F683" s="17">
        <v>891</v>
      </c>
      <c r="G683" s="17">
        <v>656.25913492785605</v>
      </c>
      <c r="H683" s="17">
        <v>656.25913492785605</v>
      </c>
      <c r="I683" s="17">
        <v>0</v>
      </c>
      <c r="J683" s="18">
        <v>7.7806054050999995E-2</v>
      </c>
      <c r="K683" s="18">
        <v>7.7806054050999995E-2</v>
      </c>
      <c r="L683" s="18">
        <v>7.7806054050999995E-2</v>
      </c>
      <c r="M683" s="18">
        <v>7.7806054050999995E-2</v>
      </c>
      <c r="N683" s="78"/>
    </row>
    <row r="684" spans="1:14">
      <c r="A684" s="16" t="s">
        <v>56</v>
      </c>
      <c r="B684" s="14">
        <v>8</v>
      </c>
      <c r="C684" s="17">
        <v>30739.33984375</v>
      </c>
      <c r="D684" s="17">
        <v>898.6</v>
      </c>
      <c r="E684" s="17" t="str">
        <f t="shared" si="10"/>
        <v>over</v>
      </c>
      <c r="F684" s="17">
        <v>898.6</v>
      </c>
      <c r="G684" s="17">
        <v>655.14271936098703</v>
      </c>
      <c r="H684" s="17">
        <v>655.14271936098703</v>
      </c>
      <c r="I684" s="17">
        <v>0</v>
      </c>
      <c r="J684" s="18">
        <v>8.0695154337999994E-2</v>
      </c>
      <c r="K684" s="18">
        <v>8.0695154337999994E-2</v>
      </c>
      <c r="L684" s="18">
        <v>8.0695154337999994E-2</v>
      </c>
      <c r="M684" s="18">
        <v>8.0695154337999994E-2</v>
      </c>
      <c r="N684" s="78"/>
    </row>
    <row r="685" spans="1:14">
      <c r="A685" s="16" t="s">
        <v>56</v>
      </c>
      <c r="B685" s="14">
        <v>9</v>
      </c>
      <c r="C685" s="17">
        <v>32608.71875</v>
      </c>
      <c r="D685" s="17">
        <v>916.8</v>
      </c>
      <c r="E685" s="17" t="str">
        <f t="shared" si="10"/>
        <v>over</v>
      </c>
      <c r="F685" s="17">
        <v>916.8</v>
      </c>
      <c r="G685" s="17">
        <v>761.47797294007296</v>
      </c>
      <c r="H685" s="17">
        <v>761.47797294007296</v>
      </c>
      <c r="I685" s="17">
        <v>0</v>
      </c>
      <c r="J685" s="18">
        <v>5.1482276121000002E-2</v>
      </c>
      <c r="K685" s="18">
        <v>5.1482276121000002E-2</v>
      </c>
      <c r="L685" s="18">
        <v>5.1482276121000002E-2</v>
      </c>
      <c r="M685" s="18">
        <v>5.1482276121000002E-2</v>
      </c>
      <c r="N685" s="78"/>
    </row>
    <row r="686" spans="1:14">
      <c r="A686" s="16" t="s">
        <v>56</v>
      </c>
      <c r="B686" s="14">
        <v>10</v>
      </c>
      <c r="C686" s="17">
        <v>35364.33203125</v>
      </c>
      <c r="D686" s="17">
        <v>913.2</v>
      </c>
      <c r="E686" s="17" t="str">
        <f t="shared" si="10"/>
        <v>under</v>
      </c>
      <c r="F686" s="17">
        <v>913.2</v>
      </c>
      <c r="G686" s="17">
        <v>1022.24057698515</v>
      </c>
      <c r="H686" s="17">
        <v>1022.24057698515</v>
      </c>
      <c r="I686" s="17">
        <v>0</v>
      </c>
      <c r="J686" s="18">
        <v>3.6142054021999999E-2</v>
      </c>
      <c r="K686" s="18">
        <v>3.6142054021999999E-2</v>
      </c>
      <c r="L686" s="18">
        <v>3.6142054021999999E-2</v>
      </c>
      <c r="M686" s="18">
        <v>3.6142054021999999E-2</v>
      </c>
      <c r="N686" s="78"/>
    </row>
    <row r="687" spans="1:14">
      <c r="A687" s="16" t="s">
        <v>56</v>
      </c>
      <c r="B687" s="14">
        <v>11</v>
      </c>
      <c r="C687" s="17">
        <v>38309.80859375</v>
      </c>
      <c r="D687" s="17">
        <v>946.7</v>
      </c>
      <c r="E687" s="17" t="str">
        <f t="shared" si="10"/>
        <v>under</v>
      </c>
      <c r="F687" s="17">
        <v>946.7</v>
      </c>
      <c r="G687" s="17">
        <v>1446.4727585241501</v>
      </c>
      <c r="H687" s="17">
        <v>1446.99504738066</v>
      </c>
      <c r="I687" s="17">
        <v>0.52228885650599999</v>
      </c>
      <c r="J687" s="18">
        <v>0.16582533887299999</v>
      </c>
      <c r="K687" s="18">
        <v>0.165652223574</v>
      </c>
      <c r="L687" s="18">
        <v>0.16582533887299999</v>
      </c>
      <c r="M687" s="18">
        <v>0.165652223574</v>
      </c>
      <c r="N687" s="78"/>
    </row>
    <row r="688" spans="1:14">
      <c r="A688" s="16" t="s">
        <v>56</v>
      </c>
      <c r="B688" s="14">
        <v>12</v>
      </c>
      <c r="C688" s="17">
        <v>41214.79296875</v>
      </c>
      <c r="D688" s="17">
        <v>1064.4000000000001</v>
      </c>
      <c r="E688" s="17" t="str">
        <f t="shared" si="10"/>
        <v>under</v>
      </c>
      <c r="F688" s="17">
        <v>1064.4000000000001</v>
      </c>
      <c r="G688" s="17">
        <v>1819.5302963680699</v>
      </c>
      <c r="H688" s="17">
        <v>1818.90906756083</v>
      </c>
      <c r="I688" s="17">
        <v>-0.62122880723700002</v>
      </c>
      <c r="J688" s="18">
        <v>0.25008586926100002</v>
      </c>
      <c r="K688" s="18">
        <v>0.25029177871000002</v>
      </c>
      <c r="L688" s="18">
        <v>0.25008586926100002</v>
      </c>
      <c r="M688" s="18">
        <v>0.25029177871000002</v>
      </c>
      <c r="N688" s="78"/>
    </row>
    <row r="689" spans="1:14">
      <c r="A689" s="16" t="s">
        <v>56</v>
      </c>
      <c r="B689" s="14">
        <v>13</v>
      </c>
      <c r="C689" s="17">
        <v>43781.390625</v>
      </c>
      <c r="D689" s="17">
        <v>1223</v>
      </c>
      <c r="E689" s="17" t="str">
        <f t="shared" si="10"/>
        <v>under</v>
      </c>
      <c r="F689" s="17">
        <v>1223</v>
      </c>
      <c r="G689" s="17">
        <v>1963.9857217044701</v>
      </c>
      <c r="H689" s="17">
        <v>1963.9857217044701</v>
      </c>
      <c r="I689" s="17">
        <v>0</v>
      </c>
      <c r="J689" s="18">
        <v>0.245603487472</v>
      </c>
      <c r="K689" s="18">
        <v>0.245603487472</v>
      </c>
      <c r="L689" s="18">
        <v>0.245603487472</v>
      </c>
      <c r="M689" s="18">
        <v>0.245603487472</v>
      </c>
      <c r="N689" s="78"/>
    </row>
    <row r="690" spans="1:14">
      <c r="A690" s="16" t="s">
        <v>56</v>
      </c>
      <c r="B690" s="14">
        <v>14</v>
      </c>
      <c r="C690" s="17">
        <v>46130.9296875</v>
      </c>
      <c r="D690" s="17">
        <v>1485.7</v>
      </c>
      <c r="E690" s="17" t="str">
        <f t="shared" si="10"/>
        <v>under</v>
      </c>
      <c r="F690" s="17">
        <v>1485.7</v>
      </c>
      <c r="G690" s="17">
        <v>1824.4716133795901</v>
      </c>
      <c r="H690" s="17">
        <v>1824.4716133795901</v>
      </c>
      <c r="I690" s="17">
        <v>0</v>
      </c>
      <c r="J690" s="18">
        <v>0.11228757486800001</v>
      </c>
      <c r="K690" s="18">
        <v>0.11228757486800001</v>
      </c>
      <c r="L690" s="18">
        <v>0.11228757486800001</v>
      </c>
      <c r="M690" s="18">
        <v>0.11228757486800001</v>
      </c>
      <c r="N690" s="78"/>
    </row>
    <row r="691" spans="1:14">
      <c r="A691" s="16" t="s">
        <v>56</v>
      </c>
      <c r="B691" s="14">
        <v>15</v>
      </c>
      <c r="C691" s="17">
        <v>48101.734375</v>
      </c>
      <c r="D691" s="17">
        <v>1622.7</v>
      </c>
      <c r="E691" s="17" t="str">
        <f t="shared" si="10"/>
        <v>under</v>
      </c>
      <c r="F691" s="17">
        <v>1622.7</v>
      </c>
      <c r="G691" s="17">
        <v>1763.0582588360101</v>
      </c>
      <c r="H691" s="17">
        <v>1763.0582588360101</v>
      </c>
      <c r="I691" s="17">
        <v>0</v>
      </c>
      <c r="J691" s="18">
        <v>4.6522459010000003E-2</v>
      </c>
      <c r="K691" s="18">
        <v>4.6522459010000003E-2</v>
      </c>
      <c r="L691" s="18">
        <v>4.6522459010000003E-2</v>
      </c>
      <c r="M691" s="18">
        <v>4.6522459010000003E-2</v>
      </c>
      <c r="N691" s="78"/>
    </row>
    <row r="692" spans="1:14">
      <c r="A692" s="16" t="s">
        <v>56</v>
      </c>
      <c r="B692" s="14">
        <v>16</v>
      </c>
      <c r="C692" s="17">
        <v>49505.7109375</v>
      </c>
      <c r="D692" s="17">
        <v>1719.6</v>
      </c>
      <c r="E692" s="17" t="str">
        <f t="shared" si="10"/>
        <v>under</v>
      </c>
      <c r="F692" s="17">
        <v>1719.6</v>
      </c>
      <c r="G692" s="17">
        <v>1777.45996337666</v>
      </c>
      <c r="H692" s="17">
        <v>1777.45996337666</v>
      </c>
      <c r="I692" s="17">
        <v>0</v>
      </c>
      <c r="J692" s="18">
        <v>1.9177979243E-2</v>
      </c>
      <c r="K692" s="18">
        <v>1.9177979243E-2</v>
      </c>
      <c r="L692" s="18">
        <v>1.9177979243E-2</v>
      </c>
      <c r="M692" s="18">
        <v>1.9177979243E-2</v>
      </c>
      <c r="N692" s="78"/>
    </row>
    <row r="693" spans="1:14">
      <c r="A693" s="16" t="s">
        <v>56</v>
      </c>
      <c r="B693" s="14">
        <v>17</v>
      </c>
      <c r="C693" s="17">
        <v>50400.39453125</v>
      </c>
      <c r="D693" s="17">
        <v>1700.6</v>
      </c>
      <c r="E693" s="17" t="str">
        <f t="shared" si="10"/>
        <v>under</v>
      </c>
      <c r="F693" s="17">
        <v>1700.6</v>
      </c>
      <c r="G693" s="17">
        <v>1849.99968733735</v>
      </c>
      <c r="H693" s="17">
        <v>1849.99968733735</v>
      </c>
      <c r="I693" s="17">
        <v>0</v>
      </c>
      <c r="J693" s="18">
        <v>4.9519286489000003E-2</v>
      </c>
      <c r="K693" s="18">
        <v>4.9519286489000003E-2</v>
      </c>
      <c r="L693" s="18">
        <v>4.9519286489000003E-2</v>
      </c>
      <c r="M693" s="18">
        <v>4.9519286489000003E-2</v>
      </c>
      <c r="N693" s="78"/>
    </row>
    <row r="694" spans="1:14">
      <c r="A694" s="16" t="s">
        <v>56</v>
      </c>
      <c r="B694" s="14">
        <v>18</v>
      </c>
      <c r="C694" s="17">
        <v>50297.92578125</v>
      </c>
      <c r="D694" s="17">
        <v>1662.6</v>
      </c>
      <c r="E694" s="17" t="str">
        <f t="shared" si="10"/>
        <v>under</v>
      </c>
      <c r="F694" s="17">
        <v>1662.6</v>
      </c>
      <c r="G694" s="17">
        <v>1827.18172644324</v>
      </c>
      <c r="H694" s="17">
        <v>1835.1738911398299</v>
      </c>
      <c r="I694" s="17">
        <v>7.9921646965870003</v>
      </c>
      <c r="J694" s="18">
        <v>5.7200494244999997E-2</v>
      </c>
      <c r="K694" s="18">
        <v>5.4551450594000003E-2</v>
      </c>
      <c r="L694" s="18">
        <v>5.7200494244999997E-2</v>
      </c>
      <c r="M694" s="18">
        <v>5.4551450594000003E-2</v>
      </c>
      <c r="N694" s="78"/>
    </row>
    <row r="695" spans="1:14">
      <c r="A695" s="16" t="s">
        <v>56</v>
      </c>
      <c r="B695" s="14">
        <v>19</v>
      </c>
      <c r="C695" s="17">
        <v>48934.9296875</v>
      </c>
      <c r="D695" s="17">
        <v>1632.5</v>
      </c>
      <c r="E695" s="17" t="str">
        <f t="shared" si="10"/>
        <v>under</v>
      </c>
      <c r="F695" s="17">
        <v>1632.5</v>
      </c>
      <c r="G695" s="17">
        <v>1849.4501214430099</v>
      </c>
      <c r="H695" s="17">
        <v>1865.1507010735399</v>
      </c>
      <c r="I695" s="17">
        <v>15.700579630534</v>
      </c>
      <c r="J695" s="18">
        <v>7.7113258559000003E-2</v>
      </c>
      <c r="K695" s="18">
        <v>7.1909221558000003E-2</v>
      </c>
      <c r="L695" s="18">
        <v>7.7113258559000003E-2</v>
      </c>
      <c r="M695" s="18">
        <v>7.1909221558000003E-2</v>
      </c>
      <c r="N695" s="78"/>
    </row>
    <row r="696" spans="1:14">
      <c r="A696" s="16" t="s">
        <v>56</v>
      </c>
      <c r="B696" s="14">
        <v>20</v>
      </c>
      <c r="C696" s="17">
        <v>46644.83984375</v>
      </c>
      <c r="D696" s="17">
        <v>1660.6</v>
      </c>
      <c r="E696" s="17" t="str">
        <f t="shared" si="10"/>
        <v>under</v>
      </c>
      <c r="F696" s="17">
        <v>1660.6</v>
      </c>
      <c r="G696" s="17">
        <v>1825.0460712920301</v>
      </c>
      <c r="H696" s="17">
        <v>1834.82239751816</v>
      </c>
      <c r="I696" s="17">
        <v>9.7763262261289992</v>
      </c>
      <c r="J696" s="18">
        <v>5.7746900072E-2</v>
      </c>
      <c r="K696" s="18">
        <v>5.4506487004000001E-2</v>
      </c>
      <c r="L696" s="18">
        <v>5.7746900072E-2</v>
      </c>
      <c r="M696" s="18">
        <v>5.4506487004000001E-2</v>
      </c>
      <c r="N696" s="78"/>
    </row>
    <row r="697" spans="1:14">
      <c r="A697" s="16" t="s">
        <v>56</v>
      </c>
      <c r="B697" s="14">
        <v>21</v>
      </c>
      <c r="C697" s="17">
        <v>45114.23046875</v>
      </c>
      <c r="D697" s="17">
        <v>1611.4</v>
      </c>
      <c r="E697" s="17" t="str">
        <f t="shared" si="10"/>
        <v>under</v>
      </c>
      <c r="F697" s="17">
        <v>1611.4</v>
      </c>
      <c r="G697" s="17">
        <v>1767.70443048159</v>
      </c>
      <c r="H697" s="17">
        <v>1771.5415787156401</v>
      </c>
      <c r="I697" s="17">
        <v>3.8371482340490002</v>
      </c>
      <c r="J697" s="18">
        <v>5.3079741038999997E-2</v>
      </c>
      <c r="K697" s="18">
        <v>5.1807898733999998E-2</v>
      </c>
      <c r="L697" s="18">
        <v>5.3079741038999997E-2</v>
      </c>
      <c r="M697" s="18">
        <v>5.1807898733999998E-2</v>
      </c>
      <c r="N697" s="78"/>
    </row>
    <row r="698" spans="1:14">
      <c r="A698" s="16" t="s">
        <v>56</v>
      </c>
      <c r="B698" s="14">
        <v>22</v>
      </c>
      <c r="C698" s="17">
        <v>44007.94921875</v>
      </c>
      <c r="D698" s="17">
        <v>1577.4</v>
      </c>
      <c r="E698" s="17" t="str">
        <f t="shared" si="10"/>
        <v>over</v>
      </c>
      <c r="F698" s="17">
        <v>1577.4</v>
      </c>
      <c r="G698" s="17">
        <v>1473.9651827642699</v>
      </c>
      <c r="H698" s="17">
        <v>1473.9651827642699</v>
      </c>
      <c r="I698" s="17">
        <v>0</v>
      </c>
      <c r="J698" s="18">
        <v>3.4283996432000002E-2</v>
      </c>
      <c r="K698" s="18">
        <v>3.4283996432000002E-2</v>
      </c>
      <c r="L698" s="18">
        <v>3.4283996432000002E-2</v>
      </c>
      <c r="M698" s="18">
        <v>3.4283996432000002E-2</v>
      </c>
      <c r="N698" s="78"/>
    </row>
    <row r="699" spans="1:14">
      <c r="A699" s="16" t="s">
        <v>56</v>
      </c>
      <c r="B699" s="14">
        <v>23</v>
      </c>
      <c r="C699" s="17">
        <v>41409.63671875</v>
      </c>
      <c r="D699" s="17">
        <v>1357.5</v>
      </c>
      <c r="E699" s="17" t="str">
        <f t="shared" si="10"/>
        <v>over</v>
      </c>
      <c r="F699" s="17">
        <v>1357.5</v>
      </c>
      <c r="G699" s="17">
        <v>1247.0863365904499</v>
      </c>
      <c r="H699" s="17">
        <v>1247.0863365904499</v>
      </c>
      <c r="I699" s="17">
        <v>0</v>
      </c>
      <c r="J699" s="18">
        <v>3.6597170503000001E-2</v>
      </c>
      <c r="K699" s="18">
        <v>3.6597170503000001E-2</v>
      </c>
      <c r="L699" s="18">
        <v>3.6597170503000001E-2</v>
      </c>
      <c r="M699" s="18">
        <v>3.6597170503000001E-2</v>
      </c>
      <c r="N699" s="78"/>
    </row>
    <row r="700" spans="1:14">
      <c r="A700" s="16" t="s">
        <v>56</v>
      </c>
      <c r="B700" s="14">
        <v>24</v>
      </c>
      <c r="C700" s="17">
        <v>38354.70703125</v>
      </c>
      <c r="D700" s="17">
        <v>1290.5999999999999</v>
      </c>
      <c r="E700" s="17" t="str">
        <f t="shared" si="10"/>
        <v>over</v>
      </c>
      <c r="F700" s="17">
        <v>1290.5999999999999</v>
      </c>
      <c r="G700" s="17">
        <v>1181.4658608426</v>
      </c>
      <c r="H700" s="17">
        <v>1181.4658608426</v>
      </c>
      <c r="I700" s="17">
        <v>0</v>
      </c>
      <c r="J700" s="18">
        <v>3.6173065679999998E-2</v>
      </c>
      <c r="K700" s="18">
        <v>3.6173065679999998E-2</v>
      </c>
      <c r="L700" s="18">
        <v>3.6173065679999998E-2</v>
      </c>
      <c r="M700" s="18">
        <v>3.6173065679999998E-2</v>
      </c>
      <c r="N700" s="78"/>
    </row>
    <row r="701" spans="1:14">
      <c r="A701" s="16" t="s">
        <v>57</v>
      </c>
      <c r="B701" s="14">
        <v>1</v>
      </c>
      <c r="C701" s="17">
        <v>35454.53515625</v>
      </c>
      <c r="D701" s="17">
        <v>1149.5999999999999</v>
      </c>
      <c r="E701" s="17" t="str">
        <f t="shared" si="10"/>
        <v>under</v>
      </c>
      <c r="F701" s="17">
        <v>1149.5999999999999</v>
      </c>
      <c r="G701" s="17">
        <v>1162.68135749923</v>
      </c>
      <c r="H701" s="17">
        <v>1162.68135749923</v>
      </c>
      <c r="I701" s="17">
        <v>0</v>
      </c>
      <c r="J701" s="18">
        <v>4.3358824979999998E-3</v>
      </c>
      <c r="K701" s="18">
        <v>4.3358824979999998E-3</v>
      </c>
      <c r="L701" s="18">
        <v>4.3358824979999998E-3</v>
      </c>
      <c r="M701" s="18">
        <v>4.3358824979999998E-3</v>
      </c>
      <c r="N701" s="78"/>
    </row>
    <row r="702" spans="1:14">
      <c r="A702" s="16" t="s">
        <v>57</v>
      </c>
      <c r="B702" s="14">
        <v>2</v>
      </c>
      <c r="C702" s="17">
        <v>33206.55078125</v>
      </c>
      <c r="D702" s="17">
        <v>1046.2</v>
      </c>
      <c r="E702" s="17" t="str">
        <f t="shared" si="10"/>
        <v>over</v>
      </c>
      <c r="F702" s="17">
        <v>1046.2</v>
      </c>
      <c r="G702" s="17">
        <v>907.07531242476603</v>
      </c>
      <c r="H702" s="17">
        <v>907.07531242476603</v>
      </c>
      <c r="I702" s="17">
        <v>0</v>
      </c>
      <c r="J702" s="18">
        <v>4.6113585540000002E-2</v>
      </c>
      <c r="K702" s="18">
        <v>4.6113585540000002E-2</v>
      </c>
      <c r="L702" s="18">
        <v>4.6113585540000002E-2</v>
      </c>
      <c r="M702" s="18">
        <v>4.6113585540000002E-2</v>
      </c>
      <c r="N702" s="78"/>
    </row>
    <row r="703" spans="1:14">
      <c r="A703" s="16" t="s">
        <v>57</v>
      </c>
      <c r="B703" s="14">
        <v>3</v>
      </c>
      <c r="C703" s="17">
        <v>31649.4375</v>
      </c>
      <c r="D703" s="17">
        <v>1002.9</v>
      </c>
      <c r="E703" s="17" t="str">
        <f t="shared" si="10"/>
        <v>over</v>
      </c>
      <c r="F703" s="17">
        <v>1002.9</v>
      </c>
      <c r="G703" s="17">
        <v>913.162060677211</v>
      </c>
      <c r="H703" s="17">
        <v>913.162060677211</v>
      </c>
      <c r="I703" s="17">
        <v>0</v>
      </c>
      <c r="J703" s="18">
        <v>2.9744096559999999E-2</v>
      </c>
      <c r="K703" s="18">
        <v>2.9744096559999999E-2</v>
      </c>
      <c r="L703" s="18">
        <v>2.9744096559999999E-2</v>
      </c>
      <c r="M703" s="18">
        <v>2.9744096559999999E-2</v>
      </c>
      <c r="N703" s="78"/>
    </row>
    <row r="704" spans="1:14">
      <c r="A704" s="16" t="s">
        <v>57</v>
      </c>
      <c r="B704" s="14">
        <v>4</v>
      </c>
      <c r="C704" s="17">
        <v>30654.333984375</v>
      </c>
      <c r="D704" s="17">
        <v>1035.9000000000001</v>
      </c>
      <c r="E704" s="17" t="str">
        <f t="shared" si="10"/>
        <v>over</v>
      </c>
      <c r="F704" s="17">
        <v>1035.9000000000001</v>
      </c>
      <c r="G704" s="17">
        <v>798.97170443905702</v>
      </c>
      <c r="H704" s="17">
        <v>798.97170443905702</v>
      </c>
      <c r="I704" s="17">
        <v>0</v>
      </c>
      <c r="J704" s="18">
        <v>7.8531089015E-2</v>
      </c>
      <c r="K704" s="18">
        <v>7.8531089015E-2</v>
      </c>
      <c r="L704" s="18">
        <v>7.8531089015E-2</v>
      </c>
      <c r="M704" s="18">
        <v>7.8531089015E-2</v>
      </c>
      <c r="N704" s="78"/>
    </row>
    <row r="705" spans="1:14">
      <c r="A705" s="16" t="s">
        <v>57</v>
      </c>
      <c r="B705" s="14">
        <v>5</v>
      </c>
      <c r="C705" s="17">
        <v>30228.9609375</v>
      </c>
      <c r="D705" s="17">
        <v>725.3</v>
      </c>
      <c r="E705" s="17" t="str">
        <f t="shared" si="10"/>
        <v>over</v>
      </c>
      <c r="F705" s="17">
        <v>725.3</v>
      </c>
      <c r="G705" s="17">
        <v>674.29533761183404</v>
      </c>
      <c r="H705" s="17">
        <v>674.29533761183404</v>
      </c>
      <c r="I705" s="17">
        <v>0</v>
      </c>
      <c r="J705" s="18">
        <v>1.6905754851000002E-2</v>
      </c>
      <c r="K705" s="18">
        <v>1.6905754851000002E-2</v>
      </c>
      <c r="L705" s="18">
        <v>1.6905754851000002E-2</v>
      </c>
      <c r="M705" s="18">
        <v>1.6905754851000002E-2</v>
      </c>
      <c r="N705" s="78"/>
    </row>
    <row r="706" spans="1:14">
      <c r="A706" s="16" t="s">
        <v>57</v>
      </c>
      <c r="B706" s="14">
        <v>6</v>
      </c>
      <c r="C706" s="17">
        <v>30424.232421875</v>
      </c>
      <c r="D706" s="17">
        <v>631.79999999999995</v>
      </c>
      <c r="E706" s="17" t="str">
        <f t="shared" si="10"/>
        <v>over</v>
      </c>
      <c r="F706" s="17">
        <v>631.79999999999995</v>
      </c>
      <c r="G706" s="17">
        <v>534.368579022885</v>
      </c>
      <c r="H706" s="17">
        <v>534.368579022885</v>
      </c>
      <c r="I706" s="17">
        <v>0</v>
      </c>
      <c r="J706" s="18">
        <v>3.2294140196999999E-2</v>
      </c>
      <c r="K706" s="18">
        <v>3.2294140196999999E-2</v>
      </c>
      <c r="L706" s="18">
        <v>3.2294140196999999E-2</v>
      </c>
      <c r="M706" s="18">
        <v>3.2294140196999999E-2</v>
      </c>
      <c r="N706" s="78"/>
    </row>
    <row r="707" spans="1:14">
      <c r="A707" s="16" t="s">
        <v>57</v>
      </c>
      <c r="B707" s="14">
        <v>7</v>
      </c>
      <c r="C707" s="17">
        <v>30776.515625</v>
      </c>
      <c r="D707" s="17">
        <v>539.6</v>
      </c>
      <c r="E707" s="17" t="str">
        <f t="shared" si="10"/>
        <v>over</v>
      </c>
      <c r="F707" s="17">
        <v>539.6</v>
      </c>
      <c r="G707" s="17">
        <v>450.97064529577898</v>
      </c>
      <c r="H707" s="17">
        <v>450.97064529577898</v>
      </c>
      <c r="I707" s="17">
        <v>0</v>
      </c>
      <c r="J707" s="18">
        <v>2.9376650548E-2</v>
      </c>
      <c r="K707" s="18">
        <v>2.9376650548E-2</v>
      </c>
      <c r="L707" s="18">
        <v>2.9376650548E-2</v>
      </c>
      <c r="M707" s="18">
        <v>2.9376650548E-2</v>
      </c>
      <c r="N707" s="78"/>
    </row>
    <row r="708" spans="1:14">
      <c r="A708" s="16" t="s">
        <v>57</v>
      </c>
      <c r="B708" s="14">
        <v>8</v>
      </c>
      <c r="C708" s="17">
        <v>30829.134765625</v>
      </c>
      <c r="D708" s="17">
        <v>515.20000000000005</v>
      </c>
      <c r="E708" s="17" t="str">
        <f t="shared" si="10"/>
        <v>over</v>
      </c>
      <c r="F708" s="17">
        <v>515.4</v>
      </c>
      <c r="G708" s="17">
        <v>329.32059089437598</v>
      </c>
      <c r="H708" s="17">
        <v>329.32059089437598</v>
      </c>
      <c r="I708" s="17">
        <v>0</v>
      </c>
      <c r="J708" s="18">
        <v>6.1610675870999998E-2</v>
      </c>
      <c r="K708" s="18">
        <v>6.1610675870999998E-2</v>
      </c>
      <c r="L708" s="18">
        <v>6.1676966888999998E-2</v>
      </c>
      <c r="M708" s="18">
        <v>6.1676966888999998E-2</v>
      </c>
      <c r="N708" s="78"/>
    </row>
    <row r="709" spans="1:14">
      <c r="A709" s="16" t="s">
        <v>57</v>
      </c>
      <c r="B709" s="14">
        <v>9</v>
      </c>
      <c r="C709" s="17">
        <v>32504.12890625</v>
      </c>
      <c r="D709" s="17">
        <v>470.7</v>
      </c>
      <c r="E709" s="17" t="str">
        <f t="shared" si="10"/>
        <v>over</v>
      </c>
      <c r="F709" s="17">
        <v>470.7</v>
      </c>
      <c r="G709" s="17">
        <v>249.87326792053801</v>
      </c>
      <c r="H709" s="17">
        <v>249.84438792108301</v>
      </c>
      <c r="I709" s="17">
        <v>-2.8879999454999999E-2</v>
      </c>
      <c r="J709" s="18">
        <v>7.3203716299999999E-2</v>
      </c>
      <c r="K709" s="18">
        <v>7.3194143877000004E-2</v>
      </c>
      <c r="L709" s="18">
        <v>7.3203716299999999E-2</v>
      </c>
      <c r="M709" s="18">
        <v>7.3194143877000004E-2</v>
      </c>
      <c r="N709" s="78"/>
    </row>
    <row r="710" spans="1:14">
      <c r="A710" s="16" t="s">
        <v>57</v>
      </c>
      <c r="B710" s="14">
        <v>10</v>
      </c>
      <c r="C710" s="17">
        <v>34896.8671875</v>
      </c>
      <c r="D710" s="17">
        <v>482.4</v>
      </c>
      <c r="E710" s="17" t="str">
        <f t="shared" ref="E710:E748" si="11">IF(D710&gt;H710,"over","under")</f>
        <v>over</v>
      </c>
      <c r="F710" s="17">
        <v>482.4</v>
      </c>
      <c r="G710" s="17">
        <v>232.57927378619399</v>
      </c>
      <c r="H710" s="17">
        <v>232.619716240749</v>
      </c>
      <c r="I710" s="17">
        <v>4.0442454555E-2</v>
      </c>
      <c r="J710" s="18">
        <v>8.2790945892999998E-2</v>
      </c>
      <c r="K710" s="18">
        <v>8.2804350750000005E-2</v>
      </c>
      <c r="L710" s="18">
        <v>8.2790945892999998E-2</v>
      </c>
      <c r="M710" s="18">
        <v>8.2804350750000005E-2</v>
      </c>
      <c r="N710" s="78"/>
    </row>
    <row r="711" spans="1:14">
      <c r="A711" s="16" t="s">
        <v>57</v>
      </c>
      <c r="B711" s="14">
        <v>11</v>
      </c>
      <c r="C711" s="17">
        <v>37412.54296875</v>
      </c>
      <c r="D711" s="17">
        <v>449.6</v>
      </c>
      <c r="E711" s="17" t="str">
        <f t="shared" si="11"/>
        <v>over</v>
      </c>
      <c r="F711" s="17">
        <v>449.6</v>
      </c>
      <c r="G711" s="17">
        <v>393.44749059291797</v>
      </c>
      <c r="H711" s="17">
        <v>393.44749059291797</v>
      </c>
      <c r="I711" s="17">
        <v>0</v>
      </c>
      <c r="J711" s="18">
        <v>1.8612034937000001E-2</v>
      </c>
      <c r="K711" s="18">
        <v>1.8612034937000001E-2</v>
      </c>
      <c r="L711" s="18">
        <v>1.8612034937000001E-2</v>
      </c>
      <c r="M711" s="18">
        <v>1.8612034937000001E-2</v>
      </c>
      <c r="N711" s="78"/>
    </row>
    <row r="712" spans="1:14">
      <c r="A712" s="16" t="s">
        <v>57</v>
      </c>
      <c r="B712" s="14">
        <v>12</v>
      </c>
      <c r="C712" s="17">
        <v>39496.43359375</v>
      </c>
      <c r="D712" s="17">
        <v>520.9</v>
      </c>
      <c r="E712" s="17" t="str">
        <f t="shared" si="11"/>
        <v>under</v>
      </c>
      <c r="F712" s="17">
        <v>520.9</v>
      </c>
      <c r="G712" s="17">
        <v>524.24558094385395</v>
      </c>
      <c r="H712" s="17">
        <v>524.24558094385395</v>
      </c>
      <c r="I712" s="17">
        <v>0</v>
      </c>
      <c r="J712" s="18">
        <v>1.1089098249999999E-3</v>
      </c>
      <c r="K712" s="18">
        <v>1.1089098249999999E-3</v>
      </c>
      <c r="L712" s="18">
        <v>1.1089098249999999E-3</v>
      </c>
      <c r="M712" s="18">
        <v>1.1089098249999999E-3</v>
      </c>
      <c r="N712" s="78"/>
    </row>
    <row r="713" spans="1:14">
      <c r="A713" s="16" t="s">
        <v>57</v>
      </c>
      <c r="B713" s="14">
        <v>13</v>
      </c>
      <c r="C713" s="17">
        <v>41186.91796875</v>
      </c>
      <c r="D713" s="17">
        <v>702.7</v>
      </c>
      <c r="E713" s="17" t="str">
        <f t="shared" si="11"/>
        <v>under</v>
      </c>
      <c r="F713" s="17">
        <v>702.7</v>
      </c>
      <c r="G713" s="17">
        <v>1047.1967532979199</v>
      </c>
      <c r="H713" s="17">
        <v>1047.1967532979199</v>
      </c>
      <c r="I713" s="17">
        <v>0</v>
      </c>
      <c r="J713" s="18">
        <v>0.114185201623</v>
      </c>
      <c r="K713" s="18">
        <v>0.114185201623</v>
      </c>
      <c r="L713" s="18">
        <v>0.114185201623</v>
      </c>
      <c r="M713" s="18">
        <v>0.114185201623</v>
      </c>
      <c r="N713" s="78"/>
    </row>
    <row r="714" spans="1:14">
      <c r="A714" s="16" t="s">
        <v>57</v>
      </c>
      <c r="B714" s="14">
        <v>14</v>
      </c>
      <c r="C714" s="17">
        <v>43340.8828125</v>
      </c>
      <c r="D714" s="17">
        <v>893.7</v>
      </c>
      <c r="E714" s="17" t="str">
        <f t="shared" si="11"/>
        <v>under</v>
      </c>
      <c r="F714" s="17">
        <v>893.7</v>
      </c>
      <c r="G714" s="17">
        <v>1236.35866781765</v>
      </c>
      <c r="H714" s="17">
        <v>1236.35866781765</v>
      </c>
      <c r="I714" s="17">
        <v>0</v>
      </c>
      <c r="J714" s="18">
        <v>0.113575958839</v>
      </c>
      <c r="K714" s="18">
        <v>0.113575958839</v>
      </c>
      <c r="L714" s="18">
        <v>0.113575958839</v>
      </c>
      <c r="M714" s="18">
        <v>0.113575958839</v>
      </c>
      <c r="N714" s="78"/>
    </row>
    <row r="715" spans="1:14">
      <c r="A715" s="16" t="s">
        <v>57</v>
      </c>
      <c r="B715" s="14">
        <v>15</v>
      </c>
      <c r="C715" s="17">
        <v>45574.6015625</v>
      </c>
      <c r="D715" s="17">
        <v>946.4</v>
      </c>
      <c r="E715" s="17" t="str">
        <f t="shared" si="11"/>
        <v>under</v>
      </c>
      <c r="F715" s="17">
        <v>946.4</v>
      </c>
      <c r="G715" s="17">
        <v>1380.6118927807299</v>
      </c>
      <c r="H715" s="17">
        <v>1380.6118927807299</v>
      </c>
      <c r="I715" s="17">
        <v>0</v>
      </c>
      <c r="J715" s="18">
        <v>0.14392174106</v>
      </c>
      <c r="K715" s="18">
        <v>0.14392174106</v>
      </c>
      <c r="L715" s="18">
        <v>0.14392174106</v>
      </c>
      <c r="M715" s="18">
        <v>0.14392174106</v>
      </c>
      <c r="N715" s="78"/>
    </row>
    <row r="716" spans="1:14">
      <c r="A716" s="16" t="s">
        <v>57</v>
      </c>
      <c r="B716" s="14">
        <v>16</v>
      </c>
      <c r="C716" s="17">
        <v>47693.31640625</v>
      </c>
      <c r="D716" s="17">
        <v>1360.2</v>
      </c>
      <c r="E716" s="17" t="str">
        <f t="shared" si="11"/>
        <v>under</v>
      </c>
      <c r="F716" s="17">
        <v>1360.2</v>
      </c>
      <c r="G716" s="17">
        <v>1454.0182939690999</v>
      </c>
      <c r="H716" s="17">
        <v>1454.0182939690999</v>
      </c>
      <c r="I716" s="17">
        <v>0</v>
      </c>
      <c r="J716" s="18">
        <v>3.1096550867999999E-2</v>
      </c>
      <c r="K716" s="18">
        <v>3.1096550867999999E-2</v>
      </c>
      <c r="L716" s="18">
        <v>3.1096550867999999E-2</v>
      </c>
      <c r="M716" s="18">
        <v>3.1096550867999999E-2</v>
      </c>
      <c r="N716" s="78"/>
    </row>
    <row r="717" spans="1:14">
      <c r="A717" s="16" t="s">
        <v>57</v>
      </c>
      <c r="B717" s="14">
        <v>17</v>
      </c>
      <c r="C717" s="17">
        <v>49410.0390625</v>
      </c>
      <c r="D717" s="17">
        <v>1299.7</v>
      </c>
      <c r="E717" s="17" t="str">
        <f t="shared" si="11"/>
        <v>under</v>
      </c>
      <c r="F717" s="17">
        <v>1299.7</v>
      </c>
      <c r="G717" s="17">
        <v>1629.90374746005</v>
      </c>
      <c r="H717" s="17">
        <v>1631.4029797056</v>
      </c>
      <c r="I717" s="17">
        <v>1.49923224555</v>
      </c>
      <c r="J717" s="18">
        <v>0.10994464027299999</v>
      </c>
      <c r="K717" s="18">
        <v>0.109447712118</v>
      </c>
      <c r="L717" s="18">
        <v>0.10994464027299999</v>
      </c>
      <c r="M717" s="18">
        <v>0.109447712118</v>
      </c>
      <c r="N717" s="78"/>
    </row>
    <row r="718" spans="1:14">
      <c r="A718" s="16" t="s">
        <v>57</v>
      </c>
      <c r="B718" s="14">
        <v>18</v>
      </c>
      <c r="C718" s="17">
        <v>50197.25390625</v>
      </c>
      <c r="D718" s="17">
        <v>1322.3</v>
      </c>
      <c r="E718" s="17" t="str">
        <f t="shared" si="11"/>
        <v>under</v>
      </c>
      <c r="F718" s="17">
        <v>1322.3</v>
      </c>
      <c r="G718" s="17">
        <v>1350.9017296075799</v>
      </c>
      <c r="H718" s="17">
        <v>1350.9017296075799</v>
      </c>
      <c r="I718" s="17">
        <v>0</v>
      </c>
      <c r="J718" s="18">
        <v>9.4801887990000003E-3</v>
      </c>
      <c r="K718" s="18">
        <v>9.4801887990000003E-3</v>
      </c>
      <c r="L718" s="18">
        <v>9.4801887990000003E-3</v>
      </c>
      <c r="M718" s="18">
        <v>9.4801887990000003E-3</v>
      </c>
      <c r="N718" s="78"/>
    </row>
    <row r="719" spans="1:14">
      <c r="A719" s="16" t="s">
        <v>57</v>
      </c>
      <c r="B719" s="14">
        <v>19</v>
      </c>
      <c r="C719" s="17">
        <v>49557.8828125</v>
      </c>
      <c r="D719" s="17">
        <v>1302.5</v>
      </c>
      <c r="E719" s="17" t="str">
        <f t="shared" si="11"/>
        <v>over</v>
      </c>
      <c r="F719" s="17">
        <v>1302.5</v>
      </c>
      <c r="G719" s="17">
        <v>973.57512985467895</v>
      </c>
      <c r="H719" s="17">
        <v>973.57512985467895</v>
      </c>
      <c r="I719" s="17">
        <v>0</v>
      </c>
      <c r="J719" s="18">
        <v>0.109023821725</v>
      </c>
      <c r="K719" s="18">
        <v>0.109023821725</v>
      </c>
      <c r="L719" s="18">
        <v>0.109023821725</v>
      </c>
      <c r="M719" s="18">
        <v>0.109023821725</v>
      </c>
      <c r="N719" s="78"/>
    </row>
    <row r="720" spans="1:14">
      <c r="A720" s="16" t="s">
        <v>57</v>
      </c>
      <c r="B720" s="14">
        <v>20</v>
      </c>
      <c r="C720" s="17">
        <v>47974.69921875</v>
      </c>
      <c r="D720" s="17">
        <v>1284.3</v>
      </c>
      <c r="E720" s="17" t="str">
        <f t="shared" si="11"/>
        <v>over</v>
      </c>
      <c r="F720" s="17">
        <v>1284.3</v>
      </c>
      <c r="G720" s="17">
        <v>767.44834639026305</v>
      </c>
      <c r="H720" s="17">
        <v>767.44834639026305</v>
      </c>
      <c r="I720" s="17">
        <v>0</v>
      </c>
      <c r="J720" s="18">
        <v>0.17131311024500001</v>
      </c>
      <c r="K720" s="18">
        <v>0.17131311024500001</v>
      </c>
      <c r="L720" s="18">
        <v>0.17131311024500001</v>
      </c>
      <c r="M720" s="18">
        <v>0.17131311024500001</v>
      </c>
      <c r="N720" s="78"/>
    </row>
    <row r="721" spans="1:14">
      <c r="A721" s="16" t="s">
        <v>57</v>
      </c>
      <c r="B721" s="14">
        <v>21</v>
      </c>
      <c r="C721" s="17">
        <v>46837.09375</v>
      </c>
      <c r="D721" s="17">
        <v>1099.5999999999999</v>
      </c>
      <c r="E721" s="17" t="str">
        <f t="shared" si="11"/>
        <v>over</v>
      </c>
      <c r="F721" s="17">
        <v>1099.5999999999999</v>
      </c>
      <c r="G721" s="17">
        <v>625.17290117162497</v>
      </c>
      <c r="H721" s="17">
        <v>625.17290117162497</v>
      </c>
      <c r="I721" s="17">
        <v>0</v>
      </c>
      <c r="J721" s="18">
        <v>0.15725127571299999</v>
      </c>
      <c r="K721" s="18">
        <v>0.15725127571299999</v>
      </c>
      <c r="L721" s="18">
        <v>0.15725127571299999</v>
      </c>
      <c r="M721" s="18">
        <v>0.15725127571299999</v>
      </c>
      <c r="N721" s="78"/>
    </row>
    <row r="722" spans="1:14">
      <c r="A722" s="16" t="s">
        <v>57</v>
      </c>
      <c r="B722" s="14">
        <v>22</v>
      </c>
      <c r="C722" s="17">
        <v>45657.27734375</v>
      </c>
      <c r="D722" s="17">
        <v>936.5</v>
      </c>
      <c r="E722" s="17" t="str">
        <f t="shared" si="11"/>
        <v>over</v>
      </c>
      <c r="F722" s="17">
        <v>936.5</v>
      </c>
      <c r="G722" s="17">
        <v>536.06190936247503</v>
      </c>
      <c r="H722" s="17">
        <v>536.06190936247503</v>
      </c>
      <c r="I722" s="17">
        <v>0</v>
      </c>
      <c r="J722" s="18">
        <v>0.132727242504</v>
      </c>
      <c r="K722" s="18">
        <v>0.132727242504</v>
      </c>
      <c r="L722" s="18">
        <v>0.132727242504</v>
      </c>
      <c r="M722" s="18">
        <v>0.132727242504</v>
      </c>
      <c r="N722" s="78"/>
    </row>
    <row r="723" spans="1:14">
      <c r="A723" s="16" t="s">
        <v>57</v>
      </c>
      <c r="B723" s="14">
        <v>23</v>
      </c>
      <c r="C723" s="17">
        <v>42262.90234375</v>
      </c>
      <c r="D723" s="17">
        <v>824.8</v>
      </c>
      <c r="E723" s="17" t="str">
        <f t="shared" si="11"/>
        <v>over</v>
      </c>
      <c r="F723" s="17">
        <v>824.8</v>
      </c>
      <c r="G723" s="17">
        <v>646.61390300534697</v>
      </c>
      <c r="H723" s="17">
        <v>646.61390300534697</v>
      </c>
      <c r="I723" s="17">
        <v>0</v>
      </c>
      <c r="J723" s="18">
        <v>5.9060688430000001E-2</v>
      </c>
      <c r="K723" s="18">
        <v>5.9060688430000001E-2</v>
      </c>
      <c r="L723" s="18">
        <v>5.9060688430000001E-2</v>
      </c>
      <c r="M723" s="18">
        <v>5.9060688430000001E-2</v>
      </c>
      <c r="N723" s="78"/>
    </row>
    <row r="724" spans="1:14">
      <c r="A724" s="16" t="s">
        <v>57</v>
      </c>
      <c r="B724" s="14">
        <v>24</v>
      </c>
      <c r="C724" s="17">
        <v>38281.375</v>
      </c>
      <c r="D724" s="17">
        <v>745.1</v>
      </c>
      <c r="E724" s="17" t="str">
        <f t="shared" si="11"/>
        <v>over</v>
      </c>
      <c r="F724" s="17">
        <v>745.1</v>
      </c>
      <c r="G724" s="17">
        <v>727.72291452855302</v>
      </c>
      <c r="H724" s="17">
        <v>727.72291452855302</v>
      </c>
      <c r="I724" s="17">
        <v>0</v>
      </c>
      <c r="J724" s="18">
        <v>5.7597233910000002E-3</v>
      </c>
      <c r="K724" s="18">
        <v>5.7597233910000002E-3</v>
      </c>
      <c r="L724" s="18">
        <v>5.7597233910000002E-3</v>
      </c>
      <c r="M724" s="18">
        <v>5.7597233910000002E-3</v>
      </c>
      <c r="N724" s="78"/>
    </row>
    <row r="725" spans="1:14">
      <c r="A725" s="16" t="s">
        <v>58</v>
      </c>
      <c r="B725" s="14">
        <v>1</v>
      </c>
      <c r="C725" s="17">
        <v>35117.16015625</v>
      </c>
      <c r="D725" s="17">
        <v>701.8</v>
      </c>
      <c r="E725" s="17" t="str">
        <f t="shared" si="11"/>
        <v>under</v>
      </c>
      <c r="F725" s="17">
        <v>701.8</v>
      </c>
      <c r="G725" s="17">
        <v>734.41838013145605</v>
      </c>
      <c r="H725" s="17">
        <v>736.94775481356498</v>
      </c>
      <c r="I725" s="17">
        <v>2.5293746821090002</v>
      </c>
      <c r="J725" s="18">
        <v>1.1649902158E-2</v>
      </c>
      <c r="K725" s="18">
        <v>1.0811528051E-2</v>
      </c>
      <c r="L725" s="18">
        <v>1.1649902158E-2</v>
      </c>
      <c r="M725" s="18">
        <v>1.0811528051E-2</v>
      </c>
      <c r="N725" s="78"/>
    </row>
    <row r="726" spans="1:14">
      <c r="A726" s="16" t="s">
        <v>58</v>
      </c>
      <c r="B726" s="14">
        <v>2</v>
      </c>
      <c r="C726" s="17">
        <v>33120.375</v>
      </c>
      <c r="D726" s="17">
        <v>666.1</v>
      </c>
      <c r="E726" s="17" t="str">
        <f t="shared" si="11"/>
        <v>under</v>
      </c>
      <c r="F726" s="17">
        <v>666.1</v>
      </c>
      <c r="G726" s="17">
        <v>755.17046038362696</v>
      </c>
      <c r="H726" s="17">
        <v>755.17046038362696</v>
      </c>
      <c r="I726" s="17">
        <v>0</v>
      </c>
      <c r="J726" s="18">
        <v>2.9522857270000001E-2</v>
      </c>
      <c r="K726" s="18">
        <v>2.9522857270000001E-2</v>
      </c>
      <c r="L726" s="18">
        <v>2.9522857270000001E-2</v>
      </c>
      <c r="M726" s="18">
        <v>2.9522857270000001E-2</v>
      </c>
      <c r="N726" s="78"/>
    </row>
    <row r="727" spans="1:14">
      <c r="A727" s="16" t="s">
        <v>58</v>
      </c>
      <c r="B727" s="14">
        <v>3</v>
      </c>
      <c r="C727" s="17">
        <v>31699.390625</v>
      </c>
      <c r="D727" s="17">
        <v>651.9</v>
      </c>
      <c r="E727" s="17" t="str">
        <f t="shared" si="11"/>
        <v>under</v>
      </c>
      <c r="F727" s="17">
        <v>651.9</v>
      </c>
      <c r="G727" s="17">
        <v>904.76459343592296</v>
      </c>
      <c r="H727" s="17">
        <v>904.76459343592296</v>
      </c>
      <c r="I727" s="17">
        <v>0</v>
      </c>
      <c r="J727" s="18">
        <v>8.3813256027000002E-2</v>
      </c>
      <c r="K727" s="18">
        <v>8.3813256027000002E-2</v>
      </c>
      <c r="L727" s="18">
        <v>8.3813256027000002E-2</v>
      </c>
      <c r="M727" s="18">
        <v>8.3813256027000002E-2</v>
      </c>
      <c r="N727" s="78"/>
    </row>
    <row r="728" spans="1:14">
      <c r="A728" s="16" t="s">
        <v>58</v>
      </c>
      <c r="B728" s="14">
        <v>4</v>
      </c>
      <c r="C728" s="17">
        <v>31080.611328125</v>
      </c>
      <c r="D728" s="17">
        <v>678.3</v>
      </c>
      <c r="E728" s="17" t="str">
        <f t="shared" si="11"/>
        <v>under</v>
      </c>
      <c r="F728" s="17">
        <v>678.3</v>
      </c>
      <c r="G728" s="17">
        <v>732.54804557901298</v>
      </c>
      <c r="H728" s="17">
        <v>732.54804557901298</v>
      </c>
      <c r="I728" s="17">
        <v>0</v>
      </c>
      <c r="J728" s="18">
        <v>1.7980790712000001E-2</v>
      </c>
      <c r="K728" s="18">
        <v>1.7980790712000001E-2</v>
      </c>
      <c r="L728" s="18">
        <v>1.7980790712000001E-2</v>
      </c>
      <c r="M728" s="18">
        <v>1.7980790712000001E-2</v>
      </c>
      <c r="N728" s="78"/>
    </row>
    <row r="729" spans="1:14">
      <c r="A729" s="16" t="s">
        <v>58</v>
      </c>
      <c r="B729" s="14">
        <v>5</v>
      </c>
      <c r="C729" s="17">
        <v>31218.02734375</v>
      </c>
      <c r="D729" s="17">
        <v>679.7</v>
      </c>
      <c r="E729" s="17" t="str">
        <f t="shared" si="11"/>
        <v>over</v>
      </c>
      <c r="F729" s="17">
        <v>679.7</v>
      </c>
      <c r="G729" s="17">
        <v>587.83775624633904</v>
      </c>
      <c r="H729" s="17">
        <v>587.83775624633904</v>
      </c>
      <c r="I729" s="17">
        <v>0</v>
      </c>
      <c r="J729" s="18">
        <v>3.0448208072000001E-2</v>
      </c>
      <c r="K729" s="18">
        <v>3.0448208072000001E-2</v>
      </c>
      <c r="L729" s="18">
        <v>3.0448208072000001E-2</v>
      </c>
      <c r="M729" s="18">
        <v>3.0448208072000001E-2</v>
      </c>
      <c r="N729" s="78"/>
    </row>
    <row r="730" spans="1:14">
      <c r="A730" s="16" t="s">
        <v>58</v>
      </c>
      <c r="B730" s="14">
        <v>6</v>
      </c>
      <c r="C730" s="17">
        <v>32689.09765625</v>
      </c>
      <c r="D730" s="17">
        <v>709.1</v>
      </c>
      <c r="E730" s="17" t="str">
        <f t="shared" si="11"/>
        <v>over</v>
      </c>
      <c r="F730" s="17">
        <v>709.1</v>
      </c>
      <c r="G730" s="17">
        <v>489.92103123293998</v>
      </c>
      <c r="H730" s="17">
        <v>489.92103123293998</v>
      </c>
      <c r="I730" s="17">
        <v>0</v>
      </c>
      <c r="J730" s="18">
        <v>7.2647984343999994E-2</v>
      </c>
      <c r="K730" s="18">
        <v>7.2647984343999994E-2</v>
      </c>
      <c r="L730" s="18">
        <v>7.2647984343999994E-2</v>
      </c>
      <c r="M730" s="18">
        <v>7.2647984343999994E-2</v>
      </c>
      <c r="N730" s="78"/>
    </row>
    <row r="731" spans="1:14">
      <c r="A731" s="16" t="s">
        <v>58</v>
      </c>
      <c r="B731" s="14">
        <v>7</v>
      </c>
      <c r="C731" s="17">
        <v>35566.453125</v>
      </c>
      <c r="D731" s="17">
        <v>672.3</v>
      </c>
      <c r="E731" s="17" t="str">
        <f t="shared" si="11"/>
        <v>over</v>
      </c>
      <c r="F731" s="17">
        <v>672.3</v>
      </c>
      <c r="G731" s="17">
        <v>613.44697470479502</v>
      </c>
      <c r="H731" s="17">
        <v>613.44697470479502</v>
      </c>
      <c r="I731" s="17">
        <v>0</v>
      </c>
      <c r="J731" s="18">
        <v>1.9507134668000001E-2</v>
      </c>
      <c r="K731" s="18">
        <v>1.9507134668000001E-2</v>
      </c>
      <c r="L731" s="18">
        <v>1.9507134668000001E-2</v>
      </c>
      <c r="M731" s="18">
        <v>1.9507134668000001E-2</v>
      </c>
      <c r="N731" s="78"/>
    </row>
    <row r="732" spans="1:14">
      <c r="A732" s="16" t="s">
        <v>58</v>
      </c>
      <c r="B732" s="14">
        <v>8</v>
      </c>
      <c r="C732" s="17">
        <v>37361.02734375</v>
      </c>
      <c r="D732" s="17">
        <v>638.1</v>
      </c>
      <c r="E732" s="17" t="str">
        <f t="shared" si="11"/>
        <v>under</v>
      </c>
      <c r="F732" s="17">
        <v>638.1</v>
      </c>
      <c r="G732" s="17">
        <v>733.18667706635199</v>
      </c>
      <c r="H732" s="17">
        <v>733.18667706635199</v>
      </c>
      <c r="I732" s="17">
        <v>0</v>
      </c>
      <c r="J732" s="18">
        <v>3.1516962899000002E-2</v>
      </c>
      <c r="K732" s="18">
        <v>3.1516962899000002E-2</v>
      </c>
      <c r="L732" s="18">
        <v>3.1516962899000002E-2</v>
      </c>
      <c r="M732" s="18">
        <v>3.1516962899000002E-2</v>
      </c>
      <c r="N732" s="78"/>
    </row>
    <row r="733" spans="1:14">
      <c r="A733" s="16" t="s">
        <v>58</v>
      </c>
      <c r="B733" s="14">
        <v>9</v>
      </c>
      <c r="C733" s="17">
        <v>39438.125</v>
      </c>
      <c r="D733" s="17">
        <v>538</v>
      </c>
      <c r="E733" s="17" t="str">
        <f t="shared" si="11"/>
        <v>under</v>
      </c>
      <c r="F733" s="17">
        <v>538</v>
      </c>
      <c r="G733" s="17">
        <v>1044.39536695374</v>
      </c>
      <c r="H733" s="17">
        <v>1044.39536695374</v>
      </c>
      <c r="I733" s="17">
        <v>0</v>
      </c>
      <c r="J733" s="18">
        <v>0.167847320833</v>
      </c>
      <c r="K733" s="18">
        <v>0.167847320833</v>
      </c>
      <c r="L733" s="18">
        <v>0.167847320833</v>
      </c>
      <c r="M733" s="18">
        <v>0.167847320833</v>
      </c>
      <c r="N733" s="78"/>
    </row>
    <row r="734" spans="1:14">
      <c r="A734" s="16" t="s">
        <v>58</v>
      </c>
      <c r="B734" s="14">
        <v>10</v>
      </c>
      <c r="C734" s="17">
        <v>41890.40234375</v>
      </c>
      <c r="D734" s="17">
        <v>608.79999999999995</v>
      </c>
      <c r="E734" s="17" t="str">
        <f t="shared" si="11"/>
        <v>under</v>
      </c>
      <c r="F734" s="17">
        <v>608.79999999999995</v>
      </c>
      <c r="G734" s="17">
        <v>1276.8213905451</v>
      </c>
      <c r="H734" s="17">
        <v>1276.8213905451</v>
      </c>
      <c r="I734" s="17">
        <v>0</v>
      </c>
      <c r="J734" s="18">
        <v>0.22141908867900001</v>
      </c>
      <c r="K734" s="18">
        <v>0.22141908867900001</v>
      </c>
      <c r="L734" s="18">
        <v>0.22141908867900001</v>
      </c>
      <c r="M734" s="18">
        <v>0.22141908867900001</v>
      </c>
      <c r="N734" s="78"/>
    </row>
    <row r="735" spans="1:14">
      <c r="A735" s="16" t="s">
        <v>58</v>
      </c>
      <c r="B735" s="14">
        <v>11</v>
      </c>
      <c r="C735" s="17">
        <v>44620.1015625</v>
      </c>
      <c r="D735" s="17">
        <v>722.8</v>
      </c>
      <c r="E735" s="17" t="str">
        <f t="shared" si="11"/>
        <v>under</v>
      </c>
      <c r="F735" s="17">
        <v>722.8</v>
      </c>
      <c r="G735" s="17">
        <v>1254.1513591676601</v>
      </c>
      <c r="H735" s="17">
        <v>1254.1513591676601</v>
      </c>
      <c r="I735" s="17">
        <v>0</v>
      </c>
      <c r="J735" s="18">
        <v>0.176119111424</v>
      </c>
      <c r="K735" s="18">
        <v>0.176119111424</v>
      </c>
      <c r="L735" s="18">
        <v>0.176119111424</v>
      </c>
      <c r="M735" s="18">
        <v>0.176119111424</v>
      </c>
      <c r="N735" s="78"/>
    </row>
    <row r="736" spans="1:14">
      <c r="A736" s="16" t="s">
        <v>58</v>
      </c>
      <c r="B736" s="14">
        <v>12</v>
      </c>
      <c r="C736" s="17">
        <v>47266.96875</v>
      </c>
      <c r="D736" s="17">
        <v>866.9</v>
      </c>
      <c r="E736" s="17" t="str">
        <f t="shared" si="11"/>
        <v>under</v>
      </c>
      <c r="F736" s="17">
        <v>866.9</v>
      </c>
      <c r="G736" s="17">
        <v>1373.7437314136801</v>
      </c>
      <c r="H736" s="17">
        <v>1373.7437314136801</v>
      </c>
      <c r="I736" s="17">
        <v>0</v>
      </c>
      <c r="J736" s="18">
        <v>0.167995933514</v>
      </c>
      <c r="K736" s="18">
        <v>0.167995933514</v>
      </c>
      <c r="L736" s="18">
        <v>0.167995933514</v>
      </c>
      <c r="M736" s="18">
        <v>0.167995933514</v>
      </c>
      <c r="N736" s="78"/>
    </row>
    <row r="737" spans="1:19">
      <c r="A737" s="16" t="s">
        <v>58</v>
      </c>
      <c r="B737" s="14">
        <v>13</v>
      </c>
      <c r="C737" s="17">
        <v>49408.69140625</v>
      </c>
      <c r="D737" s="17">
        <v>1040.5</v>
      </c>
      <c r="E737" s="17" t="str">
        <f t="shared" si="11"/>
        <v>under</v>
      </c>
      <c r="F737" s="17">
        <v>1040.5</v>
      </c>
      <c r="G737" s="17">
        <v>1375.8802406728701</v>
      </c>
      <c r="H737" s="17">
        <v>1375.8802406728701</v>
      </c>
      <c r="I737" s="17">
        <v>0</v>
      </c>
      <c r="J737" s="18">
        <v>0.11116348713</v>
      </c>
      <c r="K737" s="18">
        <v>0.11116348713</v>
      </c>
      <c r="L737" s="18">
        <v>0.11116348713</v>
      </c>
      <c r="M737" s="18">
        <v>0.11116348713</v>
      </c>
      <c r="N737" s="78"/>
    </row>
    <row r="738" spans="1:19">
      <c r="A738" s="16" t="s">
        <v>58</v>
      </c>
      <c r="B738" s="14">
        <v>14</v>
      </c>
      <c r="C738" s="17">
        <v>50620.63671875</v>
      </c>
      <c r="D738" s="17">
        <v>1064.0999999999999</v>
      </c>
      <c r="E738" s="17" t="str">
        <f t="shared" si="11"/>
        <v>under</v>
      </c>
      <c r="F738" s="17">
        <v>1064.0999999999999</v>
      </c>
      <c r="G738" s="17">
        <v>1511.78952557855</v>
      </c>
      <c r="H738" s="17">
        <v>1511.78952557855</v>
      </c>
      <c r="I738" s="17">
        <v>0</v>
      </c>
      <c r="J738" s="18">
        <v>0.148388971023</v>
      </c>
      <c r="K738" s="18">
        <v>0.148388971023</v>
      </c>
      <c r="L738" s="18">
        <v>0.148388971023</v>
      </c>
      <c r="M738" s="18">
        <v>0.148388971023</v>
      </c>
      <c r="N738" s="78"/>
    </row>
    <row r="739" spans="1:19">
      <c r="A739" s="16" t="s">
        <v>58</v>
      </c>
      <c r="B739" s="14">
        <v>15</v>
      </c>
      <c r="C739" s="17">
        <v>50490.06640625</v>
      </c>
      <c r="D739" s="17">
        <v>1282.4000000000001</v>
      </c>
      <c r="E739" s="17" t="str">
        <f t="shared" si="11"/>
        <v>under</v>
      </c>
      <c r="F739" s="17">
        <v>1282.4000000000001</v>
      </c>
      <c r="G739" s="17">
        <v>1662.93072016822</v>
      </c>
      <c r="H739" s="17">
        <v>1662.93072016822</v>
      </c>
      <c r="I739" s="17">
        <v>0</v>
      </c>
      <c r="J739" s="18">
        <v>0.126128843277</v>
      </c>
      <c r="K739" s="18">
        <v>0.126128843277</v>
      </c>
      <c r="L739" s="18">
        <v>0.126128843277</v>
      </c>
      <c r="M739" s="18">
        <v>0.126128843277</v>
      </c>
      <c r="N739" s="78"/>
    </row>
    <row r="740" spans="1:19">
      <c r="A740" s="16" t="s">
        <v>58</v>
      </c>
      <c r="B740" s="14">
        <v>16</v>
      </c>
      <c r="C740" s="17">
        <v>49448.56640625</v>
      </c>
      <c r="D740" s="17">
        <v>1363.2</v>
      </c>
      <c r="E740" s="17" t="str">
        <f t="shared" si="11"/>
        <v>under</v>
      </c>
      <c r="F740" s="17">
        <v>1363.2</v>
      </c>
      <c r="G740" s="17">
        <v>1862.3399101150801</v>
      </c>
      <c r="H740" s="17">
        <v>1862.3399101150801</v>
      </c>
      <c r="I740" s="17">
        <v>0</v>
      </c>
      <c r="J740" s="18">
        <v>0.16544246274900001</v>
      </c>
      <c r="K740" s="18">
        <v>0.16544246274900001</v>
      </c>
      <c r="L740" s="18">
        <v>0.16544246274900001</v>
      </c>
      <c r="M740" s="18">
        <v>0.16544246274900001</v>
      </c>
      <c r="N740" s="78"/>
    </row>
    <row r="741" spans="1:19">
      <c r="A741" s="16" t="s">
        <v>58</v>
      </c>
      <c r="B741" s="14">
        <v>17</v>
      </c>
      <c r="C741" s="17">
        <v>48229.4140625</v>
      </c>
      <c r="D741" s="17">
        <v>1439.3</v>
      </c>
      <c r="E741" s="17" t="str">
        <f t="shared" si="11"/>
        <v>under</v>
      </c>
      <c r="F741" s="17">
        <v>1439.3</v>
      </c>
      <c r="G741" s="17">
        <v>2046.0652167181099</v>
      </c>
      <c r="H741" s="17">
        <v>2046.7552486259301</v>
      </c>
      <c r="I741" s="17">
        <v>0.69003190782199997</v>
      </c>
      <c r="J741" s="18">
        <v>0.20134413278900001</v>
      </c>
      <c r="K741" s="18">
        <v>0.20111541820199999</v>
      </c>
      <c r="L741" s="18">
        <v>0.20134413278900001</v>
      </c>
      <c r="M741" s="18">
        <v>0.20111541820199999</v>
      </c>
      <c r="N741" s="78"/>
    </row>
    <row r="742" spans="1:19">
      <c r="A742" s="16" t="s">
        <v>58</v>
      </c>
      <c r="B742" s="14">
        <v>18</v>
      </c>
      <c r="C742" s="17">
        <v>46607.1484375</v>
      </c>
      <c r="D742" s="17">
        <v>1444.9</v>
      </c>
      <c r="E742" s="17" t="str">
        <f t="shared" si="11"/>
        <v>under</v>
      </c>
      <c r="F742" s="17">
        <v>1444.9</v>
      </c>
      <c r="G742" s="17">
        <v>1981.20802915186</v>
      </c>
      <c r="H742" s="17">
        <v>1995.90986820894</v>
      </c>
      <c r="I742" s="17">
        <v>14.701839057074</v>
      </c>
      <c r="J742" s="18">
        <v>0.182635024265</v>
      </c>
      <c r="K742" s="18">
        <v>0.177762024909</v>
      </c>
      <c r="L742" s="18">
        <v>0.182635024265</v>
      </c>
      <c r="M742" s="18">
        <v>0.177762024909</v>
      </c>
      <c r="N742" s="78"/>
    </row>
    <row r="743" spans="1:19">
      <c r="A743" s="16" t="s">
        <v>58</v>
      </c>
      <c r="B743" s="14">
        <v>19</v>
      </c>
      <c r="C743" s="17">
        <v>44809.46875</v>
      </c>
      <c r="D743" s="17">
        <v>1484.1</v>
      </c>
      <c r="E743" s="17" t="str">
        <f t="shared" si="11"/>
        <v>under</v>
      </c>
      <c r="F743" s="17">
        <v>1484.1</v>
      </c>
      <c r="G743" s="17">
        <v>1776.04609756523</v>
      </c>
      <c r="H743" s="17">
        <v>1777.8831756258</v>
      </c>
      <c r="I743" s="17">
        <v>1.8370780605729999</v>
      </c>
      <c r="J743" s="18">
        <v>9.7375928281000002E-2</v>
      </c>
      <c r="K743" s="18">
        <v>9.6767019410999994E-2</v>
      </c>
      <c r="L743" s="18">
        <v>9.7375928281000002E-2</v>
      </c>
      <c r="M743" s="18">
        <v>9.6767019410999994E-2</v>
      </c>
      <c r="N743" s="78"/>
    </row>
    <row r="744" spans="1:19">
      <c r="A744" s="16" t="s">
        <v>58</v>
      </c>
      <c r="B744" s="14">
        <v>20</v>
      </c>
      <c r="C744" s="17">
        <v>43482.86328125</v>
      </c>
      <c r="D744" s="17">
        <v>1504</v>
      </c>
      <c r="E744" s="17" t="str">
        <f t="shared" si="11"/>
        <v>under</v>
      </c>
      <c r="F744" s="17">
        <v>1504</v>
      </c>
      <c r="G744" s="17">
        <v>1979.41888783288</v>
      </c>
      <c r="H744" s="17">
        <v>1981.3963723876</v>
      </c>
      <c r="I744" s="17">
        <v>1.9774845547140001</v>
      </c>
      <c r="J744" s="18">
        <v>0.158235456542</v>
      </c>
      <c r="K744" s="18">
        <v>0.15758000922500001</v>
      </c>
      <c r="L744" s="18">
        <v>0.158235456542</v>
      </c>
      <c r="M744" s="18">
        <v>0.15758000922500001</v>
      </c>
      <c r="N744" s="78"/>
    </row>
    <row r="745" spans="1:19">
      <c r="A745" s="16" t="s">
        <v>58</v>
      </c>
      <c r="B745" s="14">
        <v>21</v>
      </c>
      <c r="C745" s="17">
        <v>43179.43359375</v>
      </c>
      <c r="D745" s="17">
        <v>1473.1</v>
      </c>
      <c r="E745" s="17" t="str">
        <f t="shared" si="11"/>
        <v>under</v>
      </c>
      <c r="F745" s="17">
        <v>1473.1</v>
      </c>
      <c r="G745" s="17">
        <v>2060.9610466766999</v>
      </c>
      <c r="H745" s="17">
        <v>2076.0237161001201</v>
      </c>
      <c r="I745" s="17">
        <v>15.062669423420999</v>
      </c>
      <c r="J745" s="18">
        <v>0.19984213327799999</v>
      </c>
      <c r="K745" s="18">
        <v>0.19484953486100001</v>
      </c>
      <c r="L745" s="18">
        <v>0.19984213327799999</v>
      </c>
      <c r="M745" s="18">
        <v>0.19484953486100001</v>
      </c>
      <c r="N745" s="78"/>
    </row>
    <row r="746" spans="1:19">
      <c r="A746" s="16" t="s">
        <v>58</v>
      </c>
      <c r="B746" s="14">
        <v>22</v>
      </c>
      <c r="C746" s="17">
        <v>42102.8046875</v>
      </c>
      <c r="D746" s="17">
        <v>1420</v>
      </c>
      <c r="E746" s="17" t="str">
        <f t="shared" si="11"/>
        <v>under</v>
      </c>
      <c r="F746" s="17">
        <v>1420</v>
      </c>
      <c r="G746" s="17">
        <v>1903.62196829955</v>
      </c>
      <c r="H746" s="17">
        <v>1908.4098938926099</v>
      </c>
      <c r="I746" s="17">
        <v>4.7879255930579996</v>
      </c>
      <c r="J746" s="18">
        <v>0.16188594427899999</v>
      </c>
      <c r="K746" s="18">
        <v>0.16029896198099999</v>
      </c>
      <c r="L746" s="18">
        <v>0.16188594427899999</v>
      </c>
      <c r="M746" s="18">
        <v>0.16029896198099999</v>
      </c>
      <c r="N746" s="78"/>
    </row>
    <row r="747" spans="1:19">
      <c r="A747" s="16" t="s">
        <v>58</v>
      </c>
      <c r="B747" s="14">
        <v>23</v>
      </c>
      <c r="C747" s="17">
        <v>39317.265625</v>
      </c>
      <c r="D747" s="17">
        <v>1397.6</v>
      </c>
      <c r="E747" s="17" t="str">
        <f t="shared" si="11"/>
        <v>under</v>
      </c>
      <c r="F747" s="17">
        <v>1397.6</v>
      </c>
      <c r="G747" s="17">
        <v>1415.45252249033</v>
      </c>
      <c r="H747" s="17">
        <v>1417.0864371369</v>
      </c>
      <c r="I747" s="17">
        <v>1.6339146465729999</v>
      </c>
      <c r="J747" s="18">
        <v>6.458878732E-3</v>
      </c>
      <c r="K747" s="18">
        <v>5.91730941E-3</v>
      </c>
      <c r="L747" s="18">
        <v>6.458878732E-3</v>
      </c>
      <c r="M747" s="18">
        <v>5.91730941E-3</v>
      </c>
      <c r="N747" s="78"/>
    </row>
    <row r="748" spans="1:19">
      <c r="A748" s="16" t="s">
        <v>58</v>
      </c>
      <c r="B748" s="14">
        <v>24</v>
      </c>
      <c r="C748" s="17">
        <v>36046.22265625</v>
      </c>
      <c r="D748" s="17">
        <v>1541.6</v>
      </c>
      <c r="E748" s="17" t="str">
        <f t="shared" si="11"/>
        <v>under</v>
      </c>
      <c r="F748" s="17">
        <v>1541.6</v>
      </c>
      <c r="G748" s="17">
        <v>1940.0907158592099</v>
      </c>
      <c r="H748" s="17">
        <v>1962.1638188081199</v>
      </c>
      <c r="I748" s="17">
        <v>22.073102948908002</v>
      </c>
      <c r="J748" s="18">
        <v>0.13939801750299999</v>
      </c>
      <c r="K748" s="18">
        <v>0.13208177522600001</v>
      </c>
      <c r="L748" s="18">
        <v>0.13939801750299999</v>
      </c>
      <c r="M748" s="18">
        <v>0.13208177522600001</v>
      </c>
      <c r="N748" s="78"/>
    </row>
    <row r="749" spans="1:19" ht="12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O749" s="78"/>
      <c r="P749" s="78"/>
      <c r="Q749" s="78"/>
      <c r="R749" s="78"/>
      <c r="S749" s="78"/>
    </row>
    <row r="750" spans="1:19" ht="12.75" customHeight="1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</row>
  </sheetData>
  <mergeCells count="11">
    <mergeCell ref="A749:M749"/>
    <mergeCell ref="O749:S749"/>
    <mergeCell ref="A750:S750"/>
    <mergeCell ref="A1:M1"/>
    <mergeCell ref="O1:S1"/>
    <mergeCell ref="A3:M3"/>
    <mergeCell ref="O3:S3"/>
    <mergeCell ref="N4:N748"/>
    <mergeCell ref="O36:R36"/>
    <mergeCell ref="O37:R37"/>
    <mergeCell ref="O40:R4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topLeftCell="K7" workbookViewId="0">
      <selection sqref="A1:L1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1.425781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9" t="s">
        <v>300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N1" s="78"/>
      <c r="O1" s="78"/>
      <c r="P1" s="78"/>
      <c r="Q1" s="78"/>
      <c r="R1" s="78"/>
    </row>
    <row r="2" spans="1:18">
      <c r="A2" s="141" t="s">
        <v>333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N2" s="141" t="s">
        <v>334</v>
      </c>
      <c r="O2" s="78"/>
      <c r="P2" s="78"/>
      <c r="Q2" s="78"/>
      <c r="R2" s="78"/>
    </row>
    <row r="3" spans="1:18">
      <c r="A3" s="8" t="s">
        <v>23</v>
      </c>
      <c r="B3" s="8" t="s">
        <v>303</v>
      </c>
      <c r="C3" s="8" t="s">
        <v>304</v>
      </c>
      <c r="D3" s="8" t="s">
        <v>305</v>
      </c>
      <c r="E3" s="8" t="s">
        <v>306</v>
      </c>
      <c r="F3" s="8" t="s">
        <v>307</v>
      </c>
      <c r="G3" s="8" t="s">
        <v>308</v>
      </c>
      <c r="H3" s="8" t="s">
        <v>309</v>
      </c>
      <c r="I3" s="8" t="s">
        <v>310</v>
      </c>
      <c r="J3" s="8" t="s">
        <v>311</v>
      </c>
      <c r="K3" s="8" t="s">
        <v>312</v>
      </c>
      <c r="L3" s="8" t="s">
        <v>313</v>
      </c>
      <c r="M3" s="78"/>
      <c r="N3" s="8" t="s">
        <v>23</v>
      </c>
      <c r="O3" s="8" t="s">
        <v>314</v>
      </c>
      <c r="P3" s="8" t="s">
        <v>315</v>
      </c>
      <c r="Q3" s="8" t="s">
        <v>316</v>
      </c>
      <c r="R3" s="8" t="s">
        <v>317</v>
      </c>
    </row>
    <row r="4" spans="1:18">
      <c r="A4" s="16" t="s">
        <v>28</v>
      </c>
      <c r="B4" s="14">
        <v>1</v>
      </c>
      <c r="C4" s="17">
        <v>33396.0078125</v>
      </c>
      <c r="D4" s="17">
        <v>789.9</v>
      </c>
      <c r="E4" s="17">
        <v>790.4</v>
      </c>
      <c r="F4" s="17">
        <v>719.30647460209002</v>
      </c>
      <c r="G4" s="17">
        <v>719.30647460209002</v>
      </c>
      <c r="H4" s="17">
        <v>0</v>
      </c>
      <c r="I4" s="18">
        <v>2.3398583160999999E-2</v>
      </c>
      <c r="J4" s="18">
        <v>2.3398583160999999E-2</v>
      </c>
      <c r="K4" s="18">
        <v>2.3564310705000001E-2</v>
      </c>
      <c r="L4" s="18">
        <v>2.3564310705000001E-2</v>
      </c>
      <c r="M4" s="78"/>
      <c r="N4" s="16" t="s">
        <v>28</v>
      </c>
      <c r="O4" s="18">
        <v>5.5185403675000001E-2</v>
      </c>
      <c r="P4" s="18">
        <v>5.6675994447E-2</v>
      </c>
      <c r="Q4" s="18">
        <v>5.5142590727E-2</v>
      </c>
      <c r="R4" s="18">
        <v>5.6558604103000003E-2</v>
      </c>
    </row>
    <row r="5" spans="1:18">
      <c r="A5" s="16" t="s">
        <v>28</v>
      </c>
      <c r="B5" s="14">
        <v>2</v>
      </c>
      <c r="C5" s="17">
        <v>31390.2734375</v>
      </c>
      <c r="D5" s="17">
        <v>738.7</v>
      </c>
      <c r="E5" s="17">
        <v>738.4</v>
      </c>
      <c r="F5" s="17">
        <v>682.61589810703299</v>
      </c>
      <c r="G5" s="17">
        <v>682.61589810703299</v>
      </c>
      <c r="H5" s="17">
        <v>0</v>
      </c>
      <c r="I5" s="18">
        <v>1.8589360919E-2</v>
      </c>
      <c r="J5" s="18">
        <v>1.8589360919E-2</v>
      </c>
      <c r="K5" s="18">
        <v>1.8489924392E-2</v>
      </c>
      <c r="L5" s="18">
        <v>1.8489924392E-2</v>
      </c>
      <c r="M5" s="78"/>
      <c r="N5" s="16" t="s">
        <v>29</v>
      </c>
      <c r="O5" s="18">
        <v>0.13015291473099999</v>
      </c>
      <c r="P5" s="18">
        <v>0.12778269182499999</v>
      </c>
      <c r="Q5" s="18">
        <v>0.130547898711</v>
      </c>
      <c r="R5" s="18">
        <v>0.128177675804</v>
      </c>
    </row>
    <row r="6" spans="1:18">
      <c r="A6" s="16" t="s">
        <v>28</v>
      </c>
      <c r="B6" s="14">
        <v>3</v>
      </c>
      <c r="C6" s="17">
        <v>30046.806640625</v>
      </c>
      <c r="D6" s="17">
        <v>566.29999999999995</v>
      </c>
      <c r="E6" s="17">
        <v>571.6</v>
      </c>
      <c r="F6" s="17">
        <v>620.20160798913503</v>
      </c>
      <c r="G6" s="17">
        <v>620.20160798913503</v>
      </c>
      <c r="H6" s="17">
        <v>0</v>
      </c>
      <c r="I6" s="18">
        <v>1.7865962209999999E-2</v>
      </c>
      <c r="J6" s="18">
        <v>1.7865962209999999E-2</v>
      </c>
      <c r="K6" s="18">
        <v>1.6109250243999999E-2</v>
      </c>
      <c r="L6" s="18">
        <v>1.6109250243999999E-2</v>
      </c>
      <c r="M6" s="78"/>
      <c r="N6" s="16" t="s">
        <v>30</v>
      </c>
      <c r="O6" s="18">
        <v>9.4114116316999993E-2</v>
      </c>
      <c r="P6" s="18">
        <v>9.4131946075E-2</v>
      </c>
      <c r="Q6" s="18">
        <v>9.4275700673000007E-2</v>
      </c>
      <c r="R6" s="18">
        <v>9.4293530429999994E-2</v>
      </c>
    </row>
    <row r="7" spans="1:18">
      <c r="A7" s="16" t="s">
        <v>28</v>
      </c>
      <c r="B7" s="14">
        <v>4</v>
      </c>
      <c r="C7" s="17">
        <v>29266.203125</v>
      </c>
      <c r="D7" s="17">
        <v>500.1</v>
      </c>
      <c r="E7" s="17">
        <v>502.3</v>
      </c>
      <c r="F7" s="17">
        <v>579.08287204599003</v>
      </c>
      <c r="G7" s="17">
        <v>579.08287204599003</v>
      </c>
      <c r="H7" s="17">
        <v>0</v>
      </c>
      <c r="I7" s="18">
        <v>2.6179274791000001E-2</v>
      </c>
      <c r="J7" s="18">
        <v>2.6179274791000001E-2</v>
      </c>
      <c r="K7" s="18">
        <v>2.5450073598E-2</v>
      </c>
      <c r="L7" s="18">
        <v>2.5450073598E-2</v>
      </c>
      <c r="M7" s="78"/>
      <c r="N7" s="16" t="s">
        <v>31</v>
      </c>
      <c r="O7" s="18">
        <v>3.7195695958999998E-2</v>
      </c>
      <c r="P7" s="18">
        <v>3.7220039204000001E-2</v>
      </c>
      <c r="Q7" s="18">
        <v>3.7134929193000002E-2</v>
      </c>
      <c r="R7" s="18">
        <v>3.7159272436999999E-2</v>
      </c>
    </row>
    <row r="8" spans="1:18">
      <c r="A8" s="16" t="s">
        <v>28</v>
      </c>
      <c r="B8" s="14">
        <v>5</v>
      </c>
      <c r="C8" s="17">
        <v>28761.939453125</v>
      </c>
      <c r="D8" s="17">
        <v>451.1</v>
      </c>
      <c r="E8" s="17">
        <v>449.3</v>
      </c>
      <c r="F8" s="17">
        <v>489.29960632054502</v>
      </c>
      <c r="G8" s="17">
        <v>498.41312453005202</v>
      </c>
      <c r="H8" s="17">
        <v>9.1135182095069993</v>
      </c>
      <c r="I8" s="18">
        <v>1.5682175845999999E-2</v>
      </c>
      <c r="J8" s="18">
        <v>1.2661453868E-2</v>
      </c>
      <c r="K8" s="18">
        <v>1.6278795004E-2</v>
      </c>
      <c r="L8" s="18">
        <v>1.3258073025999999E-2</v>
      </c>
      <c r="M8" s="78"/>
      <c r="N8" s="16" t="s">
        <v>32</v>
      </c>
      <c r="O8" s="18">
        <v>4.8548351363000002E-2</v>
      </c>
      <c r="P8" s="18">
        <v>4.6175654497999999E-2</v>
      </c>
      <c r="Q8" s="18">
        <v>4.8323238115999999E-2</v>
      </c>
      <c r="R8" s="18">
        <v>4.5950541251000003E-2</v>
      </c>
    </row>
    <row r="9" spans="1:18">
      <c r="A9" s="16" t="s">
        <v>28</v>
      </c>
      <c r="B9" s="14">
        <v>6</v>
      </c>
      <c r="C9" s="17">
        <v>28763.515625</v>
      </c>
      <c r="D9" s="17">
        <v>417.6</v>
      </c>
      <c r="E9" s="17">
        <v>414.9</v>
      </c>
      <c r="F9" s="17">
        <v>368.73385852292199</v>
      </c>
      <c r="G9" s="17">
        <v>434.71799689892299</v>
      </c>
      <c r="H9" s="17">
        <v>65.984138376000004</v>
      </c>
      <c r="I9" s="18">
        <v>5.6738471649999999E-3</v>
      </c>
      <c r="J9" s="18">
        <v>1.6196931215000002E-2</v>
      </c>
      <c r="K9" s="18">
        <v>6.5687759019999997E-3</v>
      </c>
      <c r="L9" s="18">
        <v>1.5302002477999999E-2</v>
      </c>
      <c r="M9" s="78"/>
      <c r="N9" s="16" t="s">
        <v>33</v>
      </c>
      <c r="O9" s="18">
        <v>3.4300351198999997E-2</v>
      </c>
      <c r="P9" s="18">
        <v>3.3498542078000001E-2</v>
      </c>
      <c r="Q9" s="18">
        <v>3.3792880177000002E-2</v>
      </c>
      <c r="R9" s="18">
        <v>3.2991071056999999E-2</v>
      </c>
    </row>
    <row r="10" spans="1:18">
      <c r="A10" s="16" t="s">
        <v>28</v>
      </c>
      <c r="B10" s="14">
        <v>7</v>
      </c>
      <c r="C10" s="17">
        <v>29161.8046875</v>
      </c>
      <c r="D10" s="17">
        <v>396.3</v>
      </c>
      <c r="E10" s="17">
        <v>393.4</v>
      </c>
      <c r="F10" s="17">
        <v>311.47220086116101</v>
      </c>
      <c r="G10" s="17">
        <v>362.63199789646598</v>
      </c>
      <c r="H10" s="17">
        <v>51.159797035304003</v>
      </c>
      <c r="I10" s="18">
        <v>1.1159430594E-2</v>
      </c>
      <c r="J10" s="18">
        <v>2.8116605614E-2</v>
      </c>
      <c r="K10" s="18">
        <v>1.0198210839000001E-2</v>
      </c>
      <c r="L10" s="18">
        <v>2.7155385859E-2</v>
      </c>
      <c r="M10" s="78"/>
      <c r="N10" s="16" t="s">
        <v>34</v>
      </c>
      <c r="O10" s="18">
        <v>5.7367142200999997E-2</v>
      </c>
      <c r="P10" s="18">
        <v>5.3949203791000003E-2</v>
      </c>
      <c r="Q10" s="18">
        <v>5.6742901785000001E-2</v>
      </c>
      <c r="R10" s="18">
        <v>5.3529360679999999E-2</v>
      </c>
    </row>
    <row r="11" spans="1:18">
      <c r="A11" s="16" t="s">
        <v>28</v>
      </c>
      <c r="B11" s="14">
        <v>8</v>
      </c>
      <c r="C11" s="17">
        <v>29513.1015625</v>
      </c>
      <c r="D11" s="17">
        <v>389.5</v>
      </c>
      <c r="E11" s="17">
        <v>386.5</v>
      </c>
      <c r="F11" s="17">
        <v>313.49964862855802</v>
      </c>
      <c r="G11" s="17">
        <v>329.85522380763899</v>
      </c>
      <c r="H11" s="17">
        <v>16.355575179081001</v>
      </c>
      <c r="I11" s="18">
        <v>1.9769564531000001E-2</v>
      </c>
      <c r="J11" s="18">
        <v>2.5190703139000001E-2</v>
      </c>
      <c r="K11" s="18">
        <v>1.8775199268E-2</v>
      </c>
      <c r="L11" s="18">
        <v>2.4196337875000001E-2</v>
      </c>
      <c r="M11" s="78"/>
      <c r="N11" s="16" t="s">
        <v>35</v>
      </c>
      <c r="O11" s="18">
        <v>7.5781039186000002E-2</v>
      </c>
      <c r="P11" s="18">
        <v>5.6646557258000003E-2</v>
      </c>
      <c r="Q11" s="18">
        <v>7.6395612161000007E-2</v>
      </c>
      <c r="R11" s="18">
        <v>5.6946247899999997E-2</v>
      </c>
    </row>
    <row r="12" spans="1:18">
      <c r="A12" s="16" t="s">
        <v>28</v>
      </c>
      <c r="B12" s="14">
        <v>9</v>
      </c>
      <c r="C12" s="17">
        <v>31405.40625</v>
      </c>
      <c r="D12" s="17">
        <v>369.3</v>
      </c>
      <c r="E12" s="17">
        <v>368.6</v>
      </c>
      <c r="F12" s="17">
        <v>179.962717600719</v>
      </c>
      <c r="G12" s="17">
        <v>185.561775152699</v>
      </c>
      <c r="H12" s="17">
        <v>5.5990575519799997</v>
      </c>
      <c r="I12" s="18">
        <v>6.0900969455000002E-2</v>
      </c>
      <c r="J12" s="18">
        <v>6.2756805567999993E-2</v>
      </c>
      <c r="K12" s="18">
        <v>6.0668950893999998E-2</v>
      </c>
      <c r="L12" s="18">
        <v>6.2524787006000004E-2</v>
      </c>
      <c r="M12" s="78"/>
      <c r="N12" s="16" t="s">
        <v>36</v>
      </c>
      <c r="O12" s="18">
        <v>0.18232810820500001</v>
      </c>
      <c r="P12" s="18">
        <v>0.17796481476600001</v>
      </c>
      <c r="Q12" s="18">
        <v>0.18275899981900001</v>
      </c>
      <c r="R12" s="18">
        <v>0.17839570637999999</v>
      </c>
    </row>
    <row r="13" spans="1:18">
      <c r="A13" s="16" t="s">
        <v>28</v>
      </c>
      <c r="B13" s="14">
        <v>10</v>
      </c>
      <c r="C13" s="17">
        <v>33464.16796875</v>
      </c>
      <c r="D13" s="17">
        <v>369</v>
      </c>
      <c r="E13" s="17">
        <v>369.6</v>
      </c>
      <c r="F13" s="17">
        <v>153.635386995419</v>
      </c>
      <c r="G13" s="17">
        <v>153.635386995419</v>
      </c>
      <c r="H13" s="17">
        <v>0</v>
      </c>
      <c r="I13" s="18">
        <v>7.1383696720000001E-2</v>
      </c>
      <c r="J13" s="18">
        <v>7.1383696720000001E-2</v>
      </c>
      <c r="K13" s="18">
        <v>7.1582569772000004E-2</v>
      </c>
      <c r="L13" s="18">
        <v>7.1582569772000004E-2</v>
      </c>
      <c r="M13" s="78"/>
      <c r="N13" s="16" t="s">
        <v>37</v>
      </c>
      <c r="O13" s="18">
        <v>9.3622781525000004E-2</v>
      </c>
      <c r="P13" s="18">
        <v>8.8768886549000003E-2</v>
      </c>
      <c r="Q13" s="18">
        <v>9.4053418631000002E-2</v>
      </c>
      <c r="R13" s="18">
        <v>8.9199523653999996E-2</v>
      </c>
    </row>
    <row r="14" spans="1:18">
      <c r="A14" s="16" t="s">
        <v>28</v>
      </c>
      <c r="B14" s="14">
        <v>11</v>
      </c>
      <c r="C14" s="17">
        <v>35304.00390625</v>
      </c>
      <c r="D14" s="17">
        <v>377.6</v>
      </c>
      <c r="E14" s="17">
        <v>380.1</v>
      </c>
      <c r="F14" s="17">
        <v>170.86279395656001</v>
      </c>
      <c r="G14" s="17">
        <v>170.86279395656001</v>
      </c>
      <c r="H14" s="17">
        <v>0</v>
      </c>
      <c r="I14" s="18">
        <v>6.8524098788000004E-2</v>
      </c>
      <c r="J14" s="18">
        <v>6.8524098788000004E-2</v>
      </c>
      <c r="K14" s="18">
        <v>6.9352736506999996E-2</v>
      </c>
      <c r="L14" s="18">
        <v>6.9352736506999996E-2</v>
      </c>
      <c r="M14" s="78"/>
      <c r="N14" s="16" t="s">
        <v>38</v>
      </c>
      <c r="O14" s="18">
        <v>5.2416649071E-2</v>
      </c>
      <c r="P14" s="18">
        <v>4.4718477409999999E-2</v>
      </c>
      <c r="Q14" s="18">
        <v>5.2206824862999997E-2</v>
      </c>
      <c r="R14" s="18">
        <v>4.4597041225000002E-2</v>
      </c>
    </row>
    <row r="15" spans="1:18">
      <c r="A15" s="16" t="s">
        <v>28</v>
      </c>
      <c r="B15" s="14">
        <v>12</v>
      </c>
      <c r="C15" s="17">
        <v>36807.49609375</v>
      </c>
      <c r="D15" s="17">
        <v>398.8</v>
      </c>
      <c r="E15" s="17">
        <v>401.9</v>
      </c>
      <c r="F15" s="17">
        <v>152.37375550148499</v>
      </c>
      <c r="G15" s="17">
        <v>152.12851107251299</v>
      </c>
      <c r="H15" s="17">
        <v>-0.24524442897099999</v>
      </c>
      <c r="I15" s="18">
        <v>8.1760520027999994E-2</v>
      </c>
      <c r="J15" s="18">
        <v>8.1679232515000005E-2</v>
      </c>
      <c r="K15" s="18">
        <v>8.2788030801000001E-2</v>
      </c>
      <c r="L15" s="18">
        <v>8.2706743287000006E-2</v>
      </c>
      <c r="M15" s="78"/>
      <c r="N15" s="16" t="s">
        <v>39</v>
      </c>
      <c r="O15" s="18">
        <v>3.3238100133999998E-2</v>
      </c>
      <c r="P15" s="18">
        <v>3.3373350093999998E-2</v>
      </c>
      <c r="Q15" s="18">
        <v>3.2639088035999998E-2</v>
      </c>
      <c r="R15" s="18">
        <v>3.2957650170999997E-2</v>
      </c>
    </row>
    <row r="16" spans="1:18">
      <c r="A16" s="16" t="s">
        <v>28</v>
      </c>
      <c r="B16" s="14">
        <v>13</v>
      </c>
      <c r="C16" s="17">
        <v>38095.84765625</v>
      </c>
      <c r="D16" s="17">
        <v>433.2</v>
      </c>
      <c r="E16" s="17">
        <v>436.7</v>
      </c>
      <c r="F16" s="17">
        <v>171.76805837070799</v>
      </c>
      <c r="G16" s="17">
        <v>171.76805837070799</v>
      </c>
      <c r="H16" s="17">
        <v>0</v>
      </c>
      <c r="I16" s="18">
        <v>8.6652947174999995E-2</v>
      </c>
      <c r="J16" s="18">
        <v>8.6652947174999995E-2</v>
      </c>
      <c r="K16" s="18">
        <v>8.7813039982999996E-2</v>
      </c>
      <c r="L16" s="18">
        <v>8.7813039982999996E-2</v>
      </c>
      <c r="M16" s="78"/>
      <c r="N16" s="16" t="s">
        <v>40</v>
      </c>
      <c r="O16" s="18">
        <v>3.0598087366999999E-2</v>
      </c>
      <c r="P16" s="18">
        <v>3.0597411628000001E-2</v>
      </c>
      <c r="Q16" s="18">
        <v>3.1111842753E-2</v>
      </c>
      <c r="R16" s="18">
        <v>3.1111167014000001E-2</v>
      </c>
    </row>
    <row r="17" spans="1:18">
      <c r="A17" s="16" t="s">
        <v>28</v>
      </c>
      <c r="B17" s="14">
        <v>14</v>
      </c>
      <c r="C17" s="17">
        <v>39020.08984375</v>
      </c>
      <c r="D17" s="17">
        <v>481</v>
      </c>
      <c r="E17" s="17">
        <v>483.8</v>
      </c>
      <c r="F17" s="17">
        <v>207.40294896521499</v>
      </c>
      <c r="G17" s="17">
        <v>207.40294896521499</v>
      </c>
      <c r="H17" s="17">
        <v>0</v>
      </c>
      <c r="I17" s="18">
        <v>9.0685134582000004E-2</v>
      </c>
      <c r="J17" s="18">
        <v>9.0685134582000004E-2</v>
      </c>
      <c r="K17" s="18">
        <v>9.1613208828000003E-2</v>
      </c>
      <c r="L17" s="18">
        <v>9.1613208828000003E-2</v>
      </c>
      <c r="M17" s="78"/>
      <c r="N17" s="16" t="s">
        <v>41</v>
      </c>
      <c r="O17" s="18">
        <v>6.6430523431999997E-2</v>
      </c>
      <c r="P17" s="18">
        <v>6.8099941607999995E-2</v>
      </c>
      <c r="Q17" s="18">
        <v>6.6767502771000006E-2</v>
      </c>
      <c r="R17" s="18">
        <v>6.8436920947999996E-2</v>
      </c>
    </row>
    <row r="18" spans="1:18">
      <c r="A18" s="16" t="s">
        <v>28</v>
      </c>
      <c r="B18" s="14">
        <v>15</v>
      </c>
      <c r="C18" s="17">
        <v>40080.74609375</v>
      </c>
      <c r="D18" s="17">
        <v>563.6</v>
      </c>
      <c r="E18" s="17">
        <v>564.79999999999995</v>
      </c>
      <c r="F18" s="17">
        <v>206.277008731601</v>
      </c>
      <c r="G18" s="17">
        <v>206.277008731601</v>
      </c>
      <c r="H18" s="17">
        <v>0</v>
      </c>
      <c r="I18" s="18">
        <v>0.118436523456</v>
      </c>
      <c r="J18" s="18">
        <v>0.118436523456</v>
      </c>
      <c r="K18" s="18">
        <v>0.118834269561</v>
      </c>
      <c r="L18" s="18">
        <v>0.118834269561</v>
      </c>
      <c r="M18" s="78"/>
      <c r="N18" s="16" t="s">
        <v>42</v>
      </c>
      <c r="O18" s="18">
        <v>0.13802634481699999</v>
      </c>
      <c r="P18" s="18">
        <v>0.13806729222200001</v>
      </c>
      <c r="Q18" s="18">
        <v>0.13797938868000001</v>
      </c>
      <c r="R18" s="18">
        <v>0.138020336085</v>
      </c>
    </row>
    <row r="19" spans="1:18">
      <c r="A19" s="16" t="s">
        <v>28</v>
      </c>
      <c r="B19" s="14">
        <v>16</v>
      </c>
      <c r="C19" s="17">
        <v>40972.1640625</v>
      </c>
      <c r="D19" s="17">
        <v>646.29999999999995</v>
      </c>
      <c r="E19" s="17">
        <v>643.79999999999995</v>
      </c>
      <c r="F19" s="17">
        <v>257.13761003165399</v>
      </c>
      <c r="G19" s="17">
        <v>257.13761003165399</v>
      </c>
      <c r="H19" s="17">
        <v>0</v>
      </c>
      <c r="I19" s="18">
        <v>0.12898985414899999</v>
      </c>
      <c r="J19" s="18">
        <v>0.12898985414899999</v>
      </c>
      <c r="K19" s="18">
        <v>0.128161216429</v>
      </c>
      <c r="L19" s="18">
        <v>0.128161216429</v>
      </c>
      <c r="M19" s="78"/>
      <c r="N19" s="16" t="s">
        <v>43</v>
      </c>
      <c r="O19" s="18">
        <v>0.27570540112699998</v>
      </c>
      <c r="P19" s="18">
        <v>0.27580039351699998</v>
      </c>
      <c r="Q19" s="18">
        <v>0.280852622429</v>
      </c>
      <c r="R19" s="18">
        <v>0.28094761481800001</v>
      </c>
    </row>
    <row r="20" spans="1:18">
      <c r="A20" s="16" t="s">
        <v>28</v>
      </c>
      <c r="B20" s="14">
        <v>17</v>
      </c>
      <c r="C20" s="17">
        <v>41650.859375</v>
      </c>
      <c r="D20" s="17">
        <v>702</v>
      </c>
      <c r="E20" s="17">
        <v>697.2</v>
      </c>
      <c r="F20" s="17">
        <v>470.87121851032799</v>
      </c>
      <c r="G20" s="17">
        <v>470.87121851032799</v>
      </c>
      <c r="H20" s="17">
        <v>0</v>
      </c>
      <c r="I20" s="18">
        <v>7.6608810568999999E-2</v>
      </c>
      <c r="J20" s="18">
        <v>7.6608810568999999E-2</v>
      </c>
      <c r="K20" s="18">
        <v>7.5017826147999997E-2</v>
      </c>
      <c r="L20" s="18">
        <v>7.5017826147999997E-2</v>
      </c>
      <c r="M20" s="78"/>
      <c r="N20" s="16" t="s">
        <v>44</v>
      </c>
      <c r="O20" s="18">
        <v>0.132672284807</v>
      </c>
      <c r="P20" s="18">
        <v>0.132663509421</v>
      </c>
      <c r="Q20" s="18">
        <v>0.134115495502</v>
      </c>
      <c r="R20" s="18">
        <v>0.134106720116</v>
      </c>
    </row>
    <row r="21" spans="1:18">
      <c r="A21" s="16" t="s">
        <v>28</v>
      </c>
      <c r="B21" s="14">
        <v>18</v>
      </c>
      <c r="C21" s="17">
        <v>41758.09375</v>
      </c>
      <c r="D21" s="17">
        <v>742.7</v>
      </c>
      <c r="E21" s="17">
        <v>739.1</v>
      </c>
      <c r="F21" s="17">
        <v>646.53044377565402</v>
      </c>
      <c r="G21" s="17">
        <v>646.53044377565402</v>
      </c>
      <c r="H21" s="17">
        <v>0</v>
      </c>
      <c r="I21" s="18">
        <v>3.1875888705000001E-2</v>
      </c>
      <c r="J21" s="18">
        <v>3.1875888705000001E-2</v>
      </c>
      <c r="K21" s="18">
        <v>3.0682650389000001E-2</v>
      </c>
      <c r="L21" s="18">
        <v>3.0682650389000001E-2</v>
      </c>
      <c r="M21" s="78"/>
      <c r="N21" s="16" t="s">
        <v>45</v>
      </c>
      <c r="O21" s="18">
        <v>0.12750463876900001</v>
      </c>
      <c r="P21" s="18">
        <v>0.12700723559300001</v>
      </c>
      <c r="Q21" s="18">
        <v>0.127849904486</v>
      </c>
      <c r="R21" s="18">
        <v>0.127352501309</v>
      </c>
    </row>
    <row r="22" spans="1:18">
      <c r="A22" s="16" t="s">
        <v>28</v>
      </c>
      <c r="B22" s="14">
        <v>19</v>
      </c>
      <c r="C22" s="17">
        <v>41051.87890625</v>
      </c>
      <c r="D22" s="17">
        <v>777.2</v>
      </c>
      <c r="E22" s="17">
        <v>780.8</v>
      </c>
      <c r="F22" s="17">
        <v>801.13661277214703</v>
      </c>
      <c r="G22" s="17">
        <v>801.13661277214703</v>
      </c>
      <c r="H22" s="17">
        <v>0</v>
      </c>
      <c r="I22" s="18">
        <v>7.9339120879999992E-3</v>
      </c>
      <c r="J22" s="18">
        <v>7.9339120879999992E-3</v>
      </c>
      <c r="K22" s="18">
        <v>6.7406737720000004E-3</v>
      </c>
      <c r="L22" s="18">
        <v>6.7406737720000004E-3</v>
      </c>
      <c r="M22" s="78"/>
      <c r="N22" s="16" t="s">
        <v>46</v>
      </c>
      <c r="O22" s="18">
        <v>7.4489412623000004E-2</v>
      </c>
      <c r="P22" s="18">
        <v>7.4503053072999995E-2</v>
      </c>
      <c r="Q22" s="18">
        <v>7.3905223029999995E-2</v>
      </c>
      <c r="R22" s="18">
        <v>7.3918863481000005E-2</v>
      </c>
    </row>
    <row r="23" spans="1:18">
      <c r="A23" s="16" t="s">
        <v>28</v>
      </c>
      <c r="B23" s="14">
        <v>20</v>
      </c>
      <c r="C23" s="17">
        <v>40321.44140625</v>
      </c>
      <c r="D23" s="17">
        <v>786</v>
      </c>
      <c r="E23" s="17">
        <v>787.7</v>
      </c>
      <c r="F23" s="17">
        <v>1075.2163461128901</v>
      </c>
      <c r="G23" s="17">
        <v>1062.7894612540099</v>
      </c>
      <c r="H23" s="17">
        <v>-12.426884858873001</v>
      </c>
      <c r="I23" s="18">
        <v>9.1743275191000007E-2</v>
      </c>
      <c r="J23" s="18">
        <v>9.5862229403999993E-2</v>
      </c>
      <c r="K23" s="18">
        <v>9.1179801542000005E-2</v>
      </c>
      <c r="L23" s="18">
        <v>9.5298755755000006E-2</v>
      </c>
      <c r="M23" s="78"/>
      <c r="N23" s="16" t="s">
        <v>47</v>
      </c>
      <c r="O23" s="18">
        <v>2.8742987987E-2</v>
      </c>
      <c r="P23" s="18">
        <v>2.8742477571999998E-2</v>
      </c>
      <c r="Q23" s="18">
        <v>3.1553361936000002E-2</v>
      </c>
      <c r="R23" s="18">
        <v>3.1552851520000001E-2</v>
      </c>
    </row>
    <row r="24" spans="1:18">
      <c r="A24" s="16" t="s">
        <v>28</v>
      </c>
      <c r="B24" s="14">
        <v>21</v>
      </c>
      <c r="C24" s="17">
        <v>40635.140625</v>
      </c>
      <c r="D24" s="17">
        <v>809.6</v>
      </c>
      <c r="E24" s="17">
        <v>809.6</v>
      </c>
      <c r="F24" s="17">
        <v>1094.1963974528801</v>
      </c>
      <c r="G24" s="17">
        <v>1094.1963974528801</v>
      </c>
      <c r="H24" s="17">
        <v>0</v>
      </c>
      <c r="I24" s="18">
        <v>9.4330923915000003E-2</v>
      </c>
      <c r="J24" s="18">
        <v>9.4330923915000003E-2</v>
      </c>
      <c r="K24" s="18">
        <v>9.4330923915000003E-2</v>
      </c>
      <c r="L24" s="18">
        <v>9.4330923915000003E-2</v>
      </c>
      <c r="M24" s="78"/>
      <c r="N24" s="16" t="s">
        <v>48</v>
      </c>
      <c r="O24" s="18">
        <v>4.2407192098E-2</v>
      </c>
      <c r="P24" s="18">
        <v>4.1948180378000001E-2</v>
      </c>
      <c r="Q24" s="18">
        <v>4.2407192098E-2</v>
      </c>
      <c r="R24" s="18">
        <v>4.1948180378000001E-2</v>
      </c>
    </row>
    <row r="25" spans="1:18">
      <c r="A25" s="16" t="s">
        <v>28</v>
      </c>
      <c r="B25" s="14">
        <v>22</v>
      </c>
      <c r="C25" s="17">
        <v>39960.80859375</v>
      </c>
      <c r="D25" s="17">
        <v>822.3</v>
      </c>
      <c r="E25" s="17">
        <v>819.1</v>
      </c>
      <c r="F25" s="17">
        <v>1076.2823332998501</v>
      </c>
      <c r="G25" s="17">
        <v>1076.2823332998501</v>
      </c>
      <c r="H25" s="17">
        <v>0</v>
      </c>
      <c r="I25" s="18">
        <v>8.4183736592E-2</v>
      </c>
      <c r="J25" s="18">
        <v>8.4183736592E-2</v>
      </c>
      <c r="K25" s="18">
        <v>8.5244392872999994E-2</v>
      </c>
      <c r="L25" s="18">
        <v>8.5244392872999994E-2</v>
      </c>
      <c r="M25" s="78"/>
      <c r="N25" s="16" t="s">
        <v>49</v>
      </c>
      <c r="O25" s="18">
        <v>7.7104616247000005E-2</v>
      </c>
      <c r="P25" s="18">
        <v>7.7026483500000006E-2</v>
      </c>
      <c r="Q25" s="18">
        <v>7.6693059512999998E-2</v>
      </c>
      <c r="R25" s="18">
        <v>7.6614926765999999E-2</v>
      </c>
    </row>
    <row r="26" spans="1:18">
      <c r="A26" s="16" t="s">
        <v>28</v>
      </c>
      <c r="B26" s="14">
        <v>23</v>
      </c>
      <c r="C26" s="17">
        <v>37387.7109375</v>
      </c>
      <c r="D26" s="17">
        <v>736.3</v>
      </c>
      <c r="E26" s="17">
        <v>732.1</v>
      </c>
      <c r="F26" s="17">
        <v>904.41022776709701</v>
      </c>
      <c r="G26" s="17">
        <v>904.41022776709701</v>
      </c>
      <c r="H26" s="17">
        <v>0</v>
      </c>
      <c r="I26" s="18">
        <v>5.5720990310000003E-2</v>
      </c>
      <c r="J26" s="18">
        <v>5.5720990310000003E-2</v>
      </c>
      <c r="K26" s="18">
        <v>5.7113101679000002E-2</v>
      </c>
      <c r="L26" s="18">
        <v>5.7113101679000002E-2</v>
      </c>
      <c r="M26" s="78"/>
      <c r="N26" s="16" t="s">
        <v>50</v>
      </c>
      <c r="O26" s="18">
        <v>7.4762353855999997E-2</v>
      </c>
      <c r="P26" s="18">
        <v>7.3736980963000007E-2</v>
      </c>
      <c r="Q26" s="18">
        <v>7.5073093000999999E-2</v>
      </c>
      <c r="R26" s="18">
        <v>7.4047720107999995E-2</v>
      </c>
    </row>
    <row r="27" spans="1:18">
      <c r="A27" s="16" t="s">
        <v>28</v>
      </c>
      <c r="B27" s="14">
        <v>24</v>
      </c>
      <c r="C27" s="17">
        <v>34155.90234375</v>
      </c>
      <c r="D27" s="17">
        <v>639.70000000000005</v>
      </c>
      <c r="E27" s="17">
        <v>638.29999999999995</v>
      </c>
      <c r="F27" s="17">
        <v>749.51942533453303</v>
      </c>
      <c r="G27" s="17">
        <v>749.51942533453303</v>
      </c>
      <c r="H27" s="17">
        <v>0</v>
      </c>
      <c r="I27" s="18">
        <v>3.6400207269999998E-2</v>
      </c>
      <c r="J27" s="18">
        <v>3.6400207269999998E-2</v>
      </c>
      <c r="K27" s="18">
        <v>3.6864244392999998E-2</v>
      </c>
      <c r="L27" s="18">
        <v>3.6864244392999998E-2</v>
      </c>
      <c r="M27" s="78"/>
      <c r="N27" s="16" t="s">
        <v>51</v>
      </c>
      <c r="O27" s="18">
        <v>5.6797211969999997E-2</v>
      </c>
      <c r="P27" s="18">
        <v>5.6758421714000001E-2</v>
      </c>
      <c r="Q27" s="18">
        <v>6.058059138E-2</v>
      </c>
      <c r="R27" s="18">
        <v>6.0352387301000003E-2</v>
      </c>
    </row>
    <row r="28" spans="1:18">
      <c r="A28" s="16" t="s">
        <v>29</v>
      </c>
      <c r="B28" s="14">
        <v>1</v>
      </c>
      <c r="C28" s="17">
        <v>31661.72265625</v>
      </c>
      <c r="D28" s="17">
        <v>431.8</v>
      </c>
      <c r="E28" s="17">
        <v>429.9</v>
      </c>
      <c r="F28" s="17">
        <v>567.41732208113103</v>
      </c>
      <c r="G28" s="17">
        <v>567.41732208113103</v>
      </c>
      <c r="H28" s="17">
        <v>0</v>
      </c>
      <c r="I28" s="18">
        <v>4.4951051402000002E-2</v>
      </c>
      <c r="J28" s="18">
        <v>4.4951051402000002E-2</v>
      </c>
      <c r="K28" s="18">
        <v>4.5580816069000003E-2</v>
      </c>
      <c r="L28" s="18">
        <v>4.5580816069000003E-2</v>
      </c>
      <c r="M28" s="78"/>
      <c r="N28" s="16" t="s">
        <v>52</v>
      </c>
      <c r="O28" s="18">
        <v>8.4539907826999994E-2</v>
      </c>
      <c r="P28" s="18">
        <v>8.4544102844000005E-2</v>
      </c>
      <c r="Q28" s="18">
        <v>8.4539907826999994E-2</v>
      </c>
      <c r="R28" s="18">
        <v>8.4544102844000005E-2</v>
      </c>
    </row>
    <row r="29" spans="1:18">
      <c r="A29" s="16" t="s">
        <v>29</v>
      </c>
      <c r="B29" s="14">
        <v>2</v>
      </c>
      <c r="C29" s="17">
        <v>30049.857421875</v>
      </c>
      <c r="D29" s="17">
        <v>348.2</v>
      </c>
      <c r="E29" s="17">
        <v>349.2</v>
      </c>
      <c r="F29" s="17">
        <v>481.24056975248698</v>
      </c>
      <c r="G29" s="17">
        <v>481.24056975248698</v>
      </c>
      <c r="H29" s="17">
        <v>0</v>
      </c>
      <c r="I29" s="18">
        <v>4.4096973732999999E-2</v>
      </c>
      <c r="J29" s="18">
        <v>4.4096973732999999E-2</v>
      </c>
      <c r="K29" s="18">
        <v>4.3765518645000001E-2</v>
      </c>
      <c r="L29" s="18">
        <v>4.3765518645000001E-2</v>
      </c>
      <c r="M29" s="78"/>
      <c r="N29" s="16" t="s">
        <v>53</v>
      </c>
      <c r="O29" s="18">
        <v>0.14085569266100001</v>
      </c>
      <c r="P29" s="18">
        <v>0.13959172746699999</v>
      </c>
      <c r="Q29" s="18">
        <v>0.14101037170200001</v>
      </c>
      <c r="R29" s="18">
        <v>0.13974640650799999</v>
      </c>
    </row>
    <row r="30" spans="1:18">
      <c r="A30" s="16" t="s">
        <v>29</v>
      </c>
      <c r="B30" s="14">
        <v>3</v>
      </c>
      <c r="C30" s="17">
        <v>29116.365234375</v>
      </c>
      <c r="D30" s="17">
        <v>356.9</v>
      </c>
      <c r="E30" s="17">
        <v>365.1</v>
      </c>
      <c r="F30" s="17">
        <v>282.678270858129</v>
      </c>
      <c r="G30" s="17">
        <v>282.678270858129</v>
      </c>
      <c r="H30" s="17">
        <v>0</v>
      </c>
      <c r="I30" s="18">
        <v>2.4601169752E-2</v>
      </c>
      <c r="J30" s="18">
        <v>2.4601169752E-2</v>
      </c>
      <c r="K30" s="18">
        <v>2.7319101472E-2</v>
      </c>
      <c r="L30" s="18">
        <v>2.7319101472E-2</v>
      </c>
      <c r="M30" s="78"/>
      <c r="N30" s="16" t="s">
        <v>54</v>
      </c>
      <c r="O30" s="18">
        <v>9.3239344139999999E-2</v>
      </c>
      <c r="P30" s="18">
        <v>8.7410810766999997E-2</v>
      </c>
      <c r="Q30" s="18">
        <v>9.1514863948E-2</v>
      </c>
      <c r="R30" s="18">
        <v>8.5890727880000003E-2</v>
      </c>
    </row>
    <row r="31" spans="1:18">
      <c r="A31" s="16" t="s">
        <v>29</v>
      </c>
      <c r="B31" s="14">
        <v>4</v>
      </c>
      <c r="C31" s="17">
        <v>28765.38671875</v>
      </c>
      <c r="D31" s="17">
        <v>368.3</v>
      </c>
      <c r="E31" s="17">
        <v>379.1</v>
      </c>
      <c r="F31" s="17">
        <v>219.53642925523599</v>
      </c>
      <c r="G31" s="17">
        <v>219.90551798979001</v>
      </c>
      <c r="H31" s="17">
        <v>0.36908873455300001</v>
      </c>
      <c r="I31" s="18">
        <v>4.9186106069E-2</v>
      </c>
      <c r="J31" s="18">
        <v>4.9308442406999997E-2</v>
      </c>
      <c r="K31" s="18">
        <v>5.2765821017000003E-2</v>
      </c>
      <c r="L31" s="18">
        <v>5.2888157355999998E-2</v>
      </c>
      <c r="M31" s="78"/>
      <c r="N31" s="16" t="s">
        <v>55</v>
      </c>
      <c r="O31" s="18">
        <v>0.22549589694399999</v>
      </c>
      <c r="P31" s="18">
        <v>0.21229070236</v>
      </c>
      <c r="Q31" s="18">
        <v>0.22394772547200001</v>
      </c>
      <c r="R31" s="18">
        <v>0.21074253088799999</v>
      </c>
    </row>
    <row r="32" spans="1:18">
      <c r="A32" s="16" t="s">
        <v>29</v>
      </c>
      <c r="B32" s="14">
        <v>5</v>
      </c>
      <c r="C32" s="17">
        <v>29076.650390625</v>
      </c>
      <c r="D32" s="17">
        <v>442.8</v>
      </c>
      <c r="E32" s="17">
        <v>454</v>
      </c>
      <c r="F32" s="17">
        <v>262.29476974750298</v>
      </c>
      <c r="G32" s="17">
        <v>262.29476974750298</v>
      </c>
      <c r="H32" s="17">
        <v>0</v>
      </c>
      <c r="I32" s="18">
        <v>5.9829376948000002E-2</v>
      </c>
      <c r="J32" s="18">
        <v>5.9829376948000002E-2</v>
      </c>
      <c r="K32" s="18">
        <v>6.3541673931000006E-2</v>
      </c>
      <c r="L32" s="18">
        <v>6.3541673931000006E-2</v>
      </c>
      <c r="M32" s="78"/>
      <c r="N32" s="16" t="s">
        <v>56</v>
      </c>
      <c r="O32" s="18">
        <v>0.122081589615</v>
      </c>
      <c r="P32" s="18">
        <v>0.12156252094599999</v>
      </c>
      <c r="Q32" s="18">
        <v>0.12093254531100001</v>
      </c>
      <c r="R32" s="18">
        <v>0.12041347664099999</v>
      </c>
    </row>
    <row r="33" spans="1:18">
      <c r="A33" s="16" t="s">
        <v>29</v>
      </c>
      <c r="B33" s="14">
        <v>6</v>
      </c>
      <c r="C33" s="17">
        <v>30561.08984375</v>
      </c>
      <c r="D33" s="17">
        <v>581.5</v>
      </c>
      <c r="E33" s="17">
        <v>592.5</v>
      </c>
      <c r="F33" s="17">
        <v>411.96309001320998</v>
      </c>
      <c r="G33" s="17">
        <v>412.00902194355001</v>
      </c>
      <c r="H33" s="17">
        <v>4.5931930340000003E-2</v>
      </c>
      <c r="I33" s="18">
        <v>5.6178647019000001E-2</v>
      </c>
      <c r="J33" s="18">
        <v>5.6193871391000003E-2</v>
      </c>
      <c r="K33" s="18">
        <v>5.9824652984999997E-2</v>
      </c>
      <c r="L33" s="18">
        <v>5.9839877356999999E-2</v>
      </c>
      <c r="M33" s="78"/>
      <c r="N33" s="16" t="s">
        <v>57</v>
      </c>
      <c r="O33" s="18">
        <v>0.104101893582</v>
      </c>
      <c r="P33" s="18">
        <v>0.104081347927</v>
      </c>
      <c r="Q33" s="18">
        <v>0.10452864200799999</v>
      </c>
      <c r="R33" s="18">
        <v>0.104508096353</v>
      </c>
    </row>
    <row r="34" spans="1:18">
      <c r="A34" s="16" t="s">
        <v>29</v>
      </c>
      <c r="B34" s="14">
        <v>7</v>
      </c>
      <c r="C34" s="17">
        <v>33353.12109375</v>
      </c>
      <c r="D34" s="17">
        <v>702.5</v>
      </c>
      <c r="E34" s="17">
        <v>710.3</v>
      </c>
      <c r="F34" s="17">
        <v>717.69006802027297</v>
      </c>
      <c r="G34" s="17">
        <v>717.69006802027297</v>
      </c>
      <c r="H34" s="17">
        <v>0</v>
      </c>
      <c r="I34" s="18">
        <v>5.0348253289999997E-3</v>
      </c>
      <c r="J34" s="18">
        <v>5.0348253289999997E-3</v>
      </c>
      <c r="K34" s="18">
        <v>2.449475644E-3</v>
      </c>
      <c r="L34" s="18">
        <v>2.449475644E-3</v>
      </c>
      <c r="M34" s="78"/>
      <c r="N34" s="16" t="s">
        <v>58</v>
      </c>
      <c r="O34" s="18">
        <v>0.11903601843599999</v>
      </c>
      <c r="P34" s="18">
        <v>0.11820413975500001</v>
      </c>
      <c r="Q34" s="18">
        <v>0.12033421753</v>
      </c>
      <c r="R34" s="18">
        <v>0.11950233884899999</v>
      </c>
    </row>
    <row r="35" spans="1:18">
      <c r="A35" s="16" t="s">
        <v>29</v>
      </c>
      <c r="B35" s="14">
        <v>8</v>
      </c>
      <c r="C35" s="17">
        <v>34547.1953125</v>
      </c>
      <c r="D35" s="17">
        <v>727.8</v>
      </c>
      <c r="E35" s="17">
        <v>737.4</v>
      </c>
      <c r="F35" s="17">
        <v>1014.58650430795</v>
      </c>
      <c r="G35" s="17">
        <v>1014.58650430795</v>
      </c>
      <c r="H35" s="17">
        <v>0</v>
      </c>
      <c r="I35" s="18">
        <v>9.5056845974999998E-2</v>
      </c>
      <c r="J35" s="18">
        <v>9.5056845974999998E-2</v>
      </c>
      <c r="K35" s="18">
        <v>9.1874877132000002E-2</v>
      </c>
      <c r="L35" s="18">
        <v>9.1874877132000002E-2</v>
      </c>
      <c r="M35" s="78"/>
      <c r="N35" s="78"/>
      <c r="O35" s="78"/>
      <c r="P35" s="78"/>
      <c r="Q35" s="78"/>
    </row>
    <row r="36" spans="1:18">
      <c r="A36" s="16" t="s">
        <v>29</v>
      </c>
      <c r="B36" s="14">
        <v>9</v>
      </c>
      <c r="C36" s="17">
        <v>34648.56640625</v>
      </c>
      <c r="D36" s="17">
        <v>780.9</v>
      </c>
      <c r="E36" s="17">
        <v>789.4</v>
      </c>
      <c r="F36" s="17">
        <v>1194.1649730617601</v>
      </c>
      <c r="G36" s="17">
        <v>1196.6591302770501</v>
      </c>
      <c r="H36" s="17">
        <v>2.4941572152829998</v>
      </c>
      <c r="I36" s="18">
        <v>0.13780547904400001</v>
      </c>
      <c r="J36" s="18">
        <v>0.13697877794499999</v>
      </c>
      <c r="K36" s="18">
        <v>0.13498811079699999</v>
      </c>
      <c r="L36" s="18">
        <v>0.134161409698</v>
      </c>
      <c r="M36" s="78"/>
      <c r="N36" s="81" t="s">
        <v>335</v>
      </c>
      <c r="O36" s="78"/>
      <c r="P36" s="78"/>
      <c r="Q36" s="78"/>
    </row>
    <row r="37" spans="1:18">
      <c r="A37" s="16" t="s">
        <v>29</v>
      </c>
      <c r="B37" s="14">
        <v>10</v>
      </c>
      <c r="C37" s="17">
        <v>34986.3828125</v>
      </c>
      <c r="D37" s="17">
        <v>827</v>
      </c>
      <c r="E37" s="17">
        <v>835.3</v>
      </c>
      <c r="F37" s="17">
        <v>1297.69941541558</v>
      </c>
      <c r="G37" s="17">
        <v>1302.12000270097</v>
      </c>
      <c r="H37" s="17">
        <v>4.4205872853899999</v>
      </c>
      <c r="I37" s="18">
        <v>0.15748094222699999</v>
      </c>
      <c r="J37" s="18">
        <v>0.15601571608000001</v>
      </c>
      <c r="K37" s="18">
        <v>0.15472986499800001</v>
      </c>
      <c r="L37" s="18">
        <v>0.153264638851</v>
      </c>
      <c r="M37" s="78"/>
      <c r="N37" s="8" t="s">
        <v>319</v>
      </c>
      <c r="O37" s="8" t="s">
        <v>320</v>
      </c>
      <c r="P37" s="8" t="s">
        <v>321</v>
      </c>
      <c r="Q37" s="8" t="s">
        <v>322</v>
      </c>
    </row>
    <row r="38" spans="1:18">
      <c r="A38" s="16" t="s">
        <v>29</v>
      </c>
      <c r="B38" s="14">
        <v>11</v>
      </c>
      <c r="C38" s="17">
        <v>35360.22265625</v>
      </c>
      <c r="D38" s="17">
        <v>861.3</v>
      </c>
      <c r="E38" s="17">
        <v>865.6</v>
      </c>
      <c r="F38" s="17">
        <v>1409.7532796632299</v>
      </c>
      <c r="G38" s="17">
        <v>1412.1265627866801</v>
      </c>
      <c r="H38" s="17">
        <v>2.3732831234549998</v>
      </c>
      <c r="I38" s="18">
        <v>0.18257426674999999</v>
      </c>
      <c r="J38" s="18">
        <v>0.181787629984</v>
      </c>
      <c r="K38" s="18">
        <v>0.181149009872</v>
      </c>
      <c r="L38" s="18">
        <v>0.18036237310600001</v>
      </c>
      <c r="M38" s="78"/>
      <c r="N38" s="18">
        <v>9.3833614576999999E-2</v>
      </c>
      <c r="O38" s="18">
        <v>9.1727190040000003E-2</v>
      </c>
      <c r="P38" s="18">
        <v>9.4184246267000005E-2</v>
      </c>
      <c r="Q38" s="18">
        <v>9.2081099836000005E-2</v>
      </c>
    </row>
    <row r="39" spans="1:18">
      <c r="A39" s="16" t="s">
        <v>29</v>
      </c>
      <c r="B39" s="14">
        <v>12</v>
      </c>
      <c r="C39" s="17">
        <v>35529.9296875</v>
      </c>
      <c r="D39" s="17">
        <v>912.3</v>
      </c>
      <c r="E39" s="17">
        <v>908.6</v>
      </c>
      <c r="F39" s="17">
        <v>1718.64541806221</v>
      </c>
      <c r="G39" s="17">
        <v>1720.91443873617</v>
      </c>
      <c r="H39" s="17">
        <v>2.2690206739629999</v>
      </c>
      <c r="I39" s="18">
        <v>0.268019369816</v>
      </c>
      <c r="J39" s="18">
        <v>0.26726729136900002</v>
      </c>
      <c r="K39" s="18">
        <v>0.26924575364100001</v>
      </c>
      <c r="L39" s="18">
        <v>0.26849367519400003</v>
      </c>
      <c r="M39" s="78"/>
      <c r="N39" s="78"/>
      <c r="O39" s="78"/>
      <c r="P39" s="78"/>
      <c r="Q39" s="78"/>
    </row>
    <row r="40" spans="1:18">
      <c r="A40" s="16" t="s">
        <v>29</v>
      </c>
      <c r="B40" s="14">
        <v>13</v>
      </c>
      <c r="C40" s="17">
        <v>35438.57421875</v>
      </c>
      <c r="D40" s="17">
        <v>975</v>
      </c>
      <c r="E40" s="17">
        <v>968.8</v>
      </c>
      <c r="F40" s="17">
        <v>1871.5131166818401</v>
      </c>
      <c r="G40" s="17">
        <v>1919.9627097723201</v>
      </c>
      <c r="H40" s="17">
        <v>48.449593090481997</v>
      </c>
      <c r="I40" s="18">
        <v>0.313212697968</v>
      </c>
      <c r="J40" s="18">
        <v>0.29715383383499999</v>
      </c>
      <c r="K40" s="18">
        <v>0.31526771951299998</v>
      </c>
      <c r="L40" s="18">
        <v>0.29920885538000003</v>
      </c>
      <c r="M40" s="78"/>
      <c r="N40" s="5" t="s">
        <v>331</v>
      </c>
    </row>
    <row r="41" spans="1:18">
      <c r="A41" s="16" t="s">
        <v>29</v>
      </c>
      <c r="B41" s="14">
        <v>14</v>
      </c>
      <c r="C41" s="17">
        <v>35620.92578125</v>
      </c>
      <c r="D41" s="17">
        <v>980.4</v>
      </c>
      <c r="E41" s="17">
        <v>976</v>
      </c>
      <c r="F41" s="17">
        <v>1825.19151423984</v>
      </c>
      <c r="G41" s="17">
        <v>1892.7005893452999</v>
      </c>
      <c r="H41" s="17">
        <v>67.509075105454997</v>
      </c>
      <c r="I41" s="18">
        <v>0.30238667197300001</v>
      </c>
      <c r="J41" s="18">
        <v>0.28001044555499999</v>
      </c>
      <c r="K41" s="18">
        <v>0.30384507436000002</v>
      </c>
      <c r="L41" s="18">
        <v>0.28146884794100002</v>
      </c>
      <c r="M41" s="78"/>
      <c r="N41" s="8" t="s">
        <v>23</v>
      </c>
      <c r="O41" s="8" t="s">
        <v>332</v>
      </c>
    </row>
    <row r="42" spans="1:18">
      <c r="A42" s="16" t="s">
        <v>29</v>
      </c>
      <c r="B42" s="14">
        <v>15</v>
      </c>
      <c r="C42" s="17">
        <v>35747.0703125</v>
      </c>
      <c r="D42" s="17">
        <v>1003</v>
      </c>
      <c r="E42" s="17">
        <v>999.5</v>
      </c>
      <c r="F42" s="17">
        <v>1790.4365070978799</v>
      </c>
      <c r="G42" s="17">
        <v>1821.51768567403</v>
      </c>
      <c r="H42" s="17">
        <v>31.081178576151</v>
      </c>
      <c r="I42" s="18">
        <v>0.27130185140000002</v>
      </c>
      <c r="J42" s="18">
        <v>0.26099983662499998</v>
      </c>
      <c r="K42" s="18">
        <v>0.27246194420699998</v>
      </c>
      <c r="L42" s="18">
        <v>0.26215992943200001</v>
      </c>
      <c r="M42" s="78"/>
      <c r="N42" s="16" t="s">
        <v>28</v>
      </c>
      <c r="O42" s="14">
        <v>3017</v>
      </c>
    </row>
    <row r="43" spans="1:18">
      <c r="A43" s="16" t="s">
        <v>29</v>
      </c>
      <c r="B43" s="14">
        <v>16</v>
      </c>
      <c r="C43" s="17">
        <v>35858.0390625</v>
      </c>
      <c r="D43" s="17">
        <v>1026.7</v>
      </c>
      <c r="E43" s="17">
        <v>1024</v>
      </c>
      <c r="F43" s="17">
        <v>1689.5538620472</v>
      </c>
      <c r="G43" s="17">
        <v>1692.9249055110099</v>
      </c>
      <c r="H43" s="17">
        <v>3.3710434638129998</v>
      </c>
      <c r="I43" s="18">
        <v>0.22082363457400001</v>
      </c>
      <c r="J43" s="18">
        <v>0.21970628506699999</v>
      </c>
      <c r="K43" s="18">
        <v>0.22171856331100001</v>
      </c>
      <c r="L43" s="18">
        <v>0.220601213804</v>
      </c>
      <c r="M43" s="78"/>
      <c r="N43" s="16" t="s">
        <v>29</v>
      </c>
      <c r="O43" s="14">
        <v>3017</v>
      </c>
    </row>
    <row r="44" spans="1:18">
      <c r="A44" s="16" t="s">
        <v>29</v>
      </c>
      <c r="B44" s="14">
        <v>17</v>
      </c>
      <c r="C44" s="17">
        <v>35923.30078125</v>
      </c>
      <c r="D44" s="17">
        <v>958.3</v>
      </c>
      <c r="E44" s="17">
        <v>956.2</v>
      </c>
      <c r="F44" s="17">
        <v>1584.79454778989</v>
      </c>
      <c r="G44" s="17">
        <v>1591.0607181220601</v>
      </c>
      <c r="H44" s="17">
        <v>6.2661703321660003</v>
      </c>
      <c r="I44" s="18">
        <v>0.20973175940399999</v>
      </c>
      <c r="J44" s="18">
        <v>0.20765480536600001</v>
      </c>
      <c r="K44" s="18">
        <v>0.21042781508799999</v>
      </c>
      <c r="L44" s="18">
        <v>0.20835086105</v>
      </c>
      <c r="M44" s="78"/>
      <c r="N44" s="16" t="s">
        <v>30</v>
      </c>
      <c r="O44" s="14">
        <v>3017</v>
      </c>
    </row>
    <row r="45" spans="1:18">
      <c r="A45" s="16" t="s">
        <v>29</v>
      </c>
      <c r="B45" s="14">
        <v>18</v>
      </c>
      <c r="C45" s="17">
        <v>35889.328125</v>
      </c>
      <c r="D45" s="17">
        <v>871.4</v>
      </c>
      <c r="E45" s="17">
        <v>866.9</v>
      </c>
      <c r="F45" s="17">
        <v>1453.42210272234</v>
      </c>
      <c r="G45" s="17">
        <v>1454.9932983671399</v>
      </c>
      <c r="H45" s="17">
        <v>1.5711956448019999</v>
      </c>
      <c r="I45" s="18">
        <v>0.19343496797000001</v>
      </c>
      <c r="J45" s="18">
        <v>0.19291418718</v>
      </c>
      <c r="K45" s="18">
        <v>0.19492651586500001</v>
      </c>
      <c r="L45" s="18">
        <v>0.194405735075</v>
      </c>
      <c r="M45" s="78"/>
      <c r="N45" s="16" t="s">
        <v>31</v>
      </c>
      <c r="O45" s="14">
        <v>3017</v>
      </c>
    </row>
    <row r="46" spans="1:18">
      <c r="A46" s="16" t="s">
        <v>29</v>
      </c>
      <c r="B46" s="14">
        <v>19</v>
      </c>
      <c r="C46" s="17">
        <v>35691.9140625</v>
      </c>
      <c r="D46" s="17">
        <v>778.7</v>
      </c>
      <c r="E46" s="17">
        <v>775.9</v>
      </c>
      <c r="F46" s="17">
        <v>1324.3757666054</v>
      </c>
      <c r="G46" s="17">
        <v>1326.6085830048701</v>
      </c>
      <c r="H46" s="17">
        <v>2.2328163994670001</v>
      </c>
      <c r="I46" s="18">
        <v>0.18160708750499999</v>
      </c>
      <c r="J46" s="18">
        <v>0.180867009149</v>
      </c>
      <c r="K46" s="18">
        <v>0.18253516175100001</v>
      </c>
      <c r="L46" s="18">
        <v>0.181795083395</v>
      </c>
      <c r="M46" s="78"/>
      <c r="N46" s="16" t="s">
        <v>32</v>
      </c>
      <c r="O46" s="14">
        <v>3017</v>
      </c>
    </row>
    <row r="47" spans="1:18">
      <c r="A47" s="16" t="s">
        <v>29</v>
      </c>
      <c r="B47" s="14">
        <v>20</v>
      </c>
      <c r="C47" s="17">
        <v>35384.08984375</v>
      </c>
      <c r="D47" s="17">
        <v>684.3</v>
      </c>
      <c r="E47" s="17">
        <v>681.2</v>
      </c>
      <c r="F47" s="17">
        <v>990.26679025636804</v>
      </c>
      <c r="G47" s="17">
        <v>990.26679025636804</v>
      </c>
      <c r="H47" s="17">
        <v>0</v>
      </c>
      <c r="I47" s="18">
        <v>0.10141424933900001</v>
      </c>
      <c r="J47" s="18">
        <v>0.10141424933900001</v>
      </c>
      <c r="K47" s="18">
        <v>0.10244176011099999</v>
      </c>
      <c r="L47" s="18">
        <v>0.10244176011099999</v>
      </c>
      <c r="M47" s="78"/>
      <c r="N47" s="16" t="s">
        <v>33</v>
      </c>
      <c r="O47" s="14">
        <v>3017</v>
      </c>
    </row>
    <row r="48" spans="1:18">
      <c r="A48" s="16" t="s">
        <v>29</v>
      </c>
      <c r="B48" s="14">
        <v>21</v>
      </c>
      <c r="C48" s="17">
        <v>36322.1171875</v>
      </c>
      <c r="D48" s="17">
        <v>591.20000000000005</v>
      </c>
      <c r="E48" s="17">
        <v>591.79999999999995</v>
      </c>
      <c r="F48" s="17">
        <v>811.53586529360905</v>
      </c>
      <c r="G48" s="17">
        <v>811.53586529360905</v>
      </c>
      <c r="H48" s="17">
        <v>0</v>
      </c>
      <c r="I48" s="18">
        <v>7.3031443584000003E-2</v>
      </c>
      <c r="J48" s="18">
        <v>7.3031443584000003E-2</v>
      </c>
      <c r="K48" s="18">
        <v>7.2832570530999993E-2</v>
      </c>
      <c r="L48" s="18">
        <v>7.2832570530999993E-2</v>
      </c>
      <c r="M48" s="78"/>
      <c r="N48" s="16" t="s">
        <v>34</v>
      </c>
      <c r="O48" s="14">
        <v>3017</v>
      </c>
    </row>
    <row r="49" spans="1:15">
      <c r="A49" s="16" t="s">
        <v>29</v>
      </c>
      <c r="B49" s="14">
        <v>22</v>
      </c>
      <c r="C49" s="17">
        <v>35775.34765625</v>
      </c>
      <c r="D49" s="17">
        <v>566.4</v>
      </c>
      <c r="E49" s="17">
        <v>572.6</v>
      </c>
      <c r="F49" s="17">
        <v>782.58746089140595</v>
      </c>
      <c r="G49" s="17">
        <v>782.58746089140595</v>
      </c>
      <c r="H49" s="17">
        <v>0</v>
      </c>
      <c r="I49" s="18">
        <v>7.1656433837999994E-2</v>
      </c>
      <c r="J49" s="18">
        <v>7.1656433837999994E-2</v>
      </c>
      <c r="K49" s="18">
        <v>6.9601412294000006E-2</v>
      </c>
      <c r="L49" s="18">
        <v>6.9601412294000006E-2</v>
      </c>
      <c r="M49" s="78"/>
      <c r="N49" s="16" t="s">
        <v>35</v>
      </c>
      <c r="O49" s="14">
        <v>3017</v>
      </c>
    </row>
    <row r="50" spans="1:15">
      <c r="A50" s="16" t="s">
        <v>29</v>
      </c>
      <c r="B50" s="14">
        <v>23</v>
      </c>
      <c r="C50" s="17">
        <v>33128.5625</v>
      </c>
      <c r="D50" s="17">
        <v>578.29999999999995</v>
      </c>
      <c r="E50" s="17">
        <v>587.5</v>
      </c>
      <c r="F50" s="17">
        <v>629.65457724597695</v>
      </c>
      <c r="G50" s="17">
        <v>629.65457724597695</v>
      </c>
      <c r="H50" s="17">
        <v>0</v>
      </c>
      <c r="I50" s="18">
        <v>1.7021735911000001E-2</v>
      </c>
      <c r="J50" s="18">
        <v>1.7021735911000001E-2</v>
      </c>
      <c r="K50" s="18">
        <v>1.3972349102999999E-2</v>
      </c>
      <c r="L50" s="18">
        <v>1.3972349102999999E-2</v>
      </c>
      <c r="M50" s="78"/>
      <c r="N50" s="16" t="s">
        <v>36</v>
      </c>
      <c r="O50" s="14">
        <v>3017</v>
      </c>
    </row>
    <row r="51" spans="1:15">
      <c r="A51" s="16" t="s">
        <v>29</v>
      </c>
      <c r="B51" s="14">
        <v>24</v>
      </c>
      <c r="C51" s="17">
        <v>30144.63671875</v>
      </c>
      <c r="D51" s="17">
        <v>584</v>
      </c>
      <c r="E51" s="17">
        <v>592</v>
      </c>
      <c r="F51" s="17">
        <v>453.56795169347498</v>
      </c>
      <c r="G51" s="17">
        <v>453.56795169347498</v>
      </c>
      <c r="H51" s="17">
        <v>0</v>
      </c>
      <c r="I51" s="18">
        <v>4.3232366027999999E-2</v>
      </c>
      <c r="J51" s="18">
        <v>4.3232366027999999E-2</v>
      </c>
      <c r="K51" s="18">
        <v>4.5884006730000003E-2</v>
      </c>
      <c r="L51" s="18">
        <v>4.5884006730000003E-2</v>
      </c>
      <c r="M51" s="78"/>
      <c r="N51" s="16" t="s">
        <v>37</v>
      </c>
      <c r="O51" s="14">
        <v>3017</v>
      </c>
    </row>
    <row r="52" spans="1:15">
      <c r="A52" s="16" t="s">
        <v>30</v>
      </c>
      <c r="B52" s="14">
        <v>1</v>
      </c>
      <c r="C52" s="17">
        <v>28058.759765625</v>
      </c>
      <c r="D52" s="17">
        <v>605</v>
      </c>
      <c r="E52" s="17">
        <v>608.70000000000005</v>
      </c>
      <c r="F52" s="17">
        <v>377.24739338424598</v>
      </c>
      <c r="G52" s="17">
        <v>377.24739338424598</v>
      </c>
      <c r="H52" s="17">
        <v>0</v>
      </c>
      <c r="I52" s="18">
        <v>7.5489760229999994E-2</v>
      </c>
      <c r="J52" s="18">
        <v>7.5489760229999994E-2</v>
      </c>
      <c r="K52" s="18">
        <v>7.6716144055000005E-2</v>
      </c>
      <c r="L52" s="18">
        <v>7.6716144055000005E-2</v>
      </c>
      <c r="M52" s="78"/>
      <c r="N52" s="16" t="s">
        <v>38</v>
      </c>
      <c r="O52" s="14">
        <v>3017</v>
      </c>
    </row>
    <row r="53" spans="1:15">
      <c r="A53" s="16" t="s">
        <v>30</v>
      </c>
      <c r="B53" s="14">
        <v>2</v>
      </c>
      <c r="C53" s="17">
        <v>26850.96875</v>
      </c>
      <c r="D53" s="17">
        <v>605.1</v>
      </c>
      <c r="E53" s="17">
        <v>601.4</v>
      </c>
      <c r="F53" s="17">
        <v>303.70629582620501</v>
      </c>
      <c r="G53" s="17">
        <v>303.70629582620501</v>
      </c>
      <c r="H53" s="17">
        <v>0</v>
      </c>
      <c r="I53" s="18">
        <v>9.9898476690000002E-2</v>
      </c>
      <c r="J53" s="18">
        <v>9.9898476690000002E-2</v>
      </c>
      <c r="K53" s="18">
        <v>9.8672092865000005E-2</v>
      </c>
      <c r="L53" s="18">
        <v>9.8672092865000005E-2</v>
      </c>
      <c r="M53" s="78"/>
      <c r="N53" s="16" t="s">
        <v>39</v>
      </c>
      <c r="O53" s="14">
        <v>3017</v>
      </c>
    </row>
    <row r="54" spans="1:15">
      <c r="A54" s="16" t="s">
        <v>30</v>
      </c>
      <c r="B54" s="14">
        <v>3</v>
      </c>
      <c r="C54" s="17">
        <v>26244.125</v>
      </c>
      <c r="D54" s="17">
        <v>648.5</v>
      </c>
      <c r="E54" s="17">
        <v>651.20000000000005</v>
      </c>
      <c r="F54" s="17">
        <v>371.87605212972898</v>
      </c>
      <c r="G54" s="17">
        <v>371.87605212972898</v>
      </c>
      <c r="H54" s="17">
        <v>0</v>
      </c>
      <c r="I54" s="18">
        <v>9.1688414938000007E-2</v>
      </c>
      <c r="J54" s="18">
        <v>9.1688414938000007E-2</v>
      </c>
      <c r="K54" s="18">
        <v>9.2583343674999999E-2</v>
      </c>
      <c r="L54" s="18">
        <v>9.2583343674999999E-2</v>
      </c>
      <c r="M54" s="78"/>
      <c r="N54" s="16" t="s">
        <v>40</v>
      </c>
      <c r="O54" s="14">
        <v>3017</v>
      </c>
    </row>
    <row r="55" spans="1:15">
      <c r="A55" s="16" t="s">
        <v>30</v>
      </c>
      <c r="B55" s="14">
        <v>4</v>
      </c>
      <c r="C55" s="17">
        <v>26045.208984375</v>
      </c>
      <c r="D55" s="17">
        <v>644.4</v>
      </c>
      <c r="E55" s="17">
        <v>646.6</v>
      </c>
      <c r="F55" s="17">
        <v>461.38070816119603</v>
      </c>
      <c r="G55" s="17">
        <v>461.38070816119603</v>
      </c>
      <c r="H55" s="17">
        <v>0</v>
      </c>
      <c r="I55" s="18">
        <v>6.0662675451999999E-2</v>
      </c>
      <c r="J55" s="18">
        <v>6.0662675451999999E-2</v>
      </c>
      <c r="K55" s="18">
        <v>6.1391876645000003E-2</v>
      </c>
      <c r="L55" s="18">
        <v>6.1391876645000003E-2</v>
      </c>
      <c r="M55" s="78"/>
      <c r="N55" s="16" t="s">
        <v>41</v>
      </c>
      <c r="O55" s="14">
        <v>3017</v>
      </c>
    </row>
    <row r="56" spans="1:15">
      <c r="A56" s="16" t="s">
        <v>30</v>
      </c>
      <c r="B56" s="14">
        <v>5</v>
      </c>
      <c r="C56" s="17">
        <v>26539.36328125</v>
      </c>
      <c r="D56" s="17">
        <v>636.9</v>
      </c>
      <c r="E56" s="17">
        <v>635</v>
      </c>
      <c r="F56" s="17">
        <v>395.04955577876802</v>
      </c>
      <c r="G56" s="17">
        <v>395.04955577876802</v>
      </c>
      <c r="H56" s="17">
        <v>0</v>
      </c>
      <c r="I56" s="18">
        <v>8.0162560231999996E-2</v>
      </c>
      <c r="J56" s="18">
        <v>8.0162560231999996E-2</v>
      </c>
      <c r="K56" s="18">
        <v>7.9532795564999995E-2</v>
      </c>
      <c r="L56" s="18">
        <v>7.9532795564999995E-2</v>
      </c>
      <c r="M56" s="78"/>
      <c r="N56" s="16" t="s">
        <v>42</v>
      </c>
      <c r="O56" s="14">
        <v>3017</v>
      </c>
    </row>
    <row r="57" spans="1:15">
      <c r="A57" s="16" t="s">
        <v>30</v>
      </c>
      <c r="B57" s="14">
        <v>6</v>
      </c>
      <c r="C57" s="17">
        <v>28290.912109375</v>
      </c>
      <c r="D57" s="17">
        <v>599.5</v>
      </c>
      <c r="E57" s="17">
        <v>597.9</v>
      </c>
      <c r="F57" s="17">
        <v>522.247752536245</v>
      </c>
      <c r="G57" s="17">
        <v>522.247752536245</v>
      </c>
      <c r="H57" s="17">
        <v>0</v>
      </c>
      <c r="I57" s="18">
        <v>2.5605650468E-2</v>
      </c>
      <c r="J57" s="18">
        <v>2.5605650468E-2</v>
      </c>
      <c r="K57" s="18">
        <v>2.5075322327999999E-2</v>
      </c>
      <c r="L57" s="18">
        <v>2.5075322327999999E-2</v>
      </c>
      <c r="M57" s="78"/>
      <c r="N57" s="16" t="s">
        <v>43</v>
      </c>
      <c r="O57" s="14">
        <v>3017</v>
      </c>
    </row>
    <row r="58" spans="1:15">
      <c r="A58" s="16" t="s">
        <v>30</v>
      </c>
      <c r="B58" s="14">
        <v>7</v>
      </c>
      <c r="C58" s="17">
        <v>31595.67578125</v>
      </c>
      <c r="D58" s="17">
        <v>605.5</v>
      </c>
      <c r="E58" s="17">
        <v>605.9</v>
      </c>
      <c r="F58" s="17">
        <v>659.18693872044003</v>
      </c>
      <c r="G58" s="17">
        <v>659.475526794296</v>
      </c>
      <c r="H58" s="17">
        <v>0.28858807385500002</v>
      </c>
      <c r="I58" s="18">
        <v>1.7890462974000002E-2</v>
      </c>
      <c r="J58" s="18">
        <v>1.7794808988999999E-2</v>
      </c>
      <c r="K58" s="18">
        <v>1.7757880938999999E-2</v>
      </c>
      <c r="L58" s="18">
        <v>1.7662226954E-2</v>
      </c>
      <c r="M58" s="78"/>
      <c r="N58" s="16" t="s">
        <v>44</v>
      </c>
      <c r="O58" s="14">
        <v>3017</v>
      </c>
    </row>
    <row r="59" spans="1:15">
      <c r="A59" s="16" t="s">
        <v>30</v>
      </c>
      <c r="B59" s="14">
        <v>8</v>
      </c>
      <c r="C59" s="17">
        <v>32658.359375</v>
      </c>
      <c r="D59" s="17">
        <v>566</v>
      </c>
      <c r="E59" s="17">
        <v>568.79999999999995</v>
      </c>
      <c r="F59" s="17">
        <v>715.69334368308398</v>
      </c>
      <c r="G59" s="17">
        <v>715.69334368308398</v>
      </c>
      <c r="H59" s="17">
        <v>0</v>
      </c>
      <c r="I59" s="18">
        <v>4.9616620378E-2</v>
      </c>
      <c r="J59" s="18">
        <v>4.9616620378E-2</v>
      </c>
      <c r="K59" s="18">
        <v>4.8688546132E-2</v>
      </c>
      <c r="L59" s="18">
        <v>4.8688546132E-2</v>
      </c>
      <c r="M59" s="78"/>
      <c r="N59" s="16" t="s">
        <v>45</v>
      </c>
      <c r="O59" s="14">
        <v>3017</v>
      </c>
    </row>
    <row r="60" spans="1:15">
      <c r="A60" s="16" t="s">
        <v>30</v>
      </c>
      <c r="B60" s="14">
        <v>9</v>
      </c>
      <c r="C60" s="17">
        <v>32748.279296875</v>
      </c>
      <c r="D60" s="17">
        <v>529</v>
      </c>
      <c r="E60" s="17">
        <v>534.1</v>
      </c>
      <c r="F60" s="17">
        <v>510.44028081578102</v>
      </c>
      <c r="G60" s="17">
        <v>510.44028081578102</v>
      </c>
      <c r="H60" s="17">
        <v>0</v>
      </c>
      <c r="I60" s="18">
        <v>6.151713352E-3</v>
      </c>
      <c r="J60" s="18">
        <v>6.151713352E-3</v>
      </c>
      <c r="K60" s="18">
        <v>7.8421342999999994E-3</v>
      </c>
      <c r="L60" s="18">
        <v>7.8421342999999994E-3</v>
      </c>
      <c r="M60" s="78"/>
      <c r="N60" s="16" t="s">
        <v>46</v>
      </c>
      <c r="O60" s="14">
        <v>3017</v>
      </c>
    </row>
    <row r="61" spans="1:15">
      <c r="A61" s="16" t="s">
        <v>30</v>
      </c>
      <c r="B61" s="14">
        <v>10</v>
      </c>
      <c r="C61" s="17">
        <v>33328.4921875</v>
      </c>
      <c r="D61" s="17">
        <v>506.5</v>
      </c>
      <c r="E61" s="17">
        <v>508.9</v>
      </c>
      <c r="F61" s="17">
        <v>485.39196048363198</v>
      </c>
      <c r="G61" s="17">
        <v>485.39196048363198</v>
      </c>
      <c r="H61" s="17">
        <v>0</v>
      </c>
      <c r="I61" s="18">
        <v>6.9963670909999999E-3</v>
      </c>
      <c r="J61" s="18">
        <v>6.9963670909999999E-3</v>
      </c>
      <c r="K61" s="18">
        <v>7.7918593019999996E-3</v>
      </c>
      <c r="L61" s="18">
        <v>7.7918593019999996E-3</v>
      </c>
      <c r="M61" s="78"/>
      <c r="N61" s="16" t="s">
        <v>47</v>
      </c>
      <c r="O61" s="14">
        <v>3017</v>
      </c>
    </row>
    <row r="62" spans="1:15">
      <c r="A62" s="16" t="s">
        <v>30</v>
      </c>
      <c r="B62" s="14">
        <v>11</v>
      </c>
      <c r="C62" s="17">
        <v>34143.40234375</v>
      </c>
      <c r="D62" s="17">
        <v>441</v>
      </c>
      <c r="E62" s="17">
        <v>439.8</v>
      </c>
      <c r="F62" s="17">
        <v>254.166448744718</v>
      </c>
      <c r="G62" s="17">
        <v>254.166448744718</v>
      </c>
      <c r="H62" s="17">
        <v>0</v>
      </c>
      <c r="I62" s="18">
        <v>6.1926931141000001E-2</v>
      </c>
      <c r="J62" s="18">
        <v>6.1926931141000001E-2</v>
      </c>
      <c r="K62" s="18">
        <v>6.1529185036000002E-2</v>
      </c>
      <c r="L62" s="18">
        <v>6.1529185036000002E-2</v>
      </c>
      <c r="M62" s="78"/>
      <c r="N62" s="16" t="s">
        <v>48</v>
      </c>
      <c r="O62" s="14">
        <v>3017</v>
      </c>
    </row>
    <row r="63" spans="1:15">
      <c r="A63" s="16" t="s">
        <v>30</v>
      </c>
      <c r="B63" s="14">
        <v>12</v>
      </c>
      <c r="C63" s="17">
        <v>34894.48046875</v>
      </c>
      <c r="D63" s="17">
        <v>385.5</v>
      </c>
      <c r="E63" s="17">
        <v>382.2</v>
      </c>
      <c r="F63" s="17">
        <v>106.988569359113</v>
      </c>
      <c r="G63" s="17">
        <v>107.256994927538</v>
      </c>
      <c r="H63" s="17">
        <v>0.26842556842400001</v>
      </c>
      <c r="I63" s="18">
        <v>9.2225059684999999E-2</v>
      </c>
      <c r="J63" s="18">
        <v>9.2314030706E-2</v>
      </c>
      <c r="K63" s="18">
        <v>9.1131257896000004E-2</v>
      </c>
      <c r="L63" s="18">
        <v>9.1220228915999998E-2</v>
      </c>
      <c r="M63" s="78"/>
      <c r="N63" s="16" t="s">
        <v>49</v>
      </c>
      <c r="O63" s="14">
        <v>3017</v>
      </c>
    </row>
    <row r="64" spans="1:15">
      <c r="A64" s="16" t="s">
        <v>30</v>
      </c>
      <c r="B64" s="14">
        <v>13</v>
      </c>
      <c r="C64" s="17">
        <v>35451.65234375</v>
      </c>
      <c r="D64" s="17">
        <v>340.9</v>
      </c>
      <c r="E64" s="17">
        <v>337.1</v>
      </c>
      <c r="F64" s="17">
        <v>42.05327435785</v>
      </c>
      <c r="G64" s="17">
        <v>42.136175466266998</v>
      </c>
      <c r="H64" s="17">
        <v>8.2901108417000005E-2</v>
      </c>
      <c r="I64" s="18">
        <v>9.9026789702000004E-2</v>
      </c>
      <c r="J64" s="18">
        <v>9.9054267697000001E-2</v>
      </c>
      <c r="K64" s="18">
        <v>9.7767260369000006E-2</v>
      </c>
      <c r="L64" s="18">
        <v>9.7794738362999997E-2</v>
      </c>
      <c r="M64" s="78"/>
      <c r="N64" s="16" t="s">
        <v>50</v>
      </c>
      <c r="O64" s="14">
        <v>3017</v>
      </c>
    </row>
    <row r="65" spans="1:15">
      <c r="A65" s="16" t="s">
        <v>30</v>
      </c>
      <c r="B65" s="14">
        <v>14</v>
      </c>
      <c r="C65" s="17">
        <v>36263.52734375</v>
      </c>
      <c r="D65" s="17">
        <v>330.5</v>
      </c>
      <c r="E65" s="17">
        <v>328.1</v>
      </c>
      <c r="F65" s="17">
        <v>35.378399874543</v>
      </c>
      <c r="G65" s="17">
        <v>35.446103202788002</v>
      </c>
      <c r="H65" s="17">
        <v>6.7703328243999994E-2</v>
      </c>
      <c r="I65" s="18">
        <v>9.7797115278999994E-2</v>
      </c>
      <c r="J65" s="18">
        <v>9.7819555890999998E-2</v>
      </c>
      <c r="K65" s="18">
        <v>9.7001623068000004E-2</v>
      </c>
      <c r="L65" s="18">
        <v>9.7024063679999994E-2</v>
      </c>
      <c r="M65" s="78"/>
      <c r="N65" s="16" t="s">
        <v>51</v>
      </c>
      <c r="O65" s="14">
        <v>3017</v>
      </c>
    </row>
    <row r="66" spans="1:15">
      <c r="A66" s="16" t="s">
        <v>30</v>
      </c>
      <c r="B66" s="14">
        <v>15</v>
      </c>
      <c r="C66" s="17">
        <v>37143.63671875</v>
      </c>
      <c r="D66" s="17">
        <v>349.3</v>
      </c>
      <c r="E66" s="17">
        <v>347.8</v>
      </c>
      <c r="F66" s="17">
        <v>27.960624747489</v>
      </c>
      <c r="G66" s="17">
        <v>27.960624747489</v>
      </c>
      <c r="H66" s="17">
        <v>0</v>
      </c>
      <c r="I66" s="18">
        <v>0.10650957084899999</v>
      </c>
      <c r="J66" s="18">
        <v>0.10650957084899999</v>
      </c>
      <c r="K66" s="18">
        <v>0.106012388217</v>
      </c>
      <c r="L66" s="18">
        <v>0.106012388217</v>
      </c>
      <c r="M66" s="78"/>
      <c r="N66" s="16" t="s">
        <v>52</v>
      </c>
      <c r="O66" s="14">
        <v>3017</v>
      </c>
    </row>
    <row r="67" spans="1:15">
      <c r="A67" s="16" t="s">
        <v>30</v>
      </c>
      <c r="B67" s="14">
        <v>16</v>
      </c>
      <c r="C67" s="17">
        <v>37971.70703125</v>
      </c>
      <c r="D67" s="17">
        <v>362.5</v>
      </c>
      <c r="E67" s="17">
        <v>361.9</v>
      </c>
      <c r="F67" s="17">
        <v>21.649343018065</v>
      </c>
      <c r="G67" s="17">
        <v>21.766514539315001</v>
      </c>
      <c r="H67" s="17">
        <v>0.11717152124999999</v>
      </c>
      <c r="I67" s="18">
        <v>0.112937847351</v>
      </c>
      <c r="J67" s="18">
        <v>0.11297668444800001</v>
      </c>
      <c r="K67" s="18">
        <v>0.112738974299</v>
      </c>
      <c r="L67" s="18">
        <v>0.112777811396</v>
      </c>
      <c r="M67" s="78"/>
      <c r="N67" s="16" t="s">
        <v>53</v>
      </c>
      <c r="O67" s="14">
        <v>3017</v>
      </c>
    </row>
    <row r="68" spans="1:15">
      <c r="A68" s="16" t="s">
        <v>30</v>
      </c>
      <c r="B68" s="14">
        <v>17</v>
      </c>
      <c r="C68" s="17">
        <v>38863.27734375</v>
      </c>
      <c r="D68" s="17">
        <v>381.5</v>
      </c>
      <c r="E68" s="17">
        <v>382.1</v>
      </c>
      <c r="F68" s="17">
        <v>21.394365373555999</v>
      </c>
      <c r="G68" s="17">
        <v>21.394365373555999</v>
      </c>
      <c r="H68" s="17">
        <v>0</v>
      </c>
      <c r="I68" s="18">
        <v>0.119358844755</v>
      </c>
      <c r="J68" s="18">
        <v>0.119358844755</v>
      </c>
      <c r="K68" s="18">
        <v>0.119557717807</v>
      </c>
      <c r="L68" s="18">
        <v>0.119557717807</v>
      </c>
      <c r="M68" s="78"/>
      <c r="N68" s="16" t="s">
        <v>54</v>
      </c>
      <c r="O68" s="14">
        <v>3017</v>
      </c>
    </row>
    <row r="69" spans="1:15">
      <c r="A69" s="16" t="s">
        <v>30</v>
      </c>
      <c r="B69" s="14">
        <v>18</v>
      </c>
      <c r="C69" s="17">
        <v>39295.5</v>
      </c>
      <c r="D69" s="17">
        <v>414.9</v>
      </c>
      <c r="E69" s="17">
        <v>416.2</v>
      </c>
      <c r="F69" s="17">
        <v>13.426889152176001</v>
      </c>
      <c r="G69" s="17">
        <v>13.417544992699</v>
      </c>
      <c r="H69" s="17">
        <v>-9.3441594759999993E-3</v>
      </c>
      <c r="I69" s="18">
        <v>0.133073402388</v>
      </c>
      <c r="J69" s="18">
        <v>0.13307030521900001</v>
      </c>
      <c r="K69" s="18">
        <v>0.13350429400300001</v>
      </c>
      <c r="L69" s="18">
        <v>0.13350119683299999</v>
      </c>
      <c r="M69" s="78"/>
      <c r="N69" s="16" t="s">
        <v>55</v>
      </c>
      <c r="O69" s="14">
        <v>3017</v>
      </c>
    </row>
    <row r="70" spans="1:15">
      <c r="A70" s="16" t="s">
        <v>30</v>
      </c>
      <c r="B70" s="14">
        <v>19</v>
      </c>
      <c r="C70" s="17">
        <v>38911.06640625</v>
      </c>
      <c r="D70" s="17">
        <v>450</v>
      </c>
      <c r="E70" s="17">
        <v>450.1</v>
      </c>
      <c r="F70" s="17">
        <v>26.316706557460002</v>
      </c>
      <c r="G70" s="17">
        <v>26.339722339089999</v>
      </c>
      <c r="H70" s="17">
        <v>2.3015781629E-2</v>
      </c>
      <c r="I70" s="18">
        <v>0.14042435454400001</v>
      </c>
      <c r="J70" s="18">
        <v>0.14043198324200001</v>
      </c>
      <c r="K70" s="18">
        <v>0.14045750005300001</v>
      </c>
      <c r="L70" s="18">
        <v>0.14046512875100001</v>
      </c>
      <c r="M70" s="78"/>
      <c r="N70" s="16" t="s">
        <v>56</v>
      </c>
      <c r="O70" s="14">
        <v>3017</v>
      </c>
    </row>
    <row r="71" spans="1:15">
      <c r="A71" s="16" t="s">
        <v>30</v>
      </c>
      <c r="B71" s="14">
        <v>20</v>
      </c>
      <c r="C71" s="17">
        <v>37971.6640625</v>
      </c>
      <c r="D71" s="17">
        <v>466.3</v>
      </c>
      <c r="E71" s="17">
        <v>465.1</v>
      </c>
      <c r="F71" s="17">
        <v>48.440071741960999</v>
      </c>
      <c r="G71" s="17">
        <v>49.450581515422002</v>
      </c>
      <c r="H71" s="17">
        <v>1.0105097734599999</v>
      </c>
      <c r="I71" s="18">
        <v>0.13816686061799999</v>
      </c>
      <c r="J71" s="18">
        <v>0.13850179922299999</v>
      </c>
      <c r="K71" s="18">
        <v>0.137769114512</v>
      </c>
      <c r="L71" s="18">
        <v>0.138104053118</v>
      </c>
      <c r="M71" s="78"/>
      <c r="N71" s="16" t="s">
        <v>57</v>
      </c>
      <c r="O71" s="14">
        <v>3017</v>
      </c>
    </row>
    <row r="72" spans="1:15">
      <c r="A72" s="16" t="s">
        <v>30</v>
      </c>
      <c r="B72" s="14">
        <v>21</v>
      </c>
      <c r="C72" s="17">
        <v>38410.91015625</v>
      </c>
      <c r="D72" s="17">
        <v>502.6</v>
      </c>
      <c r="E72" s="17">
        <v>506.4</v>
      </c>
      <c r="F72" s="17">
        <v>37.029638421285</v>
      </c>
      <c r="G72" s="17">
        <v>37.029638421285</v>
      </c>
      <c r="H72" s="17">
        <v>0</v>
      </c>
      <c r="I72" s="18">
        <v>0.15431566509</v>
      </c>
      <c r="J72" s="18">
        <v>0.15431566509</v>
      </c>
      <c r="K72" s="18">
        <v>0.155575194424</v>
      </c>
      <c r="L72" s="18">
        <v>0.155575194424</v>
      </c>
      <c r="M72" s="78"/>
      <c r="N72" s="16" t="s">
        <v>58</v>
      </c>
      <c r="O72" s="14">
        <v>3017</v>
      </c>
    </row>
    <row r="73" spans="1:15">
      <c r="A73" s="16" t="s">
        <v>30</v>
      </c>
      <c r="B73" s="14">
        <v>22</v>
      </c>
      <c r="C73" s="17">
        <v>37445.24609375</v>
      </c>
      <c r="D73" s="17">
        <v>581.29999999999995</v>
      </c>
      <c r="E73" s="17">
        <v>591.1</v>
      </c>
      <c r="F73" s="17">
        <v>41.780807424984999</v>
      </c>
      <c r="G73" s="17">
        <v>41.780807424984999</v>
      </c>
      <c r="H73" s="17">
        <v>0</v>
      </c>
      <c r="I73" s="18">
        <v>0.178826381363</v>
      </c>
      <c r="J73" s="18">
        <v>0.178826381363</v>
      </c>
      <c r="K73" s="18">
        <v>0.18207464122399999</v>
      </c>
      <c r="L73" s="18">
        <v>0.18207464122399999</v>
      </c>
      <c r="M73" s="78"/>
    </row>
    <row r="74" spans="1:15">
      <c r="A74" s="16" t="s">
        <v>30</v>
      </c>
      <c r="B74" s="14">
        <v>23</v>
      </c>
      <c r="C74" s="17">
        <v>34370.51953125</v>
      </c>
      <c r="D74" s="17">
        <v>567.9</v>
      </c>
      <c r="E74" s="17">
        <v>569.6</v>
      </c>
      <c r="F74" s="17">
        <v>65.813452777856</v>
      </c>
      <c r="G74" s="17">
        <v>65.832674999518005</v>
      </c>
      <c r="H74" s="17">
        <v>1.9222221662000001E-2</v>
      </c>
      <c r="I74" s="18">
        <v>0.166412769307</v>
      </c>
      <c r="J74" s="18">
        <v>0.16641914060999999</v>
      </c>
      <c r="K74" s="18">
        <v>0.166976242956</v>
      </c>
      <c r="L74" s="18">
        <v>0.16698261425899999</v>
      </c>
      <c r="M74" s="78"/>
    </row>
    <row r="75" spans="1:15">
      <c r="A75" s="16" t="s">
        <v>30</v>
      </c>
      <c r="B75" s="14">
        <v>24</v>
      </c>
      <c r="C75" s="17">
        <v>31238.09765625</v>
      </c>
      <c r="D75" s="17">
        <v>545.20000000000005</v>
      </c>
      <c r="E75" s="17">
        <v>547.9</v>
      </c>
      <c r="F75" s="17">
        <v>112.035740327369</v>
      </c>
      <c r="G75" s="17">
        <v>112.035740327369</v>
      </c>
      <c r="H75" s="17">
        <v>0</v>
      </c>
      <c r="I75" s="18">
        <v>0.14357449773700001</v>
      </c>
      <c r="J75" s="18">
        <v>0.14357449773700001</v>
      </c>
      <c r="K75" s="18">
        <v>0.14446942647399999</v>
      </c>
      <c r="L75" s="18">
        <v>0.14446942647399999</v>
      </c>
      <c r="M75" s="78"/>
    </row>
    <row r="76" spans="1:15">
      <c r="A76" s="16" t="s">
        <v>31</v>
      </c>
      <c r="B76" s="14">
        <v>1</v>
      </c>
      <c r="C76" s="17">
        <v>28635.02734375</v>
      </c>
      <c r="D76" s="17">
        <v>304.39999999999998</v>
      </c>
      <c r="E76" s="17">
        <v>306.39999999999998</v>
      </c>
      <c r="F76" s="17">
        <v>126.41017894937499</v>
      </c>
      <c r="G76" s="17">
        <v>126.41017894937499</v>
      </c>
      <c r="H76" s="17">
        <v>0</v>
      </c>
      <c r="I76" s="18">
        <v>5.8995631770000001E-2</v>
      </c>
      <c r="J76" s="18">
        <v>5.8995631770000001E-2</v>
      </c>
      <c r="K76" s="18">
        <v>5.9658541944999997E-2</v>
      </c>
      <c r="L76" s="18">
        <v>5.9658541944999997E-2</v>
      </c>
      <c r="M76" s="78"/>
    </row>
    <row r="77" spans="1:15">
      <c r="A77" s="16" t="s">
        <v>31</v>
      </c>
      <c r="B77" s="14">
        <v>2</v>
      </c>
      <c r="C77" s="17">
        <v>27238.896484375</v>
      </c>
      <c r="D77" s="17">
        <v>279.60000000000002</v>
      </c>
      <c r="E77" s="17">
        <v>283</v>
      </c>
      <c r="F77" s="17">
        <v>121.80530469823201</v>
      </c>
      <c r="G77" s="17">
        <v>121.80530469823201</v>
      </c>
      <c r="H77" s="17">
        <v>0</v>
      </c>
      <c r="I77" s="18">
        <v>5.2301854591000001E-2</v>
      </c>
      <c r="J77" s="18">
        <v>5.2301854591000001E-2</v>
      </c>
      <c r="K77" s="18">
        <v>5.3428801888999997E-2</v>
      </c>
      <c r="L77" s="18">
        <v>5.3428801888999997E-2</v>
      </c>
      <c r="M77" s="78"/>
    </row>
    <row r="78" spans="1:15">
      <c r="A78" s="16" t="s">
        <v>31</v>
      </c>
      <c r="B78" s="14">
        <v>3</v>
      </c>
      <c r="C78" s="17">
        <v>26380.201171875</v>
      </c>
      <c r="D78" s="17">
        <v>301.5</v>
      </c>
      <c r="E78" s="17">
        <v>304.10000000000002</v>
      </c>
      <c r="F78" s="17">
        <v>91.619832655737994</v>
      </c>
      <c r="G78" s="17">
        <v>91.619832655737994</v>
      </c>
      <c r="H78" s="17">
        <v>0</v>
      </c>
      <c r="I78" s="18">
        <v>6.9565849301999994E-2</v>
      </c>
      <c r="J78" s="18">
        <v>6.9565849301999994E-2</v>
      </c>
      <c r="K78" s="18">
        <v>7.0427632530000006E-2</v>
      </c>
      <c r="L78" s="18">
        <v>7.0427632530000006E-2</v>
      </c>
      <c r="M78" s="78"/>
    </row>
    <row r="79" spans="1:15">
      <c r="A79" s="16" t="s">
        <v>31</v>
      </c>
      <c r="B79" s="14">
        <v>4</v>
      </c>
      <c r="C79" s="17">
        <v>26009.5078125</v>
      </c>
      <c r="D79" s="17">
        <v>312.89999999999998</v>
      </c>
      <c r="E79" s="17">
        <v>314.39999999999998</v>
      </c>
      <c r="F79" s="17">
        <v>136.41581631591299</v>
      </c>
      <c r="G79" s="17">
        <v>136.41581631591299</v>
      </c>
      <c r="H79" s="17">
        <v>0</v>
      </c>
      <c r="I79" s="18">
        <v>5.8496580604000002E-2</v>
      </c>
      <c r="J79" s="18">
        <v>5.8496580604000002E-2</v>
      </c>
      <c r="K79" s="18">
        <v>5.8993763236000002E-2</v>
      </c>
      <c r="L79" s="18">
        <v>5.8993763236000002E-2</v>
      </c>
      <c r="M79" s="78"/>
    </row>
    <row r="80" spans="1:15">
      <c r="A80" s="16" t="s">
        <v>31</v>
      </c>
      <c r="B80" s="14">
        <v>5</v>
      </c>
      <c r="C80" s="17">
        <v>26346.3203125</v>
      </c>
      <c r="D80" s="17">
        <v>327.60000000000002</v>
      </c>
      <c r="E80" s="17">
        <v>329.2</v>
      </c>
      <c r="F80" s="17">
        <v>216.741805285553</v>
      </c>
      <c r="G80" s="17">
        <v>216.741805285553</v>
      </c>
      <c r="H80" s="17">
        <v>0</v>
      </c>
      <c r="I80" s="18">
        <v>3.6744512665999998E-2</v>
      </c>
      <c r="J80" s="18">
        <v>3.6744512665999998E-2</v>
      </c>
      <c r="K80" s="18">
        <v>3.7274840805999999E-2</v>
      </c>
      <c r="L80" s="18">
        <v>3.7274840805999999E-2</v>
      </c>
      <c r="M80" s="78"/>
    </row>
    <row r="81" spans="1:13">
      <c r="A81" s="16" t="s">
        <v>31</v>
      </c>
      <c r="B81" s="14">
        <v>6</v>
      </c>
      <c r="C81" s="17">
        <v>27999.59375</v>
      </c>
      <c r="D81" s="17">
        <v>409.6</v>
      </c>
      <c r="E81" s="17">
        <v>411.5</v>
      </c>
      <c r="F81" s="17">
        <v>302.49455066287499</v>
      </c>
      <c r="G81" s="17">
        <v>302.49455066287499</v>
      </c>
      <c r="H81" s="17">
        <v>0</v>
      </c>
      <c r="I81" s="18">
        <v>3.5500646116999997E-2</v>
      </c>
      <c r="J81" s="18">
        <v>3.5500646116999997E-2</v>
      </c>
      <c r="K81" s="18">
        <v>3.6130410783999999E-2</v>
      </c>
      <c r="L81" s="18">
        <v>3.6130410783999999E-2</v>
      </c>
      <c r="M81" s="78"/>
    </row>
    <row r="82" spans="1:13">
      <c r="A82" s="16" t="s">
        <v>31</v>
      </c>
      <c r="B82" s="14">
        <v>7</v>
      </c>
      <c r="C82" s="17">
        <v>31203.97265625</v>
      </c>
      <c r="D82" s="17">
        <v>504.4</v>
      </c>
      <c r="E82" s="17">
        <v>506.4</v>
      </c>
      <c r="F82" s="17">
        <v>311.87145628695498</v>
      </c>
      <c r="G82" s="17">
        <v>312.47816514955002</v>
      </c>
      <c r="H82" s="17">
        <v>0.60670886259500001</v>
      </c>
      <c r="I82" s="18">
        <v>6.3613468627E-2</v>
      </c>
      <c r="J82" s="18">
        <v>6.3814565367000003E-2</v>
      </c>
      <c r="K82" s="18">
        <v>6.4276378802999995E-2</v>
      </c>
      <c r="L82" s="18">
        <v>6.4477475542000007E-2</v>
      </c>
      <c r="M82" s="78"/>
    </row>
    <row r="83" spans="1:13">
      <c r="A83" s="16" t="s">
        <v>31</v>
      </c>
      <c r="B83" s="14">
        <v>8</v>
      </c>
      <c r="C83" s="17">
        <v>32324.74609375</v>
      </c>
      <c r="D83" s="17">
        <v>421.7</v>
      </c>
      <c r="E83" s="17">
        <v>421.9</v>
      </c>
      <c r="F83" s="17">
        <v>371.93990381424902</v>
      </c>
      <c r="G83" s="17">
        <v>371.940914894549</v>
      </c>
      <c r="H83" s="17">
        <v>1.0110803E-3</v>
      </c>
      <c r="I83" s="18">
        <v>1.6492901923999999E-2</v>
      </c>
      <c r="J83" s="18">
        <v>1.6493237051E-2</v>
      </c>
      <c r="K83" s="18">
        <v>1.6559192941E-2</v>
      </c>
      <c r="L83" s="18">
        <v>1.6559528069000001E-2</v>
      </c>
      <c r="M83" s="78"/>
    </row>
    <row r="84" spans="1:13">
      <c r="A84" s="16" t="s">
        <v>31</v>
      </c>
      <c r="B84" s="14">
        <v>9</v>
      </c>
      <c r="C84" s="17">
        <v>32981.80078125</v>
      </c>
      <c r="D84" s="17">
        <v>331.5</v>
      </c>
      <c r="E84" s="17">
        <v>329.9</v>
      </c>
      <c r="F84" s="17">
        <v>152.60648234974701</v>
      </c>
      <c r="G84" s="17">
        <v>152.60648234974701</v>
      </c>
      <c r="H84" s="17">
        <v>0</v>
      </c>
      <c r="I84" s="18">
        <v>5.9295166604999998E-2</v>
      </c>
      <c r="J84" s="18">
        <v>5.9295166604999998E-2</v>
      </c>
      <c r="K84" s="18">
        <v>5.8764838464999997E-2</v>
      </c>
      <c r="L84" s="18">
        <v>5.8764838464999997E-2</v>
      </c>
      <c r="M84" s="78"/>
    </row>
    <row r="85" spans="1:13">
      <c r="A85" s="16" t="s">
        <v>31</v>
      </c>
      <c r="B85" s="14">
        <v>10</v>
      </c>
      <c r="C85" s="17">
        <v>34122.9296875</v>
      </c>
      <c r="D85" s="17">
        <v>289.5</v>
      </c>
      <c r="E85" s="17">
        <v>287.7</v>
      </c>
      <c r="F85" s="17">
        <v>105.010975993334</v>
      </c>
      <c r="G85" s="17">
        <v>105.010975993334</v>
      </c>
      <c r="H85" s="17">
        <v>0</v>
      </c>
      <c r="I85" s="18">
        <v>6.1149825656000002E-2</v>
      </c>
      <c r="J85" s="18">
        <v>6.1149825656000002E-2</v>
      </c>
      <c r="K85" s="18">
        <v>6.0553206498000001E-2</v>
      </c>
      <c r="L85" s="18">
        <v>6.0553206498000001E-2</v>
      </c>
      <c r="M85" s="78"/>
    </row>
    <row r="86" spans="1:13">
      <c r="A86" s="16" t="s">
        <v>31</v>
      </c>
      <c r="B86" s="14">
        <v>11</v>
      </c>
      <c r="C86" s="17">
        <v>35359.0078125</v>
      </c>
      <c r="D86" s="17">
        <v>277.2</v>
      </c>
      <c r="E86" s="17">
        <v>277.3</v>
      </c>
      <c r="F86" s="17">
        <v>193.16767481641301</v>
      </c>
      <c r="G86" s="17">
        <v>193.424488140443</v>
      </c>
      <c r="H86" s="17">
        <v>0.25681332402899998</v>
      </c>
      <c r="I86" s="18">
        <v>2.7767819640999999E-2</v>
      </c>
      <c r="J86" s="18">
        <v>2.7852941724000001E-2</v>
      </c>
      <c r="K86" s="18">
        <v>2.7800965149999999E-2</v>
      </c>
      <c r="L86" s="18">
        <v>2.7886087233000002E-2</v>
      </c>
      <c r="M86" s="78"/>
    </row>
    <row r="87" spans="1:13">
      <c r="A87" s="16" t="s">
        <v>31</v>
      </c>
      <c r="B87" s="14">
        <v>12</v>
      </c>
      <c r="C87" s="17">
        <v>36529.38671875</v>
      </c>
      <c r="D87" s="17">
        <v>268.39999999999998</v>
      </c>
      <c r="E87" s="17">
        <v>269.39999999999998</v>
      </c>
      <c r="F87" s="17">
        <v>205.70446300396799</v>
      </c>
      <c r="G87" s="17">
        <v>206.02198205634701</v>
      </c>
      <c r="H87" s="17">
        <v>0.31751905237900002</v>
      </c>
      <c r="I87" s="18">
        <v>2.0675511415999999E-2</v>
      </c>
      <c r="J87" s="18">
        <v>2.0780754721000001E-2</v>
      </c>
      <c r="K87" s="18">
        <v>2.1006966504E-2</v>
      </c>
      <c r="L87" s="18">
        <v>2.1112209808999999E-2</v>
      </c>
      <c r="M87" s="78"/>
    </row>
    <row r="88" spans="1:13">
      <c r="A88" s="16" t="s">
        <v>31</v>
      </c>
      <c r="B88" s="14">
        <v>13</v>
      </c>
      <c r="C88" s="17">
        <v>37727.16796875</v>
      </c>
      <c r="D88" s="17">
        <v>282.2</v>
      </c>
      <c r="E88" s="17">
        <v>282.60000000000002</v>
      </c>
      <c r="F88" s="17">
        <v>186.88968605632601</v>
      </c>
      <c r="G88" s="17">
        <v>186.88968605632601</v>
      </c>
      <c r="H88" s="17">
        <v>0</v>
      </c>
      <c r="I88" s="18">
        <v>3.1591088479000003E-2</v>
      </c>
      <c r="J88" s="18">
        <v>3.1591088479000003E-2</v>
      </c>
      <c r="K88" s="18">
        <v>3.1723670513999998E-2</v>
      </c>
      <c r="L88" s="18">
        <v>3.1723670513999998E-2</v>
      </c>
      <c r="M88" s="78"/>
    </row>
    <row r="89" spans="1:13">
      <c r="A89" s="16" t="s">
        <v>31</v>
      </c>
      <c r="B89" s="14">
        <v>14</v>
      </c>
      <c r="C89" s="17">
        <v>39260.84765625</v>
      </c>
      <c r="D89" s="17">
        <v>268.7</v>
      </c>
      <c r="E89" s="17">
        <v>268.7</v>
      </c>
      <c r="F89" s="17">
        <v>194.43903269827399</v>
      </c>
      <c r="G89" s="17">
        <v>194.43903269827399</v>
      </c>
      <c r="H89" s="17">
        <v>0</v>
      </c>
      <c r="I89" s="18">
        <v>2.4614175439000002E-2</v>
      </c>
      <c r="J89" s="18">
        <v>2.4614175439000002E-2</v>
      </c>
      <c r="K89" s="18">
        <v>2.4614175439000002E-2</v>
      </c>
      <c r="L89" s="18">
        <v>2.4614175439000002E-2</v>
      </c>
      <c r="M89" s="78"/>
    </row>
    <row r="90" spans="1:13">
      <c r="A90" s="16" t="s">
        <v>31</v>
      </c>
      <c r="B90" s="14">
        <v>15</v>
      </c>
      <c r="C90" s="17">
        <v>40748.703125</v>
      </c>
      <c r="D90" s="17">
        <v>283.7</v>
      </c>
      <c r="E90" s="17">
        <v>283.39999999999998</v>
      </c>
      <c r="F90" s="17">
        <v>178.92825096527301</v>
      </c>
      <c r="G90" s="17">
        <v>179.497028727393</v>
      </c>
      <c r="H90" s="17">
        <v>0.56877776211999997</v>
      </c>
      <c r="I90" s="18">
        <v>3.4538604995E-2</v>
      </c>
      <c r="J90" s="18">
        <v>3.4727129278E-2</v>
      </c>
      <c r="K90" s="18">
        <v>3.4439168468999998E-2</v>
      </c>
      <c r="L90" s="18">
        <v>3.4627692751999999E-2</v>
      </c>
      <c r="M90" s="78"/>
    </row>
    <row r="91" spans="1:13">
      <c r="A91" s="16" t="s">
        <v>31</v>
      </c>
      <c r="B91" s="14">
        <v>16</v>
      </c>
      <c r="C91" s="17">
        <v>42260.08203125</v>
      </c>
      <c r="D91" s="17">
        <v>305.2</v>
      </c>
      <c r="E91" s="17">
        <v>304.2</v>
      </c>
      <c r="F91" s="17">
        <v>212.74785812620499</v>
      </c>
      <c r="G91" s="17">
        <v>212.74785812620499</v>
      </c>
      <c r="H91" s="17">
        <v>0</v>
      </c>
      <c r="I91" s="18">
        <v>3.0643732805000001E-2</v>
      </c>
      <c r="J91" s="18">
        <v>3.0643732805000001E-2</v>
      </c>
      <c r="K91" s="18">
        <v>3.0312277717E-2</v>
      </c>
      <c r="L91" s="18">
        <v>3.0312277717E-2</v>
      </c>
      <c r="M91" s="78"/>
    </row>
    <row r="92" spans="1:13">
      <c r="A92" s="16" t="s">
        <v>31</v>
      </c>
      <c r="B92" s="14">
        <v>17</v>
      </c>
      <c r="C92" s="17">
        <v>43527.96484375</v>
      </c>
      <c r="D92" s="17">
        <v>286.60000000000002</v>
      </c>
      <c r="E92" s="17">
        <v>285.7</v>
      </c>
      <c r="F92" s="17">
        <v>241.87070244000799</v>
      </c>
      <c r="G92" s="17">
        <v>241.864546884204</v>
      </c>
      <c r="H92" s="17">
        <v>-6.1555558029999999E-3</v>
      </c>
      <c r="I92" s="18">
        <v>1.4827793541000001E-2</v>
      </c>
      <c r="J92" s="18">
        <v>1.4825753251000001E-2</v>
      </c>
      <c r="K92" s="18">
        <v>1.4529483962E-2</v>
      </c>
      <c r="L92" s="18">
        <v>1.4527443672E-2</v>
      </c>
      <c r="M92" s="78"/>
    </row>
    <row r="93" spans="1:13">
      <c r="A93" s="16" t="s">
        <v>31</v>
      </c>
      <c r="B93" s="14">
        <v>18</v>
      </c>
      <c r="C93" s="17">
        <v>44115.81640625</v>
      </c>
      <c r="D93" s="17">
        <v>291.2</v>
      </c>
      <c r="E93" s="17">
        <v>291.60000000000002</v>
      </c>
      <c r="F93" s="17">
        <v>280.47676440783101</v>
      </c>
      <c r="G93" s="17">
        <v>280.49473551631797</v>
      </c>
      <c r="H93" s="17">
        <v>1.7971108486999999E-2</v>
      </c>
      <c r="I93" s="18">
        <v>3.5483143790000001E-3</v>
      </c>
      <c r="J93" s="18">
        <v>3.5542709949999999E-3</v>
      </c>
      <c r="K93" s="18">
        <v>3.680896414E-3</v>
      </c>
      <c r="L93" s="18">
        <v>3.6868530299999998E-3</v>
      </c>
      <c r="M93" s="78"/>
    </row>
    <row r="94" spans="1:13">
      <c r="A94" s="16" t="s">
        <v>31</v>
      </c>
      <c r="B94" s="14">
        <v>19</v>
      </c>
      <c r="C94" s="17">
        <v>43891.0234375</v>
      </c>
      <c r="D94" s="17">
        <v>316</v>
      </c>
      <c r="E94" s="17">
        <v>318.60000000000002</v>
      </c>
      <c r="F94" s="17">
        <v>256.21396143373801</v>
      </c>
      <c r="G94" s="17">
        <v>256.21396143373801</v>
      </c>
      <c r="H94" s="17">
        <v>0</v>
      </c>
      <c r="I94" s="18">
        <v>1.9816386663999999E-2</v>
      </c>
      <c r="J94" s="18">
        <v>1.9816386663999999E-2</v>
      </c>
      <c r="K94" s="18">
        <v>2.0678169892000001E-2</v>
      </c>
      <c r="L94" s="18">
        <v>2.0678169892000001E-2</v>
      </c>
      <c r="M94" s="78"/>
    </row>
    <row r="95" spans="1:13">
      <c r="A95" s="16" t="s">
        <v>31</v>
      </c>
      <c r="B95" s="14">
        <v>20</v>
      </c>
      <c r="C95" s="17">
        <v>42597.22265625</v>
      </c>
      <c r="D95" s="17">
        <v>316.39999999999998</v>
      </c>
      <c r="E95" s="17">
        <v>320.7</v>
      </c>
      <c r="F95" s="17">
        <v>333.45859742338399</v>
      </c>
      <c r="G95" s="17">
        <v>333.45859742338399</v>
      </c>
      <c r="H95" s="17">
        <v>0</v>
      </c>
      <c r="I95" s="18">
        <v>5.6541589069999997E-3</v>
      </c>
      <c r="J95" s="18">
        <v>5.6541589069999997E-3</v>
      </c>
      <c r="K95" s="18">
        <v>4.228902029E-3</v>
      </c>
      <c r="L95" s="18">
        <v>4.228902029E-3</v>
      </c>
      <c r="M95" s="78"/>
    </row>
    <row r="96" spans="1:13">
      <c r="A96" s="16" t="s">
        <v>31</v>
      </c>
      <c r="B96" s="14">
        <v>21</v>
      </c>
      <c r="C96" s="17">
        <v>41997.92578125</v>
      </c>
      <c r="D96" s="17">
        <v>400.3</v>
      </c>
      <c r="E96" s="17">
        <v>405.4</v>
      </c>
      <c r="F96" s="17">
        <v>467.18801941163701</v>
      </c>
      <c r="G96" s="17">
        <v>467.18801941163701</v>
      </c>
      <c r="H96" s="17">
        <v>0</v>
      </c>
      <c r="I96" s="18">
        <v>2.2170374348999999E-2</v>
      </c>
      <c r="J96" s="18">
        <v>2.2170374348999999E-2</v>
      </c>
      <c r="K96" s="18">
        <v>2.0479953400999999E-2</v>
      </c>
      <c r="L96" s="18">
        <v>2.0479953400999999E-2</v>
      </c>
      <c r="M96" s="78"/>
    </row>
    <row r="97" spans="1:13">
      <c r="A97" s="16" t="s">
        <v>31</v>
      </c>
      <c r="B97" s="14">
        <v>22</v>
      </c>
      <c r="C97" s="17">
        <v>40519.22265625</v>
      </c>
      <c r="D97" s="17">
        <v>539.6</v>
      </c>
      <c r="E97" s="17">
        <v>543.79999999999995</v>
      </c>
      <c r="F97" s="17">
        <v>596.98856791197898</v>
      </c>
      <c r="G97" s="17">
        <v>596.98856791197898</v>
      </c>
      <c r="H97" s="17">
        <v>0</v>
      </c>
      <c r="I97" s="18">
        <v>1.9021732818000001E-2</v>
      </c>
      <c r="J97" s="18">
        <v>1.9021732818000001E-2</v>
      </c>
      <c r="K97" s="18">
        <v>1.7629621448999998E-2</v>
      </c>
      <c r="L97" s="18">
        <v>1.7629621448999998E-2</v>
      </c>
      <c r="M97" s="78"/>
    </row>
    <row r="98" spans="1:13">
      <c r="A98" s="16" t="s">
        <v>31</v>
      </c>
      <c r="B98" s="14">
        <v>23</v>
      </c>
      <c r="C98" s="17">
        <v>36917.5390625</v>
      </c>
      <c r="D98" s="17">
        <v>572</v>
      </c>
      <c r="E98" s="17">
        <v>576.9</v>
      </c>
      <c r="F98" s="17">
        <v>768.31604159160304</v>
      </c>
      <c r="G98" s="17">
        <v>768.31604159160304</v>
      </c>
      <c r="H98" s="17">
        <v>0</v>
      </c>
      <c r="I98" s="18">
        <v>6.5069950808999993E-2</v>
      </c>
      <c r="J98" s="18">
        <v>6.5069950808999993E-2</v>
      </c>
      <c r="K98" s="18">
        <v>6.3445820878000006E-2</v>
      </c>
      <c r="L98" s="18">
        <v>6.3445820878000006E-2</v>
      </c>
      <c r="M98" s="78"/>
    </row>
    <row r="99" spans="1:13">
      <c r="A99" s="16" t="s">
        <v>31</v>
      </c>
      <c r="B99" s="14">
        <v>24</v>
      </c>
      <c r="C99" s="17">
        <v>32973.76953125</v>
      </c>
      <c r="D99" s="17">
        <v>678.5</v>
      </c>
      <c r="E99" s="17">
        <v>678.5</v>
      </c>
      <c r="F99" s="17">
        <v>861.33207331210303</v>
      </c>
      <c r="G99" s="17">
        <v>861.33207331210303</v>
      </c>
      <c r="H99" s="17">
        <v>0</v>
      </c>
      <c r="I99" s="18">
        <v>6.0600620918000003E-2</v>
      </c>
      <c r="J99" s="18">
        <v>6.0600620918000003E-2</v>
      </c>
      <c r="K99" s="18">
        <v>6.0600620918000003E-2</v>
      </c>
      <c r="L99" s="18">
        <v>6.0600620918000003E-2</v>
      </c>
      <c r="M99" s="78"/>
    </row>
    <row r="100" spans="1:13">
      <c r="A100" s="16" t="s">
        <v>32</v>
      </c>
      <c r="B100" s="14">
        <v>1</v>
      </c>
      <c r="C100" s="17">
        <v>30045.52734375</v>
      </c>
      <c r="D100" s="17">
        <v>851.5</v>
      </c>
      <c r="E100" s="17">
        <v>852.1</v>
      </c>
      <c r="F100" s="17">
        <v>892.84791508144701</v>
      </c>
      <c r="G100" s="17">
        <v>892.84791508144701</v>
      </c>
      <c r="H100" s="17">
        <v>0</v>
      </c>
      <c r="I100" s="18">
        <v>1.3704976825E-2</v>
      </c>
      <c r="J100" s="18">
        <v>1.3704976825E-2</v>
      </c>
      <c r="K100" s="18">
        <v>1.3506103772000001E-2</v>
      </c>
      <c r="L100" s="18">
        <v>1.3506103772000001E-2</v>
      </c>
      <c r="M100" s="78"/>
    </row>
    <row r="101" spans="1:13">
      <c r="A101" s="16" t="s">
        <v>32</v>
      </c>
      <c r="B101" s="14">
        <v>2</v>
      </c>
      <c r="C101" s="17">
        <v>28268.724609375</v>
      </c>
      <c r="D101" s="17">
        <v>870.1</v>
      </c>
      <c r="E101" s="17">
        <v>866</v>
      </c>
      <c r="F101" s="17">
        <v>945.03893114725804</v>
      </c>
      <c r="G101" s="17">
        <v>967.209670825535</v>
      </c>
      <c r="H101" s="17">
        <v>22.170739678276</v>
      </c>
      <c r="I101" s="18">
        <v>3.2187494472999997E-2</v>
      </c>
      <c r="J101" s="18">
        <v>2.4838890004999999E-2</v>
      </c>
      <c r="K101" s="18">
        <v>3.3546460333000003E-2</v>
      </c>
      <c r="L101" s="18">
        <v>2.6197855865000001E-2</v>
      </c>
      <c r="M101" s="78"/>
    </row>
    <row r="102" spans="1:13">
      <c r="A102" s="16" t="s">
        <v>32</v>
      </c>
      <c r="B102" s="14">
        <v>3</v>
      </c>
      <c r="C102" s="17">
        <v>27208.796875</v>
      </c>
      <c r="D102" s="17">
        <v>820.8</v>
      </c>
      <c r="E102" s="17">
        <v>826</v>
      </c>
      <c r="F102" s="17">
        <v>1017.91077237659</v>
      </c>
      <c r="G102" s="17">
        <v>1032.9548467954</v>
      </c>
      <c r="H102" s="17">
        <v>15.044074418809</v>
      </c>
      <c r="I102" s="18">
        <v>7.0319803378999998E-2</v>
      </c>
      <c r="J102" s="18">
        <v>6.5333368370999997E-2</v>
      </c>
      <c r="K102" s="18">
        <v>6.8596236921999995E-2</v>
      </c>
      <c r="L102" s="18">
        <v>6.3609801913999994E-2</v>
      </c>
      <c r="M102" s="78"/>
    </row>
    <row r="103" spans="1:13">
      <c r="A103" s="16" t="s">
        <v>32</v>
      </c>
      <c r="B103" s="14">
        <v>4</v>
      </c>
      <c r="C103" s="17">
        <v>26679.8359375</v>
      </c>
      <c r="D103" s="17">
        <v>886.9</v>
      </c>
      <c r="E103" s="17">
        <v>892.4</v>
      </c>
      <c r="F103" s="17">
        <v>1210.22243006494</v>
      </c>
      <c r="G103" s="17">
        <v>1210.22243006494</v>
      </c>
      <c r="H103" s="17">
        <v>0</v>
      </c>
      <c r="I103" s="18">
        <v>0.107166864456</v>
      </c>
      <c r="J103" s="18">
        <v>0.107166864456</v>
      </c>
      <c r="K103" s="18">
        <v>0.105343861473</v>
      </c>
      <c r="L103" s="18">
        <v>0.105343861473</v>
      </c>
      <c r="M103" s="78"/>
    </row>
    <row r="104" spans="1:13">
      <c r="A104" s="16" t="s">
        <v>32</v>
      </c>
      <c r="B104" s="14">
        <v>5</v>
      </c>
      <c r="C104" s="17">
        <v>26870.09375</v>
      </c>
      <c r="D104" s="17">
        <v>837.7</v>
      </c>
      <c r="E104" s="17">
        <v>841.2</v>
      </c>
      <c r="F104" s="17">
        <v>1182.9693444331499</v>
      </c>
      <c r="G104" s="17">
        <v>1182.9693444331499</v>
      </c>
      <c r="H104" s="17">
        <v>0</v>
      </c>
      <c r="I104" s="18">
        <v>0.114441280886</v>
      </c>
      <c r="J104" s="18">
        <v>0.114441280886</v>
      </c>
      <c r="K104" s="18">
        <v>0.113281188078</v>
      </c>
      <c r="L104" s="18">
        <v>0.113281188078</v>
      </c>
      <c r="M104" s="78"/>
    </row>
    <row r="105" spans="1:13">
      <c r="A105" s="16" t="s">
        <v>32</v>
      </c>
      <c r="B105" s="14">
        <v>6</v>
      </c>
      <c r="C105" s="17">
        <v>28468.53515625</v>
      </c>
      <c r="D105" s="17">
        <v>789.7</v>
      </c>
      <c r="E105" s="17">
        <v>787.8</v>
      </c>
      <c r="F105" s="17">
        <v>1243.4566019937699</v>
      </c>
      <c r="G105" s="17">
        <v>1264.79696638213</v>
      </c>
      <c r="H105" s="17">
        <v>21.340364388358001</v>
      </c>
      <c r="I105" s="18">
        <v>0.15747330672199999</v>
      </c>
      <c r="J105" s="18">
        <v>0.15039993436900001</v>
      </c>
      <c r="K105" s="18">
        <v>0.15810307138900001</v>
      </c>
      <c r="L105" s="18">
        <v>0.151029699036</v>
      </c>
      <c r="M105" s="78"/>
    </row>
    <row r="106" spans="1:13">
      <c r="A106" s="16" t="s">
        <v>32</v>
      </c>
      <c r="B106" s="14">
        <v>7</v>
      </c>
      <c r="C106" s="17">
        <v>31461.451171875</v>
      </c>
      <c r="D106" s="17">
        <v>786.9</v>
      </c>
      <c r="E106" s="17">
        <v>779.4</v>
      </c>
      <c r="F106" s="17">
        <v>1100.4413844452999</v>
      </c>
      <c r="G106" s="17">
        <v>1171.338111452</v>
      </c>
      <c r="H106" s="17">
        <v>70.896727006700004</v>
      </c>
      <c r="I106" s="18">
        <v>0.12742396799799999</v>
      </c>
      <c r="J106" s="18">
        <v>0.103924887121</v>
      </c>
      <c r="K106" s="18">
        <v>0.129909881157</v>
      </c>
      <c r="L106" s="18">
        <v>0.10641080028</v>
      </c>
      <c r="M106" s="78"/>
    </row>
    <row r="107" spans="1:13">
      <c r="A107" s="16" t="s">
        <v>32</v>
      </c>
      <c r="B107" s="14">
        <v>8</v>
      </c>
      <c r="C107" s="17">
        <v>32621.4453125</v>
      </c>
      <c r="D107" s="17">
        <v>584.70000000000005</v>
      </c>
      <c r="E107" s="17">
        <v>577.79999999999995</v>
      </c>
      <c r="F107" s="17">
        <v>857.04149842438403</v>
      </c>
      <c r="G107" s="17">
        <v>892.73060635742797</v>
      </c>
      <c r="H107" s="17">
        <v>35.689107933043999</v>
      </c>
      <c r="I107" s="18">
        <v>0.102098311686</v>
      </c>
      <c r="J107" s="18">
        <v>9.0268975281000002E-2</v>
      </c>
      <c r="K107" s="18">
        <v>0.10438535179199999</v>
      </c>
      <c r="L107" s="18">
        <v>9.2556015387000007E-2</v>
      </c>
      <c r="M107" s="78"/>
    </row>
    <row r="108" spans="1:13">
      <c r="A108" s="16" t="s">
        <v>32</v>
      </c>
      <c r="B108" s="14">
        <v>9</v>
      </c>
      <c r="C108" s="17">
        <v>33653.359375</v>
      </c>
      <c r="D108" s="17">
        <v>373</v>
      </c>
      <c r="E108" s="17">
        <v>370</v>
      </c>
      <c r="F108" s="17">
        <v>364.77753614315299</v>
      </c>
      <c r="G108" s="17">
        <v>364.77753614315299</v>
      </c>
      <c r="H108" s="17">
        <v>0</v>
      </c>
      <c r="I108" s="18">
        <v>2.725377479E-3</v>
      </c>
      <c r="J108" s="18">
        <v>2.725377479E-3</v>
      </c>
      <c r="K108" s="18">
        <v>1.7310122160000001E-3</v>
      </c>
      <c r="L108" s="18">
        <v>1.7310122160000001E-3</v>
      </c>
      <c r="M108" s="78"/>
    </row>
    <row r="109" spans="1:13">
      <c r="A109" s="16" t="s">
        <v>32</v>
      </c>
      <c r="B109" s="14">
        <v>10</v>
      </c>
      <c r="C109" s="17">
        <v>35299.27734375</v>
      </c>
      <c r="D109" s="17">
        <v>231.6</v>
      </c>
      <c r="E109" s="17">
        <v>229.2</v>
      </c>
      <c r="F109" s="17">
        <v>81.680076093210005</v>
      </c>
      <c r="G109" s="17">
        <v>81.680076093210005</v>
      </c>
      <c r="H109" s="17">
        <v>0</v>
      </c>
      <c r="I109" s="18">
        <v>4.9691721546000003E-2</v>
      </c>
      <c r="J109" s="18">
        <v>4.9691721546000003E-2</v>
      </c>
      <c r="K109" s="18">
        <v>4.8896229335999998E-2</v>
      </c>
      <c r="L109" s="18">
        <v>4.8896229335999998E-2</v>
      </c>
      <c r="M109" s="78"/>
    </row>
    <row r="110" spans="1:13">
      <c r="A110" s="16" t="s">
        <v>32</v>
      </c>
      <c r="B110" s="14">
        <v>11</v>
      </c>
      <c r="C110" s="17">
        <v>36972.828125</v>
      </c>
      <c r="D110" s="17">
        <v>128.80000000000001</v>
      </c>
      <c r="E110" s="17">
        <v>128.69999999999999</v>
      </c>
      <c r="F110" s="17">
        <v>48.844730886580997</v>
      </c>
      <c r="G110" s="17">
        <v>48.962399770315997</v>
      </c>
      <c r="H110" s="17">
        <v>0.11766888373499999</v>
      </c>
      <c r="I110" s="18">
        <v>2.6462578795999999E-2</v>
      </c>
      <c r="J110" s="18">
        <v>2.6501580746000002E-2</v>
      </c>
      <c r="K110" s="18">
        <v>2.6429433286999999E-2</v>
      </c>
      <c r="L110" s="18">
        <v>2.6468435238E-2</v>
      </c>
      <c r="M110" s="78"/>
    </row>
    <row r="111" spans="1:13">
      <c r="A111" s="16" t="s">
        <v>32</v>
      </c>
      <c r="B111" s="14">
        <v>12</v>
      </c>
      <c r="C111" s="17">
        <v>38644.84765625</v>
      </c>
      <c r="D111" s="17">
        <v>81.400000000000006</v>
      </c>
      <c r="E111" s="17">
        <v>81.3</v>
      </c>
      <c r="F111" s="17">
        <v>23.178891850865</v>
      </c>
      <c r="G111" s="17">
        <v>23.178891850865</v>
      </c>
      <c r="H111" s="17">
        <v>0</v>
      </c>
      <c r="I111" s="18">
        <v>1.9297682515000001E-2</v>
      </c>
      <c r="J111" s="18">
        <v>1.9297682515000001E-2</v>
      </c>
      <c r="K111" s="18">
        <v>1.9264537006000001E-2</v>
      </c>
      <c r="L111" s="18">
        <v>1.9264537006000001E-2</v>
      </c>
      <c r="M111" s="78"/>
    </row>
    <row r="112" spans="1:13">
      <c r="A112" s="16" t="s">
        <v>32</v>
      </c>
      <c r="B112" s="14">
        <v>13</v>
      </c>
      <c r="C112" s="17">
        <v>40391.3046875</v>
      </c>
      <c r="D112" s="17">
        <v>69.3</v>
      </c>
      <c r="E112" s="17">
        <v>70.3</v>
      </c>
      <c r="F112" s="17">
        <v>7.306717244334</v>
      </c>
      <c r="G112" s="17">
        <v>7.306717244334</v>
      </c>
      <c r="H112" s="17">
        <v>0</v>
      </c>
      <c r="I112" s="18">
        <v>2.0547988980000001E-2</v>
      </c>
      <c r="J112" s="18">
        <v>2.0547988980000001E-2</v>
      </c>
      <c r="K112" s="18">
        <v>2.0879444067999998E-2</v>
      </c>
      <c r="L112" s="18">
        <v>2.0879444067999998E-2</v>
      </c>
      <c r="M112" s="78"/>
    </row>
    <row r="113" spans="1:13">
      <c r="A113" s="16" t="s">
        <v>32</v>
      </c>
      <c r="B113" s="14">
        <v>14</v>
      </c>
      <c r="C113" s="17">
        <v>42344.39453125</v>
      </c>
      <c r="D113" s="17">
        <v>74.599999999999994</v>
      </c>
      <c r="E113" s="17">
        <v>76.400000000000006</v>
      </c>
      <c r="F113" s="17">
        <v>22.755962211359002</v>
      </c>
      <c r="G113" s="17">
        <v>22.932158483066999</v>
      </c>
      <c r="H113" s="17">
        <v>0.176196271707</v>
      </c>
      <c r="I113" s="18">
        <v>1.7125568947999999E-2</v>
      </c>
      <c r="J113" s="18">
        <v>1.7183970098E-2</v>
      </c>
      <c r="K113" s="18">
        <v>1.7722188106E-2</v>
      </c>
      <c r="L113" s="18">
        <v>1.7780589257000001E-2</v>
      </c>
      <c r="M113" s="78"/>
    </row>
    <row r="114" spans="1:13">
      <c r="A114" s="16" t="s">
        <v>32</v>
      </c>
      <c r="B114" s="14">
        <v>15</v>
      </c>
      <c r="C114" s="17">
        <v>44125.65625</v>
      </c>
      <c r="D114" s="17">
        <v>101.9</v>
      </c>
      <c r="E114" s="17">
        <v>104</v>
      </c>
      <c r="F114" s="17">
        <v>93.429037491008998</v>
      </c>
      <c r="G114" s="17">
        <v>93.429037491008998</v>
      </c>
      <c r="H114" s="17">
        <v>0</v>
      </c>
      <c r="I114" s="18">
        <v>2.8077436219999998E-3</v>
      </c>
      <c r="J114" s="18">
        <v>2.8077436219999998E-3</v>
      </c>
      <c r="K114" s="18">
        <v>3.5037993059999998E-3</v>
      </c>
      <c r="L114" s="18">
        <v>3.5037993059999998E-3</v>
      </c>
      <c r="M114" s="78"/>
    </row>
    <row r="115" spans="1:13">
      <c r="A115" s="16" t="s">
        <v>32</v>
      </c>
      <c r="B115" s="14">
        <v>16</v>
      </c>
      <c r="C115" s="17">
        <v>45782.734375</v>
      </c>
      <c r="D115" s="17">
        <v>186.6</v>
      </c>
      <c r="E115" s="17">
        <v>188.3</v>
      </c>
      <c r="F115" s="17">
        <v>193.00919999928101</v>
      </c>
      <c r="G115" s="17">
        <v>193.00919999928101</v>
      </c>
      <c r="H115" s="17">
        <v>0</v>
      </c>
      <c r="I115" s="18">
        <v>2.1243619480000001E-3</v>
      </c>
      <c r="J115" s="18">
        <v>2.1243619480000001E-3</v>
      </c>
      <c r="K115" s="18">
        <v>1.560888299E-3</v>
      </c>
      <c r="L115" s="18">
        <v>1.560888299E-3</v>
      </c>
      <c r="M115" s="78"/>
    </row>
    <row r="116" spans="1:13">
      <c r="A116" s="16" t="s">
        <v>32</v>
      </c>
      <c r="B116" s="14">
        <v>17</v>
      </c>
      <c r="C116" s="17">
        <v>46993.609375</v>
      </c>
      <c r="D116" s="17">
        <v>261.89999999999998</v>
      </c>
      <c r="E116" s="17">
        <v>263.2</v>
      </c>
      <c r="F116" s="17">
        <v>326.81515564759297</v>
      </c>
      <c r="G116" s="17">
        <v>326.81515564759297</v>
      </c>
      <c r="H116" s="17">
        <v>0</v>
      </c>
      <c r="I116" s="18">
        <v>2.1516458616999998E-2</v>
      </c>
      <c r="J116" s="18">
        <v>2.1516458616999998E-2</v>
      </c>
      <c r="K116" s="18">
        <v>2.1085567002E-2</v>
      </c>
      <c r="L116" s="18">
        <v>2.1085567002E-2</v>
      </c>
      <c r="M116" s="78"/>
    </row>
    <row r="117" spans="1:13">
      <c r="A117" s="16" t="s">
        <v>32</v>
      </c>
      <c r="B117" s="14">
        <v>18</v>
      </c>
      <c r="C117" s="17">
        <v>47049.24609375</v>
      </c>
      <c r="D117" s="17">
        <v>319.89999999999998</v>
      </c>
      <c r="E117" s="17">
        <v>321.10000000000002</v>
      </c>
      <c r="F117" s="17">
        <v>465.59896705822803</v>
      </c>
      <c r="G117" s="17">
        <v>465.59896705822803</v>
      </c>
      <c r="H117" s="17">
        <v>0</v>
      </c>
      <c r="I117" s="18">
        <v>4.8292663923000002E-2</v>
      </c>
      <c r="J117" s="18">
        <v>4.8292663923000002E-2</v>
      </c>
      <c r="K117" s="18">
        <v>4.7894917818000003E-2</v>
      </c>
      <c r="L117" s="18">
        <v>4.7894917818000003E-2</v>
      </c>
      <c r="M117" s="78"/>
    </row>
    <row r="118" spans="1:13">
      <c r="A118" s="16" t="s">
        <v>32</v>
      </c>
      <c r="B118" s="14">
        <v>19</v>
      </c>
      <c r="C118" s="17">
        <v>45815.46875</v>
      </c>
      <c r="D118" s="17">
        <v>405.2</v>
      </c>
      <c r="E118" s="17">
        <v>406.2</v>
      </c>
      <c r="F118" s="17">
        <v>501.05765700870899</v>
      </c>
      <c r="G118" s="17">
        <v>501.05765700870899</v>
      </c>
      <c r="H118" s="17">
        <v>0</v>
      </c>
      <c r="I118" s="18">
        <v>3.1772508122999997E-2</v>
      </c>
      <c r="J118" s="18">
        <v>3.1772508122999997E-2</v>
      </c>
      <c r="K118" s="18">
        <v>3.1441053034999999E-2</v>
      </c>
      <c r="L118" s="18">
        <v>3.1441053034999999E-2</v>
      </c>
      <c r="M118" s="78"/>
    </row>
    <row r="119" spans="1:13">
      <c r="A119" s="16" t="s">
        <v>32</v>
      </c>
      <c r="B119" s="14">
        <v>20</v>
      </c>
      <c r="C119" s="17">
        <v>43789.703125</v>
      </c>
      <c r="D119" s="17">
        <v>492.2</v>
      </c>
      <c r="E119" s="17">
        <v>493.3</v>
      </c>
      <c r="F119" s="17">
        <v>491.20215338475401</v>
      </c>
      <c r="G119" s="17">
        <v>491.20215338475401</v>
      </c>
      <c r="H119" s="17">
        <v>0</v>
      </c>
      <c r="I119" s="18">
        <v>3.3074133700000002E-4</v>
      </c>
      <c r="J119" s="18">
        <v>3.3074133700000002E-4</v>
      </c>
      <c r="K119" s="18">
        <v>6.9534193399999999E-4</v>
      </c>
      <c r="L119" s="18">
        <v>6.9534193399999999E-4</v>
      </c>
      <c r="M119" s="78"/>
    </row>
    <row r="120" spans="1:13">
      <c r="A120" s="16" t="s">
        <v>32</v>
      </c>
      <c r="B120" s="14">
        <v>21</v>
      </c>
      <c r="C120" s="17">
        <v>43037.79296875</v>
      </c>
      <c r="D120" s="17">
        <v>610.5</v>
      </c>
      <c r="E120" s="17">
        <v>612.5</v>
      </c>
      <c r="F120" s="17">
        <v>735.86510401407895</v>
      </c>
      <c r="G120" s="17">
        <v>735.86510401407895</v>
      </c>
      <c r="H120" s="17">
        <v>0</v>
      </c>
      <c r="I120" s="18">
        <v>4.1552901561999998E-2</v>
      </c>
      <c r="J120" s="18">
        <v>4.1552901561999998E-2</v>
      </c>
      <c r="K120" s="18">
        <v>4.0889991386000003E-2</v>
      </c>
      <c r="L120" s="18">
        <v>4.0889991386000003E-2</v>
      </c>
      <c r="M120" s="78"/>
    </row>
    <row r="121" spans="1:13">
      <c r="A121" s="16" t="s">
        <v>32</v>
      </c>
      <c r="B121" s="14">
        <v>22</v>
      </c>
      <c r="C121" s="17">
        <v>41322.05078125</v>
      </c>
      <c r="D121" s="17">
        <v>774.3</v>
      </c>
      <c r="E121" s="17">
        <v>789</v>
      </c>
      <c r="F121" s="17">
        <v>928.98424705929301</v>
      </c>
      <c r="G121" s="17">
        <v>935.93933340708395</v>
      </c>
      <c r="H121" s="17">
        <v>6.95508634779</v>
      </c>
      <c r="I121" s="18">
        <v>5.3576179452000001E-2</v>
      </c>
      <c r="J121" s="18">
        <v>5.1270880695E-2</v>
      </c>
      <c r="K121" s="18">
        <v>4.8703789660000003E-2</v>
      </c>
      <c r="L121" s="18">
        <v>4.6398490904E-2</v>
      </c>
      <c r="M121" s="78"/>
    </row>
    <row r="122" spans="1:13">
      <c r="A122" s="16" t="s">
        <v>32</v>
      </c>
      <c r="B122" s="14">
        <v>23</v>
      </c>
      <c r="C122" s="17">
        <v>37711.359375</v>
      </c>
      <c r="D122" s="17">
        <v>764.7</v>
      </c>
      <c r="E122" s="17">
        <v>764.2</v>
      </c>
      <c r="F122" s="17">
        <v>864.489849865172</v>
      </c>
      <c r="G122" s="17">
        <v>864.489849865172</v>
      </c>
      <c r="H122" s="17">
        <v>0</v>
      </c>
      <c r="I122" s="18">
        <v>3.3075853452000002E-2</v>
      </c>
      <c r="J122" s="18">
        <v>3.3075853452000002E-2</v>
      </c>
      <c r="K122" s="18">
        <v>3.3241580995999997E-2</v>
      </c>
      <c r="L122" s="18">
        <v>3.3241580995999997E-2</v>
      </c>
      <c r="M122" s="78"/>
    </row>
    <row r="123" spans="1:13">
      <c r="A123" s="16" t="s">
        <v>32</v>
      </c>
      <c r="B123" s="14">
        <v>24</v>
      </c>
      <c r="C123" s="17">
        <v>33698.98828125</v>
      </c>
      <c r="D123" s="17">
        <v>714.8</v>
      </c>
      <c r="E123" s="17">
        <v>715.7</v>
      </c>
      <c r="F123" s="17">
        <v>924.31283762719897</v>
      </c>
      <c r="G123" s="17">
        <v>924.31283762719897</v>
      </c>
      <c r="H123" s="17">
        <v>0</v>
      </c>
      <c r="I123" s="18">
        <v>6.9444095997999999E-2</v>
      </c>
      <c r="J123" s="18">
        <v>6.9444095997999999E-2</v>
      </c>
      <c r="K123" s="18">
        <v>6.9145786419000002E-2</v>
      </c>
      <c r="L123" s="18">
        <v>6.9145786419000002E-2</v>
      </c>
      <c r="M123" s="78"/>
    </row>
    <row r="124" spans="1:13">
      <c r="A124" s="16" t="s">
        <v>33</v>
      </c>
      <c r="B124" s="14">
        <v>1</v>
      </c>
      <c r="C124" s="17">
        <v>30749.310546875</v>
      </c>
      <c r="D124" s="17">
        <v>865.2</v>
      </c>
      <c r="E124" s="17">
        <v>865.2</v>
      </c>
      <c r="F124" s="17">
        <v>965.93247421582498</v>
      </c>
      <c r="G124" s="17">
        <v>965.93247421582498</v>
      </c>
      <c r="H124" s="17">
        <v>0</v>
      </c>
      <c r="I124" s="18">
        <v>3.3388291089000002E-2</v>
      </c>
      <c r="J124" s="18">
        <v>3.3388291089000002E-2</v>
      </c>
      <c r="K124" s="18">
        <v>3.3388291089000002E-2</v>
      </c>
      <c r="L124" s="18">
        <v>3.3388291089000002E-2</v>
      </c>
      <c r="M124" s="78"/>
    </row>
    <row r="125" spans="1:13">
      <c r="A125" s="16" t="s">
        <v>33</v>
      </c>
      <c r="B125" s="14">
        <v>2</v>
      </c>
      <c r="C125" s="17">
        <v>28887.87890625</v>
      </c>
      <c r="D125" s="17">
        <v>853.3</v>
      </c>
      <c r="E125" s="17">
        <v>846.3</v>
      </c>
      <c r="F125" s="17">
        <v>947.12071496486601</v>
      </c>
      <c r="G125" s="17">
        <v>947.12071496486601</v>
      </c>
      <c r="H125" s="17">
        <v>0</v>
      </c>
      <c r="I125" s="18">
        <v>3.1097353319000001E-2</v>
      </c>
      <c r="J125" s="18">
        <v>3.1097353319000001E-2</v>
      </c>
      <c r="K125" s="18">
        <v>3.3417538933999999E-2</v>
      </c>
      <c r="L125" s="18">
        <v>3.3417538933999999E-2</v>
      </c>
      <c r="M125" s="78"/>
    </row>
    <row r="126" spans="1:13">
      <c r="A126" s="16" t="s">
        <v>33</v>
      </c>
      <c r="B126" s="14">
        <v>3</v>
      </c>
      <c r="C126" s="17">
        <v>27771.26953125</v>
      </c>
      <c r="D126" s="17">
        <v>740.9</v>
      </c>
      <c r="E126" s="17">
        <v>739.7</v>
      </c>
      <c r="F126" s="17">
        <v>907.850914682282</v>
      </c>
      <c r="G126" s="17">
        <v>907.850914682282</v>
      </c>
      <c r="H126" s="17">
        <v>0</v>
      </c>
      <c r="I126" s="18">
        <v>5.5336730090000001E-2</v>
      </c>
      <c r="J126" s="18">
        <v>5.5336730090000001E-2</v>
      </c>
      <c r="K126" s="18">
        <v>5.5734476195E-2</v>
      </c>
      <c r="L126" s="18">
        <v>5.5734476195E-2</v>
      </c>
      <c r="M126" s="78"/>
    </row>
    <row r="127" spans="1:13">
      <c r="A127" s="16" t="s">
        <v>33</v>
      </c>
      <c r="B127" s="14">
        <v>4</v>
      </c>
      <c r="C127" s="17">
        <v>27114.142578125</v>
      </c>
      <c r="D127" s="17">
        <v>769.9</v>
      </c>
      <c r="E127" s="17">
        <v>768</v>
      </c>
      <c r="F127" s="17">
        <v>855.57408257802297</v>
      </c>
      <c r="G127" s="17">
        <v>855.57408257802297</v>
      </c>
      <c r="H127" s="17">
        <v>0</v>
      </c>
      <c r="I127" s="18">
        <v>2.8397110566E-2</v>
      </c>
      <c r="J127" s="18">
        <v>2.8397110566E-2</v>
      </c>
      <c r="K127" s="18">
        <v>2.9026875232999998E-2</v>
      </c>
      <c r="L127" s="18">
        <v>2.9026875232999998E-2</v>
      </c>
      <c r="M127" s="78"/>
    </row>
    <row r="128" spans="1:13">
      <c r="A128" s="16" t="s">
        <v>33</v>
      </c>
      <c r="B128" s="14">
        <v>5</v>
      </c>
      <c r="C128" s="17">
        <v>27196.73828125</v>
      </c>
      <c r="D128" s="17">
        <v>652.20000000000005</v>
      </c>
      <c r="E128" s="17">
        <v>650.29999999999995</v>
      </c>
      <c r="F128" s="17">
        <v>884.10649833308298</v>
      </c>
      <c r="G128" s="17">
        <v>884.10649833308298</v>
      </c>
      <c r="H128" s="17">
        <v>0</v>
      </c>
      <c r="I128" s="18">
        <v>7.6866588774000003E-2</v>
      </c>
      <c r="J128" s="18">
        <v>7.6866588774000003E-2</v>
      </c>
      <c r="K128" s="18">
        <v>7.7496353441000004E-2</v>
      </c>
      <c r="L128" s="18">
        <v>7.7496353441000004E-2</v>
      </c>
      <c r="M128" s="78"/>
    </row>
    <row r="129" spans="1:13">
      <c r="A129" s="16" t="s">
        <v>33</v>
      </c>
      <c r="B129" s="14">
        <v>6</v>
      </c>
      <c r="C129" s="17">
        <v>28611.869140625</v>
      </c>
      <c r="D129" s="17">
        <v>518.4</v>
      </c>
      <c r="E129" s="17">
        <v>515.79999999999995</v>
      </c>
      <c r="F129" s="17">
        <v>562.64916333648898</v>
      </c>
      <c r="G129" s="17">
        <v>562.64916333648898</v>
      </c>
      <c r="H129" s="17">
        <v>0</v>
      </c>
      <c r="I129" s="18">
        <v>1.4666610320000001E-2</v>
      </c>
      <c r="J129" s="18">
        <v>1.4666610320000001E-2</v>
      </c>
      <c r="K129" s="18">
        <v>1.5528393547999999E-2</v>
      </c>
      <c r="L129" s="18">
        <v>1.5528393547999999E-2</v>
      </c>
      <c r="M129" s="78"/>
    </row>
    <row r="130" spans="1:13">
      <c r="A130" s="16" t="s">
        <v>33</v>
      </c>
      <c r="B130" s="14">
        <v>7</v>
      </c>
      <c r="C130" s="17">
        <v>31493.998046875</v>
      </c>
      <c r="D130" s="17">
        <v>448.3</v>
      </c>
      <c r="E130" s="17">
        <v>447</v>
      </c>
      <c r="F130" s="17">
        <v>442.65611282032398</v>
      </c>
      <c r="G130" s="17">
        <v>442.65611282032398</v>
      </c>
      <c r="H130" s="17">
        <v>0</v>
      </c>
      <c r="I130" s="18">
        <v>1.8706951200000001E-3</v>
      </c>
      <c r="J130" s="18">
        <v>1.8706951200000001E-3</v>
      </c>
      <c r="K130" s="18">
        <v>1.4398035060000001E-3</v>
      </c>
      <c r="L130" s="18">
        <v>1.4398035060000001E-3</v>
      </c>
      <c r="M130" s="78"/>
    </row>
    <row r="131" spans="1:13">
      <c r="A131" s="16" t="s">
        <v>33</v>
      </c>
      <c r="B131" s="14">
        <v>8</v>
      </c>
      <c r="C131" s="17">
        <v>32564.3828125</v>
      </c>
      <c r="D131" s="17">
        <v>316.5</v>
      </c>
      <c r="E131" s="17">
        <v>317.5</v>
      </c>
      <c r="F131" s="17">
        <v>341.22638726541601</v>
      </c>
      <c r="G131" s="17">
        <v>341.22638726541601</v>
      </c>
      <c r="H131" s="17">
        <v>0</v>
      </c>
      <c r="I131" s="18">
        <v>8.1956868619999998E-3</v>
      </c>
      <c r="J131" s="18">
        <v>8.1956868619999998E-3</v>
      </c>
      <c r="K131" s="18">
        <v>7.8642317749999992E-3</v>
      </c>
      <c r="L131" s="18">
        <v>7.8642317749999992E-3</v>
      </c>
      <c r="M131" s="78"/>
    </row>
    <row r="132" spans="1:13">
      <c r="A132" s="16" t="s">
        <v>33</v>
      </c>
      <c r="B132" s="14">
        <v>9</v>
      </c>
      <c r="C132" s="17">
        <v>33564.44140625</v>
      </c>
      <c r="D132" s="17">
        <v>219.6</v>
      </c>
      <c r="E132" s="17">
        <v>219.9</v>
      </c>
      <c r="F132" s="17">
        <v>156.43624204225699</v>
      </c>
      <c r="G132" s="17">
        <v>156.43624204225699</v>
      </c>
      <c r="H132" s="17">
        <v>0</v>
      </c>
      <c r="I132" s="18">
        <v>2.0935948941E-2</v>
      </c>
      <c r="J132" s="18">
        <v>2.0935948941E-2</v>
      </c>
      <c r="K132" s="18">
        <v>2.1035385468E-2</v>
      </c>
      <c r="L132" s="18">
        <v>2.1035385468E-2</v>
      </c>
      <c r="M132" s="78"/>
    </row>
    <row r="133" spans="1:13">
      <c r="A133" s="16" t="s">
        <v>33</v>
      </c>
      <c r="B133" s="14">
        <v>10</v>
      </c>
      <c r="C133" s="17">
        <v>35448.9609375</v>
      </c>
      <c r="D133" s="17">
        <v>163.6</v>
      </c>
      <c r="E133" s="17">
        <v>164.6</v>
      </c>
      <c r="F133" s="17">
        <v>114.379906671029</v>
      </c>
      <c r="G133" s="17">
        <v>114.379906671029</v>
      </c>
      <c r="H133" s="17">
        <v>0</v>
      </c>
      <c r="I133" s="18">
        <v>1.6314250357000001E-2</v>
      </c>
      <c r="J133" s="18">
        <v>1.6314250357000001E-2</v>
      </c>
      <c r="K133" s="18">
        <v>1.6645705444999999E-2</v>
      </c>
      <c r="L133" s="18">
        <v>1.6645705444999999E-2</v>
      </c>
      <c r="M133" s="78"/>
    </row>
    <row r="134" spans="1:13">
      <c r="A134" s="16" t="s">
        <v>33</v>
      </c>
      <c r="B134" s="14">
        <v>11</v>
      </c>
      <c r="C134" s="17">
        <v>37355.2109375</v>
      </c>
      <c r="D134" s="17">
        <v>201.2</v>
      </c>
      <c r="E134" s="17">
        <v>199.4</v>
      </c>
      <c r="F134" s="17">
        <v>228.205712905632</v>
      </c>
      <c r="G134" s="17">
        <v>228.205712905632</v>
      </c>
      <c r="H134" s="17">
        <v>0</v>
      </c>
      <c r="I134" s="18">
        <v>8.9511809430000006E-3</v>
      </c>
      <c r="J134" s="18">
        <v>8.9511809430000006E-3</v>
      </c>
      <c r="K134" s="18">
        <v>9.5478001010000004E-3</v>
      </c>
      <c r="L134" s="18">
        <v>9.5478001010000004E-3</v>
      </c>
      <c r="M134" s="78"/>
    </row>
    <row r="135" spans="1:13">
      <c r="A135" s="16" t="s">
        <v>33</v>
      </c>
      <c r="B135" s="14">
        <v>12</v>
      </c>
      <c r="C135" s="17">
        <v>38936.47265625</v>
      </c>
      <c r="D135" s="17">
        <v>229.4</v>
      </c>
      <c r="E135" s="17">
        <v>227.6</v>
      </c>
      <c r="F135" s="17">
        <v>285.59903362021601</v>
      </c>
      <c r="G135" s="17">
        <v>285.59903362021601</v>
      </c>
      <c r="H135" s="17">
        <v>0</v>
      </c>
      <c r="I135" s="18">
        <v>1.8627455623999999E-2</v>
      </c>
      <c r="J135" s="18">
        <v>1.8627455623999999E-2</v>
      </c>
      <c r="K135" s="18">
        <v>1.9224074782E-2</v>
      </c>
      <c r="L135" s="18">
        <v>1.9224074782E-2</v>
      </c>
      <c r="M135" s="78"/>
    </row>
    <row r="136" spans="1:13">
      <c r="A136" s="16" t="s">
        <v>33</v>
      </c>
      <c r="B136" s="14">
        <v>13</v>
      </c>
      <c r="C136" s="17">
        <v>40599.30859375</v>
      </c>
      <c r="D136" s="17">
        <v>276.5</v>
      </c>
      <c r="E136" s="17">
        <v>273.5</v>
      </c>
      <c r="F136" s="17">
        <v>261.29112060881698</v>
      </c>
      <c r="G136" s="17">
        <v>261.29112060881698</v>
      </c>
      <c r="H136" s="17">
        <v>0</v>
      </c>
      <c r="I136" s="18">
        <v>5.0410604539999999E-3</v>
      </c>
      <c r="J136" s="18">
        <v>5.0410604539999999E-3</v>
      </c>
      <c r="K136" s="18">
        <v>4.0466951899999996E-3</v>
      </c>
      <c r="L136" s="18">
        <v>4.0466951899999996E-3</v>
      </c>
      <c r="M136" s="78"/>
    </row>
    <row r="137" spans="1:13">
      <c r="A137" s="16" t="s">
        <v>33</v>
      </c>
      <c r="B137" s="14">
        <v>14</v>
      </c>
      <c r="C137" s="17">
        <v>42611.3359375</v>
      </c>
      <c r="D137" s="17">
        <v>324.2</v>
      </c>
      <c r="E137" s="17">
        <v>321.3</v>
      </c>
      <c r="F137" s="17">
        <v>265.414834136698</v>
      </c>
      <c r="G137" s="17">
        <v>265.414834136698</v>
      </c>
      <c r="H137" s="17">
        <v>0</v>
      </c>
      <c r="I137" s="18">
        <v>1.9484642314E-2</v>
      </c>
      <c r="J137" s="18">
        <v>1.9484642314E-2</v>
      </c>
      <c r="K137" s="18">
        <v>1.8523422559E-2</v>
      </c>
      <c r="L137" s="18">
        <v>1.8523422559E-2</v>
      </c>
      <c r="M137" s="78"/>
    </row>
    <row r="138" spans="1:13">
      <c r="A138" s="16" t="s">
        <v>33</v>
      </c>
      <c r="B138" s="14">
        <v>15</v>
      </c>
      <c r="C138" s="17">
        <v>44408.48046875</v>
      </c>
      <c r="D138" s="17">
        <v>386.1</v>
      </c>
      <c r="E138" s="17">
        <v>383.4</v>
      </c>
      <c r="F138" s="17">
        <v>327.77798309051298</v>
      </c>
      <c r="G138" s="17">
        <v>327.77798309051298</v>
      </c>
      <c r="H138" s="17">
        <v>0</v>
      </c>
      <c r="I138" s="18">
        <v>1.9331129236999998E-2</v>
      </c>
      <c r="J138" s="18">
        <v>1.9331129236999998E-2</v>
      </c>
      <c r="K138" s="18">
        <v>1.84362005E-2</v>
      </c>
      <c r="L138" s="18">
        <v>1.84362005E-2</v>
      </c>
      <c r="M138" s="78"/>
    </row>
    <row r="139" spans="1:13">
      <c r="A139" s="16" t="s">
        <v>33</v>
      </c>
      <c r="B139" s="14">
        <v>16</v>
      </c>
      <c r="C139" s="17">
        <v>46076.6796875</v>
      </c>
      <c r="D139" s="17">
        <v>473</v>
      </c>
      <c r="E139" s="17">
        <v>469.5</v>
      </c>
      <c r="F139" s="17">
        <v>362.87870309222899</v>
      </c>
      <c r="G139" s="17">
        <v>362.87870309222899</v>
      </c>
      <c r="H139" s="17">
        <v>0</v>
      </c>
      <c r="I139" s="18">
        <v>3.6500264138999997E-2</v>
      </c>
      <c r="J139" s="18">
        <v>3.6500264138999997E-2</v>
      </c>
      <c r="K139" s="18">
        <v>3.5340171331000002E-2</v>
      </c>
      <c r="L139" s="18">
        <v>3.5340171331000002E-2</v>
      </c>
      <c r="M139" s="78"/>
    </row>
    <row r="140" spans="1:13">
      <c r="A140" s="16" t="s">
        <v>33</v>
      </c>
      <c r="B140" s="14">
        <v>17</v>
      </c>
      <c r="C140" s="17">
        <v>47273.59375</v>
      </c>
      <c r="D140" s="17">
        <v>562.4</v>
      </c>
      <c r="E140" s="17">
        <v>557.29999999999995</v>
      </c>
      <c r="F140" s="17">
        <v>446.68430856731197</v>
      </c>
      <c r="G140" s="17">
        <v>446.68430856731197</v>
      </c>
      <c r="H140" s="17">
        <v>0</v>
      </c>
      <c r="I140" s="18">
        <v>3.8354554667000003E-2</v>
      </c>
      <c r="J140" s="18">
        <v>3.8354554667000003E-2</v>
      </c>
      <c r="K140" s="18">
        <v>3.6664133719E-2</v>
      </c>
      <c r="L140" s="18">
        <v>3.6664133719E-2</v>
      </c>
      <c r="M140" s="78"/>
    </row>
    <row r="141" spans="1:13">
      <c r="A141" s="16" t="s">
        <v>33</v>
      </c>
      <c r="B141" s="14">
        <v>18</v>
      </c>
      <c r="C141" s="17">
        <v>47432.53515625</v>
      </c>
      <c r="D141" s="17">
        <v>662.3</v>
      </c>
      <c r="E141" s="17">
        <v>660</v>
      </c>
      <c r="F141" s="17">
        <v>661.27751913044199</v>
      </c>
      <c r="G141" s="17">
        <v>661.27751913044199</v>
      </c>
      <c r="H141" s="17">
        <v>0</v>
      </c>
      <c r="I141" s="18">
        <v>3.3890648599999999E-4</v>
      </c>
      <c r="J141" s="18">
        <v>3.3890648599999999E-4</v>
      </c>
      <c r="K141" s="18">
        <v>4.2344021499999998E-4</v>
      </c>
      <c r="L141" s="18">
        <v>4.2344021499999998E-4</v>
      </c>
      <c r="M141" s="78"/>
    </row>
    <row r="142" spans="1:13">
      <c r="A142" s="16" t="s">
        <v>33</v>
      </c>
      <c r="B142" s="14">
        <v>19</v>
      </c>
      <c r="C142" s="17">
        <v>46175.0546875</v>
      </c>
      <c r="D142" s="17">
        <v>763.7</v>
      </c>
      <c r="E142" s="17">
        <v>766.5</v>
      </c>
      <c r="F142" s="17">
        <v>856.70138265027003</v>
      </c>
      <c r="G142" s="17">
        <v>856.70138265027003</v>
      </c>
      <c r="H142" s="17">
        <v>0</v>
      </c>
      <c r="I142" s="18">
        <v>3.0825781454999999E-2</v>
      </c>
      <c r="J142" s="18">
        <v>3.0825781454999999E-2</v>
      </c>
      <c r="K142" s="18">
        <v>2.9897707209E-2</v>
      </c>
      <c r="L142" s="18">
        <v>2.9897707209E-2</v>
      </c>
      <c r="M142" s="78"/>
    </row>
    <row r="143" spans="1:13">
      <c r="A143" s="16" t="s">
        <v>33</v>
      </c>
      <c r="B143" s="14">
        <v>20</v>
      </c>
      <c r="C143" s="17">
        <v>43782.95703125</v>
      </c>
      <c r="D143" s="17">
        <v>895.5</v>
      </c>
      <c r="E143" s="17">
        <v>900.8</v>
      </c>
      <c r="F143" s="17">
        <v>1140.79137475279</v>
      </c>
      <c r="G143" s="17">
        <v>1143.1977414274199</v>
      </c>
      <c r="H143" s="17">
        <v>2.4063666746350001</v>
      </c>
      <c r="I143" s="18">
        <v>8.2100676641000001E-2</v>
      </c>
      <c r="J143" s="18">
        <v>8.1303074163000005E-2</v>
      </c>
      <c r="K143" s="18">
        <v>8.0343964675000004E-2</v>
      </c>
      <c r="L143" s="18">
        <v>7.9546362198000001E-2</v>
      </c>
      <c r="M143" s="78"/>
    </row>
    <row r="144" spans="1:13">
      <c r="A144" s="16" t="s">
        <v>33</v>
      </c>
      <c r="B144" s="14">
        <v>21</v>
      </c>
      <c r="C144" s="17">
        <v>42275.453125</v>
      </c>
      <c r="D144" s="17">
        <v>1034.0999999999999</v>
      </c>
      <c r="E144" s="17">
        <v>1040.9000000000001</v>
      </c>
      <c r="F144" s="17">
        <v>1287.37158466233</v>
      </c>
      <c r="G144" s="17">
        <v>1306.75923527082</v>
      </c>
      <c r="H144" s="17">
        <v>19.387650608485998</v>
      </c>
      <c r="I144" s="18">
        <v>9.0374290775000005E-2</v>
      </c>
      <c r="J144" s="18">
        <v>8.3948155339999997E-2</v>
      </c>
      <c r="K144" s="18">
        <v>8.8120396177999993E-2</v>
      </c>
      <c r="L144" s="18">
        <v>8.1694260743E-2</v>
      </c>
      <c r="M144" s="78"/>
    </row>
    <row r="145" spans="1:13">
      <c r="A145" s="16" t="s">
        <v>33</v>
      </c>
      <c r="B145" s="14">
        <v>22</v>
      </c>
      <c r="C145" s="17">
        <v>40616.91796875</v>
      </c>
      <c r="D145" s="17">
        <v>1153.3</v>
      </c>
      <c r="E145" s="17">
        <v>1161.7</v>
      </c>
      <c r="F145" s="17">
        <v>1299.2074991734801</v>
      </c>
      <c r="G145" s="17">
        <v>1307.9557545005</v>
      </c>
      <c r="H145" s="17">
        <v>8.748255327012</v>
      </c>
      <c r="I145" s="18">
        <v>5.1261436691999999E-2</v>
      </c>
      <c r="J145" s="18">
        <v>4.8361782954000003E-2</v>
      </c>
      <c r="K145" s="18">
        <v>4.8477213954000002E-2</v>
      </c>
      <c r="L145" s="18">
        <v>4.5577560215999999E-2</v>
      </c>
      <c r="M145" s="78"/>
    </row>
    <row r="146" spans="1:13">
      <c r="A146" s="16" t="s">
        <v>33</v>
      </c>
      <c r="B146" s="14">
        <v>23</v>
      </c>
      <c r="C146" s="17">
        <v>37924.25</v>
      </c>
      <c r="D146" s="17">
        <v>1097.4000000000001</v>
      </c>
      <c r="E146" s="17">
        <v>1104.9000000000001</v>
      </c>
      <c r="F146" s="17">
        <v>1274.3017759153599</v>
      </c>
      <c r="G146" s="17">
        <v>1290.87402035183</v>
      </c>
      <c r="H146" s="17">
        <v>16.572244436476002</v>
      </c>
      <c r="I146" s="18">
        <v>6.4127948409000005E-2</v>
      </c>
      <c r="J146" s="18">
        <v>5.8634993673999998E-2</v>
      </c>
      <c r="K146" s="18">
        <v>6.1642035249999998E-2</v>
      </c>
      <c r="L146" s="18">
        <v>5.6149080514999998E-2</v>
      </c>
      <c r="M146" s="78"/>
    </row>
    <row r="147" spans="1:13">
      <c r="A147" s="16" t="s">
        <v>33</v>
      </c>
      <c r="B147" s="14">
        <v>24</v>
      </c>
      <c r="C147" s="17">
        <v>34678.19140625</v>
      </c>
      <c r="D147" s="17">
        <v>1033.5</v>
      </c>
      <c r="E147" s="17">
        <v>1039.7</v>
      </c>
      <c r="F147" s="17">
        <v>1236.22056595802</v>
      </c>
      <c r="G147" s="17">
        <v>1247.1634436808699</v>
      </c>
      <c r="H147" s="17">
        <v>10.942877722845999</v>
      </c>
      <c r="I147" s="18">
        <v>7.0819835491999994E-2</v>
      </c>
      <c r="J147" s="18">
        <v>6.7192762995000002E-2</v>
      </c>
      <c r="K147" s="18">
        <v>6.8764813947E-2</v>
      </c>
      <c r="L147" s="18">
        <v>6.5137741451E-2</v>
      </c>
      <c r="M147" s="78"/>
    </row>
    <row r="148" spans="1:13">
      <c r="A148" s="16" t="s">
        <v>34</v>
      </c>
      <c r="B148" s="14">
        <v>1</v>
      </c>
      <c r="C148" s="17">
        <v>31856.01171875</v>
      </c>
      <c r="D148" s="17">
        <v>1024.3</v>
      </c>
      <c r="E148" s="17">
        <v>1026.0999999999999</v>
      </c>
      <c r="F148" s="17">
        <v>1220.31535054101</v>
      </c>
      <c r="G148" s="17">
        <v>1220.31535054101</v>
      </c>
      <c r="H148" s="17">
        <v>0</v>
      </c>
      <c r="I148" s="18">
        <v>6.4970285229999994E-2</v>
      </c>
      <c r="J148" s="18">
        <v>6.4970285229999994E-2</v>
      </c>
      <c r="K148" s="18">
        <v>6.4373666071999999E-2</v>
      </c>
      <c r="L148" s="18">
        <v>6.4373666071999999E-2</v>
      </c>
      <c r="M148" s="78"/>
    </row>
    <row r="149" spans="1:13">
      <c r="A149" s="16" t="s">
        <v>34</v>
      </c>
      <c r="B149" s="14">
        <v>2</v>
      </c>
      <c r="C149" s="17">
        <v>29742.38671875</v>
      </c>
      <c r="D149" s="17">
        <v>975.8</v>
      </c>
      <c r="E149" s="17">
        <v>979.1</v>
      </c>
      <c r="F149" s="17">
        <v>1079.2111164294399</v>
      </c>
      <c r="G149" s="17">
        <v>1079.2111164294399</v>
      </c>
      <c r="H149" s="17">
        <v>0</v>
      </c>
      <c r="I149" s="18">
        <v>3.4276140678999999E-2</v>
      </c>
      <c r="J149" s="18">
        <v>3.4276140678999999E-2</v>
      </c>
      <c r="K149" s="18">
        <v>3.3182338888999997E-2</v>
      </c>
      <c r="L149" s="18">
        <v>3.3182338888999997E-2</v>
      </c>
      <c r="M149" s="78"/>
    </row>
    <row r="150" spans="1:13">
      <c r="A150" s="16" t="s">
        <v>34</v>
      </c>
      <c r="B150" s="14">
        <v>3</v>
      </c>
      <c r="C150" s="17">
        <v>28297.66015625</v>
      </c>
      <c r="D150" s="17">
        <v>890.5</v>
      </c>
      <c r="E150" s="17">
        <v>892.5</v>
      </c>
      <c r="F150" s="17">
        <v>1039.1670262628099</v>
      </c>
      <c r="G150" s="17">
        <v>1039.1670262628099</v>
      </c>
      <c r="H150" s="17">
        <v>0</v>
      </c>
      <c r="I150" s="18">
        <v>4.9276442247999999E-2</v>
      </c>
      <c r="J150" s="18">
        <v>4.9276442247999999E-2</v>
      </c>
      <c r="K150" s="18">
        <v>4.8613532071999997E-2</v>
      </c>
      <c r="L150" s="18">
        <v>4.8613532071999997E-2</v>
      </c>
      <c r="M150" s="78"/>
    </row>
    <row r="151" spans="1:13">
      <c r="A151" s="16" t="s">
        <v>34</v>
      </c>
      <c r="B151" s="14">
        <v>4</v>
      </c>
      <c r="C151" s="17">
        <v>27439.701171875</v>
      </c>
      <c r="D151" s="17">
        <v>854.7</v>
      </c>
      <c r="E151" s="17">
        <v>857.4</v>
      </c>
      <c r="F151" s="17">
        <v>926.635538961051</v>
      </c>
      <c r="G151" s="17">
        <v>992.37728980700194</v>
      </c>
      <c r="H151" s="17">
        <v>65.741750845949994</v>
      </c>
      <c r="I151" s="18">
        <v>4.5633838184999997E-2</v>
      </c>
      <c r="J151" s="18">
        <v>2.3843400383999999E-2</v>
      </c>
      <c r="K151" s="18">
        <v>4.4738909447999999E-2</v>
      </c>
      <c r="L151" s="18">
        <v>2.2948471647E-2</v>
      </c>
      <c r="M151" s="78"/>
    </row>
    <row r="152" spans="1:13">
      <c r="A152" s="16" t="s">
        <v>34</v>
      </c>
      <c r="B152" s="14">
        <v>5</v>
      </c>
      <c r="C152" s="17">
        <v>27007.8125</v>
      </c>
      <c r="D152" s="17">
        <v>863.5</v>
      </c>
      <c r="E152" s="17">
        <v>868.6</v>
      </c>
      <c r="F152" s="17">
        <v>726.70863320695696</v>
      </c>
      <c r="G152" s="17">
        <v>849.77105015701704</v>
      </c>
      <c r="H152" s="17">
        <v>123.06241695006101</v>
      </c>
      <c r="I152" s="18">
        <v>4.5505302760000003E-3</v>
      </c>
      <c r="J152" s="18">
        <v>4.5340194495E-2</v>
      </c>
      <c r="K152" s="18">
        <v>6.2409512239999998E-3</v>
      </c>
      <c r="L152" s="18">
        <v>4.7030615443000003E-2</v>
      </c>
      <c r="M152" s="78"/>
    </row>
    <row r="153" spans="1:13">
      <c r="A153" s="16" t="s">
        <v>34</v>
      </c>
      <c r="B153" s="14">
        <v>6</v>
      </c>
      <c r="C153" s="17">
        <v>27394.41796875</v>
      </c>
      <c r="D153" s="17">
        <v>911.9</v>
      </c>
      <c r="E153" s="17">
        <v>917.1</v>
      </c>
      <c r="F153" s="17">
        <v>780.92110669162503</v>
      </c>
      <c r="G153" s="17">
        <v>786.25932603332706</v>
      </c>
      <c r="H153" s="17">
        <v>5.3382193417010004</v>
      </c>
      <c r="I153" s="18">
        <v>4.1644240625000002E-2</v>
      </c>
      <c r="J153" s="18">
        <v>4.3413620585999999E-2</v>
      </c>
      <c r="K153" s="18">
        <v>4.3367807081999998E-2</v>
      </c>
      <c r="L153" s="18">
        <v>4.5137187042000003E-2</v>
      </c>
      <c r="M153" s="78"/>
    </row>
    <row r="154" spans="1:13">
      <c r="A154" s="16" t="s">
        <v>34</v>
      </c>
      <c r="B154" s="14">
        <v>7</v>
      </c>
      <c r="C154" s="17">
        <v>28125.240234375</v>
      </c>
      <c r="D154" s="17">
        <v>955.2</v>
      </c>
      <c r="E154" s="17">
        <v>958.1</v>
      </c>
      <c r="F154" s="17">
        <v>923.98790845450401</v>
      </c>
      <c r="G154" s="17">
        <v>965.34904234568296</v>
      </c>
      <c r="H154" s="17">
        <v>41.361133891178</v>
      </c>
      <c r="I154" s="18">
        <v>3.3639517220000002E-3</v>
      </c>
      <c r="J154" s="18">
        <v>1.0345406543999999E-2</v>
      </c>
      <c r="K154" s="18">
        <v>2.402731967E-3</v>
      </c>
      <c r="L154" s="18">
        <v>1.1306626299E-2</v>
      </c>
      <c r="M154" s="78"/>
    </row>
    <row r="155" spans="1:13">
      <c r="A155" s="16" t="s">
        <v>34</v>
      </c>
      <c r="B155" s="14">
        <v>8</v>
      </c>
      <c r="C155" s="17">
        <v>29045.830078125</v>
      </c>
      <c r="D155" s="17">
        <v>1005.6</v>
      </c>
      <c r="E155" s="17">
        <v>1008.1</v>
      </c>
      <c r="F155" s="17">
        <v>964.33902951160303</v>
      </c>
      <c r="G155" s="17">
        <v>1016.70906918473</v>
      </c>
      <c r="H155" s="17">
        <v>52.370039673123998</v>
      </c>
      <c r="I155" s="18">
        <v>3.6821575019999999E-3</v>
      </c>
      <c r="J155" s="18">
        <v>1.3676158597000001E-2</v>
      </c>
      <c r="K155" s="18">
        <v>2.853519782E-3</v>
      </c>
      <c r="L155" s="18">
        <v>1.4504796317E-2</v>
      </c>
      <c r="M155" s="78"/>
    </row>
    <row r="156" spans="1:13">
      <c r="A156" s="16" t="s">
        <v>34</v>
      </c>
      <c r="B156" s="14">
        <v>9</v>
      </c>
      <c r="C156" s="17">
        <v>31373.791015625</v>
      </c>
      <c r="D156" s="17">
        <v>1093.5</v>
      </c>
      <c r="E156" s="17">
        <v>1094.2</v>
      </c>
      <c r="F156" s="17">
        <v>922.01488008605099</v>
      </c>
      <c r="G156" s="17">
        <v>922.01488008605099</v>
      </c>
      <c r="H156" s="17">
        <v>0</v>
      </c>
      <c r="I156" s="18">
        <v>5.6839615482999997E-2</v>
      </c>
      <c r="J156" s="18">
        <v>5.6839615482999997E-2</v>
      </c>
      <c r="K156" s="18">
        <v>5.7071634045E-2</v>
      </c>
      <c r="L156" s="18">
        <v>5.7071634045E-2</v>
      </c>
      <c r="M156" s="78"/>
    </row>
    <row r="157" spans="1:13">
      <c r="A157" s="16" t="s">
        <v>34</v>
      </c>
      <c r="B157" s="14">
        <v>10</v>
      </c>
      <c r="C157" s="17">
        <v>34043.79296875</v>
      </c>
      <c r="D157" s="17">
        <v>1220.3</v>
      </c>
      <c r="E157" s="17">
        <v>1223.5999999999999</v>
      </c>
      <c r="F157" s="17">
        <v>1335.4123456827799</v>
      </c>
      <c r="G157" s="17">
        <v>1344.3363495085</v>
      </c>
      <c r="H157" s="17">
        <v>8.9240038257179997</v>
      </c>
      <c r="I157" s="18">
        <v>4.1112479121000002E-2</v>
      </c>
      <c r="J157" s="18">
        <v>3.8154572648999997E-2</v>
      </c>
      <c r="K157" s="18">
        <v>4.0018677331000001E-2</v>
      </c>
      <c r="L157" s="18">
        <v>3.7060770859000003E-2</v>
      </c>
      <c r="M157" s="78"/>
    </row>
    <row r="158" spans="1:13">
      <c r="A158" s="16" t="s">
        <v>34</v>
      </c>
      <c r="B158" s="14">
        <v>11</v>
      </c>
      <c r="C158" s="17">
        <v>36278.76171875</v>
      </c>
      <c r="D158" s="17">
        <v>1275.9000000000001</v>
      </c>
      <c r="E158" s="17">
        <v>1281.0999999999999</v>
      </c>
      <c r="F158" s="17">
        <v>1442.0620110416401</v>
      </c>
      <c r="G158" s="17">
        <v>1455.0065124098501</v>
      </c>
      <c r="H158" s="17">
        <v>12.944501368204</v>
      </c>
      <c r="I158" s="18">
        <v>5.9365764802000003E-2</v>
      </c>
      <c r="J158" s="18">
        <v>5.5075243964000001E-2</v>
      </c>
      <c r="K158" s="18">
        <v>5.7642198344999999E-2</v>
      </c>
      <c r="L158" s="18">
        <v>5.3351677508000003E-2</v>
      </c>
      <c r="M158" s="78"/>
    </row>
    <row r="159" spans="1:13">
      <c r="A159" s="16" t="s">
        <v>34</v>
      </c>
      <c r="B159" s="14">
        <v>12</v>
      </c>
      <c r="C159" s="17">
        <v>38091.4375</v>
      </c>
      <c r="D159" s="17">
        <v>1355</v>
      </c>
      <c r="E159" s="17">
        <v>1360.3</v>
      </c>
      <c r="F159" s="17">
        <v>1457.5336002975</v>
      </c>
      <c r="G159" s="17">
        <v>1457.5336002975</v>
      </c>
      <c r="H159" s="17">
        <v>0</v>
      </c>
      <c r="I159" s="18">
        <v>3.3985283492000001E-2</v>
      </c>
      <c r="J159" s="18">
        <v>3.3985283492000001E-2</v>
      </c>
      <c r="K159" s="18">
        <v>3.2228571526999997E-2</v>
      </c>
      <c r="L159" s="18">
        <v>3.2228571526999997E-2</v>
      </c>
      <c r="M159" s="78"/>
    </row>
    <row r="160" spans="1:13">
      <c r="A160" s="16" t="s">
        <v>34</v>
      </c>
      <c r="B160" s="14">
        <v>13</v>
      </c>
      <c r="C160" s="17">
        <v>39745.78515625</v>
      </c>
      <c r="D160" s="17">
        <v>1441.2</v>
      </c>
      <c r="E160" s="17">
        <v>1446.8</v>
      </c>
      <c r="F160" s="17">
        <v>1557.10873856439</v>
      </c>
      <c r="G160" s="17">
        <v>1557.10873856439</v>
      </c>
      <c r="H160" s="17">
        <v>0</v>
      </c>
      <c r="I160" s="18">
        <v>3.8418541121000002E-2</v>
      </c>
      <c r="J160" s="18">
        <v>3.8418541121000002E-2</v>
      </c>
      <c r="K160" s="18">
        <v>3.6562392628999997E-2</v>
      </c>
      <c r="L160" s="18">
        <v>3.6562392628999997E-2</v>
      </c>
      <c r="M160" s="78"/>
    </row>
    <row r="161" spans="1:13">
      <c r="A161" s="16" t="s">
        <v>34</v>
      </c>
      <c r="B161" s="14">
        <v>14</v>
      </c>
      <c r="C161" s="17">
        <v>41204.921875</v>
      </c>
      <c r="D161" s="17">
        <v>1537.1</v>
      </c>
      <c r="E161" s="17">
        <v>1542.7</v>
      </c>
      <c r="F161" s="17">
        <v>1815.21546035766</v>
      </c>
      <c r="G161" s="17">
        <v>1815.21546035766</v>
      </c>
      <c r="H161" s="17">
        <v>0</v>
      </c>
      <c r="I161" s="18">
        <v>9.2182784340999996E-2</v>
      </c>
      <c r="J161" s="18">
        <v>9.2182784340999996E-2</v>
      </c>
      <c r="K161" s="18">
        <v>9.0326635848999998E-2</v>
      </c>
      <c r="L161" s="18">
        <v>9.0326635848999998E-2</v>
      </c>
      <c r="M161" s="78"/>
    </row>
    <row r="162" spans="1:13">
      <c r="A162" s="16" t="s">
        <v>34</v>
      </c>
      <c r="B162" s="14">
        <v>15</v>
      </c>
      <c r="C162" s="17">
        <v>42450.609375</v>
      </c>
      <c r="D162" s="17">
        <v>1612.7</v>
      </c>
      <c r="E162" s="17">
        <v>1618</v>
      </c>
      <c r="F162" s="17">
        <v>1947.35694549031</v>
      </c>
      <c r="G162" s="17">
        <v>1958.5789872180101</v>
      </c>
      <c r="H162" s="17">
        <v>11.222041727702001</v>
      </c>
      <c r="I162" s="18">
        <v>0.114643350088</v>
      </c>
      <c r="J162" s="18">
        <v>0.11092374726199999</v>
      </c>
      <c r="K162" s="18">
        <v>0.112886638123</v>
      </c>
      <c r="L162" s="18">
        <v>0.109167035296</v>
      </c>
      <c r="M162" s="78"/>
    </row>
    <row r="163" spans="1:13">
      <c r="A163" s="16" t="s">
        <v>34</v>
      </c>
      <c r="B163" s="14">
        <v>16</v>
      </c>
      <c r="C163" s="17">
        <v>43594.4765625</v>
      </c>
      <c r="D163" s="17">
        <v>1696.7</v>
      </c>
      <c r="E163" s="17">
        <v>1701.6</v>
      </c>
      <c r="F163" s="17">
        <v>2005.40970039897</v>
      </c>
      <c r="G163" s="17">
        <v>2074.0830170239301</v>
      </c>
      <c r="H163" s="17">
        <v>68.673316624959</v>
      </c>
      <c r="I163" s="18">
        <v>0.12508552105500001</v>
      </c>
      <c r="J163" s="18">
        <v>0.102323400861</v>
      </c>
      <c r="K163" s="18">
        <v>0.12346139112399999</v>
      </c>
      <c r="L163" s="18">
        <v>0.10069927093100001</v>
      </c>
      <c r="M163" s="78"/>
    </row>
    <row r="164" spans="1:13">
      <c r="A164" s="16" t="s">
        <v>34</v>
      </c>
      <c r="B164" s="14">
        <v>17</v>
      </c>
      <c r="C164" s="17">
        <v>44395.4609375</v>
      </c>
      <c r="D164" s="17">
        <v>1793.1</v>
      </c>
      <c r="E164" s="17">
        <v>1797.6</v>
      </c>
      <c r="F164" s="17">
        <v>2123.7361466884599</v>
      </c>
      <c r="G164" s="17">
        <v>2204.9523710484</v>
      </c>
      <c r="H164" s="17">
        <v>81.216224359934998</v>
      </c>
      <c r="I164" s="18">
        <v>0.13651056382099999</v>
      </c>
      <c r="J164" s="18">
        <v>0.10959103304200001</v>
      </c>
      <c r="K164" s="18">
        <v>0.13501901592500001</v>
      </c>
      <c r="L164" s="18">
        <v>0.108099485146</v>
      </c>
      <c r="M164" s="78"/>
    </row>
    <row r="165" spans="1:13">
      <c r="A165" s="16" t="s">
        <v>34</v>
      </c>
      <c r="B165" s="14">
        <v>18</v>
      </c>
      <c r="C165" s="17">
        <v>44289.67578125</v>
      </c>
      <c r="D165" s="17">
        <v>1872</v>
      </c>
      <c r="E165" s="17">
        <v>1876.3</v>
      </c>
      <c r="F165" s="17">
        <v>2106.8207154021002</v>
      </c>
      <c r="G165" s="17">
        <v>2245.7107349364001</v>
      </c>
      <c r="H165" s="17">
        <v>138.89001953429701</v>
      </c>
      <c r="I165" s="18">
        <v>0.123868324473</v>
      </c>
      <c r="J165" s="18">
        <v>7.7832520848999998E-2</v>
      </c>
      <c r="K165" s="18">
        <v>0.122443067595</v>
      </c>
      <c r="L165" s="18">
        <v>7.6407263971000006E-2</v>
      </c>
      <c r="M165" s="78"/>
    </row>
    <row r="166" spans="1:13">
      <c r="A166" s="16" t="s">
        <v>34</v>
      </c>
      <c r="B166" s="14">
        <v>19</v>
      </c>
      <c r="C166" s="17">
        <v>43150.08984375</v>
      </c>
      <c r="D166" s="17">
        <v>1925.1</v>
      </c>
      <c r="E166" s="17">
        <v>1928.6</v>
      </c>
      <c r="F166" s="17">
        <v>2024.9160360752601</v>
      </c>
      <c r="G166" s="17">
        <v>2195.6498310407001</v>
      </c>
      <c r="H166" s="17">
        <v>170.73379496544601</v>
      </c>
      <c r="I166" s="18">
        <v>8.9675118011000005E-2</v>
      </c>
      <c r="J166" s="18">
        <v>3.3084533004000001E-2</v>
      </c>
      <c r="K166" s="18">
        <v>8.8515025203999995E-2</v>
      </c>
      <c r="L166" s="18">
        <v>3.1924440196999998E-2</v>
      </c>
      <c r="M166" s="78"/>
    </row>
    <row r="167" spans="1:13">
      <c r="A167" s="16" t="s">
        <v>34</v>
      </c>
      <c r="B167" s="14">
        <v>20</v>
      </c>
      <c r="C167" s="17">
        <v>41312.56640625</v>
      </c>
      <c r="D167" s="17">
        <v>1942.1</v>
      </c>
      <c r="E167" s="17">
        <v>1944.1</v>
      </c>
      <c r="F167" s="17">
        <v>1867.7460064588799</v>
      </c>
      <c r="G167" s="17">
        <v>2037.82758859316</v>
      </c>
      <c r="H167" s="17">
        <v>170.081582134282</v>
      </c>
      <c r="I167" s="18">
        <v>3.1729396285000003E-2</v>
      </c>
      <c r="J167" s="18">
        <v>2.4645009459999999E-2</v>
      </c>
      <c r="K167" s="18">
        <v>3.1066486109000001E-2</v>
      </c>
      <c r="L167" s="18">
        <v>2.5307919634999999E-2</v>
      </c>
      <c r="M167" s="78"/>
    </row>
    <row r="168" spans="1:13">
      <c r="A168" s="16" t="s">
        <v>34</v>
      </c>
      <c r="B168" s="14">
        <v>21</v>
      </c>
      <c r="C168" s="17">
        <v>40574.2421875</v>
      </c>
      <c r="D168" s="17">
        <v>1932.2</v>
      </c>
      <c r="E168" s="17">
        <v>1933.9</v>
      </c>
      <c r="F168" s="17">
        <v>1714.67170181804</v>
      </c>
      <c r="G168" s="17">
        <v>1784.8100367365901</v>
      </c>
      <c r="H168" s="17">
        <v>70.138334918552005</v>
      </c>
      <c r="I168" s="18">
        <v>4.8853153219000002E-2</v>
      </c>
      <c r="J168" s="18">
        <v>7.2100861180000003E-2</v>
      </c>
      <c r="K168" s="18">
        <v>4.9416626868000003E-2</v>
      </c>
      <c r="L168" s="18">
        <v>7.2664334829000005E-2</v>
      </c>
      <c r="M168" s="78"/>
    </row>
    <row r="169" spans="1:13">
      <c r="A169" s="16" t="s">
        <v>34</v>
      </c>
      <c r="B169" s="14">
        <v>22</v>
      </c>
      <c r="C169" s="17">
        <v>39583.28125</v>
      </c>
      <c r="D169" s="17">
        <v>1921.6</v>
      </c>
      <c r="E169" s="17">
        <v>1923.4</v>
      </c>
      <c r="F169" s="17">
        <v>1755.3174377452001</v>
      </c>
      <c r="G169" s="17">
        <v>1779.5151546531299</v>
      </c>
      <c r="H169" s="17">
        <v>24.197716907924999</v>
      </c>
      <c r="I169" s="18">
        <v>4.7094744894E-2</v>
      </c>
      <c r="J169" s="18">
        <v>5.5115201277000002E-2</v>
      </c>
      <c r="K169" s="18">
        <v>4.7691364052000002E-2</v>
      </c>
      <c r="L169" s="18">
        <v>5.5711820435000003E-2</v>
      </c>
      <c r="M169" s="78"/>
    </row>
    <row r="170" spans="1:13">
      <c r="A170" s="16" t="s">
        <v>34</v>
      </c>
      <c r="B170" s="14">
        <v>23</v>
      </c>
      <c r="C170" s="17">
        <v>37399.51171875</v>
      </c>
      <c r="D170" s="17">
        <v>1863.9</v>
      </c>
      <c r="E170" s="17">
        <v>1865.9</v>
      </c>
      <c r="F170" s="17">
        <v>1657.8490160910301</v>
      </c>
      <c r="G170" s="17">
        <v>1666.9613285605101</v>
      </c>
      <c r="H170" s="17">
        <v>9.1123124694819992</v>
      </c>
      <c r="I170" s="18">
        <v>6.5276324639999994E-2</v>
      </c>
      <c r="J170" s="18">
        <v>6.829664697E-2</v>
      </c>
      <c r="K170" s="18">
        <v>6.5939234814999997E-2</v>
      </c>
      <c r="L170" s="18">
        <v>6.8959557145000003E-2</v>
      </c>
      <c r="M170" s="78"/>
    </row>
    <row r="171" spans="1:13">
      <c r="A171" s="16" t="s">
        <v>34</v>
      </c>
      <c r="B171" s="14">
        <v>24</v>
      </c>
      <c r="C171" s="17">
        <v>34785.75</v>
      </c>
      <c r="D171" s="17">
        <v>1779.7</v>
      </c>
      <c r="E171" s="17">
        <v>1782.7</v>
      </c>
      <c r="F171" s="17">
        <v>1655.7910639593299</v>
      </c>
      <c r="G171" s="17">
        <v>1704.96027684</v>
      </c>
      <c r="H171" s="17">
        <v>49.169212880662997</v>
      </c>
      <c r="I171" s="18">
        <v>2.4772861504000002E-2</v>
      </c>
      <c r="J171" s="18">
        <v>4.1070247278000002E-2</v>
      </c>
      <c r="K171" s="18">
        <v>2.5767226768000001E-2</v>
      </c>
      <c r="L171" s="18">
        <v>4.2064612542000002E-2</v>
      </c>
      <c r="M171" s="78"/>
    </row>
    <row r="172" spans="1:13">
      <c r="A172" s="16" t="s">
        <v>35</v>
      </c>
      <c r="B172" s="14">
        <v>1</v>
      </c>
      <c r="C172" s="17">
        <v>32391.998046875</v>
      </c>
      <c r="D172" s="17">
        <v>1741.1</v>
      </c>
      <c r="E172" s="17">
        <v>1735.9</v>
      </c>
      <c r="F172" s="17">
        <v>1700.5017696161799</v>
      </c>
      <c r="G172" s="17">
        <v>1856.22794874085</v>
      </c>
      <c r="H172" s="17">
        <v>155.72617912467899</v>
      </c>
      <c r="I172" s="18">
        <v>3.8159744362000002E-2</v>
      </c>
      <c r="J172" s="18">
        <v>1.3456490017E-2</v>
      </c>
      <c r="K172" s="18">
        <v>3.9883310817999999E-2</v>
      </c>
      <c r="L172" s="18">
        <v>1.1732923560999999E-2</v>
      </c>
      <c r="M172" s="78"/>
    </row>
    <row r="173" spans="1:13">
      <c r="A173" s="16" t="s">
        <v>35</v>
      </c>
      <c r="B173" s="14">
        <v>2</v>
      </c>
      <c r="C173" s="17">
        <v>30546.9375</v>
      </c>
      <c r="D173" s="17">
        <v>1530.3</v>
      </c>
      <c r="E173" s="17">
        <v>1524.8</v>
      </c>
      <c r="F173" s="17">
        <v>1743.8331183581899</v>
      </c>
      <c r="G173" s="17">
        <v>1962.51565116458</v>
      </c>
      <c r="H173" s="17">
        <v>218.68253280639701</v>
      </c>
      <c r="I173" s="18">
        <v>0.14326007662000001</v>
      </c>
      <c r="J173" s="18">
        <v>7.0776638500999994E-2</v>
      </c>
      <c r="K173" s="18">
        <v>0.14508307960299999</v>
      </c>
      <c r="L173" s="18">
        <v>7.2599641483999999E-2</v>
      </c>
      <c r="M173" s="78"/>
    </row>
    <row r="174" spans="1:13">
      <c r="A174" s="16" t="s">
        <v>35</v>
      </c>
      <c r="B174" s="14">
        <v>3</v>
      </c>
      <c r="C174" s="17">
        <v>29240.111328125</v>
      </c>
      <c r="D174" s="17">
        <v>1278.3</v>
      </c>
      <c r="E174" s="17">
        <v>1277.9000000000001</v>
      </c>
      <c r="F174" s="17">
        <v>1467.1300464087101</v>
      </c>
      <c r="G174" s="17">
        <v>1645.65857336362</v>
      </c>
      <c r="H174" s="17">
        <v>178.528526954917</v>
      </c>
      <c r="I174" s="18">
        <v>0.121762868201</v>
      </c>
      <c r="J174" s="18">
        <v>6.2588679618000007E-2</v>
      </c>
      <c r="K174" s="18">
        <v>0.121895450236</v>
      </c>
      <c r="L174" s="18">
        <v>6.2721261653000002E-2</v>
      </c>
      <c r="M174" s="78"/>
    </row>
    <row r="175" spans="1:13">
      <c r="A175" s="16" t="s">
        <v>35</v>
      </c>
      <c r="B175" s="14">
        <v>4</v>
      </c>
      <c r="C175" s="17">
        <v>28417.37890625</v>
      </c>
      <c r="D175" s="17">
        <v>1141.5</v>
      </c>
      <c r="E175" s="17">
        <v>1137.9000000000001</v>
      </c>
      <c r="F175" s="17">
        <v>1341.53584049702</v>
      </c>
      <c r="G175" s="17">
        <v>1533.9946785842101</v>
      </c>
      <c r="H175" s="17">
        <v>192.45883808718801</v>
      </c>
      <c r="I175" s="18">
        <v>0.13009435816500001</v>
      </c>
      <c r="J175" s="18">
        <v>6.6302897082000004E-2</v>
      </c>
      <c r="K175" s="18">
        <v>0.131287596481</v>
      </c>
      <c r="L175" s="18">
        <v>6.7496135398000007E-2</v>
      </c>
      <c r="M175" s="78"/>
    </row>
    <row r="176" spans="1:13">
      <c r="A176" s="16" t="s">
        <v>35</v>
      </c>
      <c r="B176" s="14">
        <v>5</v>
      </c>
      <c r="C176" s="17">
        <v>27992.09375</v>
      </c>
      <c r="D176" s="17">
        <v>1126.0999999999999</v>
      </c>
      <c r="E176" s="17">
        <v>1126.3</v>
      </c>
      <c r="F176" s="17">
        <v>1339.4787633200001</v>
      </c>
      <c r="G176" s="17">
        <v>1449.8810441317401</v>
      </c>
      <c r="H176" s="17">
        <v>110.402280811734</v>
      </c>
      <c r="I176" s="18">
        <v>0.107318874422</v>
      </c>
      <c r="J176" s="18">
        <v>7.0725476738000004E-2</v>
      </c>
      <c r="K176" s="18">
        <v>0.107252583404</v>
      </c>
      <c r="L176" s="18">
        <v>7.0659185720000003E-2</v>
      </c>
      <c r="M176" s="78"/>
    </row>
    <row r="177" spans="1:13">
      <c r="A177" s="16" t="s">
        <v>35</v>
      </c>
      <c r="B177" s="14">
        <v>6</v>
      </c>
      <c r="C177" s="17">
        <v>28066.9296875</v>
      </c>
      <c r="D177" s="17">
        <v>1225.4000000000001</v>
      </c>
      <c r="E177" s="17">
        <v>1226.9000000000001</v>
      </c>
      <c r="F177" s="17">
        <v>1477.1343482232201</v>
      </c>
      <c r="G177" s="17">
        <v>1603.0580037970001</v>
      </c>
      <c r="H177" s="17">
        <v>125.923655573784</v>
      </c>
      <c r="I177" s="18">
        <v>0.12517666682</v>
      </c>
      <c r="J177" s="18">
        <v>8.3438630501000005E-2</v>
      </c>
      <c r="K177" s="18">
        <v>0.124679484188</v>
      </c>
      <c r="L177" s="18">
        <v>8.2941447868999998E-2</v>
      </c>
      <c r="M177" s="78"/>
    </row>
    <row r="178" spans="1:13">
      <c r="A178" s="16" t="s">
        <v>35</v>
      </c>
      <c r="B178" s="14">
        <v>7</v>
      </c>
      <c r="C178" s="17">
        <v>28474.201171875</v>
      </c>
      <c r="D178" s="17">
        <v>1300.2</v>
      </c>
      <c r="E178" s="17">
        <v>1312.4</v>
      </c>
      <c r="F178" s="17">
        <v>1654.8687183295399</v>
      </c>
      <c r="G178" s="17">
        <v>1783.7931162463301</v>
      </c>
      <c r="H178" s="17">
        <v>128.92439791678501</v>
      </c>
      <c r="I178" s="18">
        <v>0.160289398822</v>
      </c>
      <c r="J178" s="18">
        <v>0.11755675118599999</v>
      </c>
      <c r="K178" s="18">
        <v>0.15624564674999999</v>
      </c>
      <c r="L178" s="18">
        <v>0.11351299911399999</v>
      </c>
      <c r="M178" s="78"/>
    </row>
    <row r="179" spans="1:13">
      <c r="A179" s="16" t="s">
        <v>35</v>
      </c>
      <c r="B179" s="14">
        <v>8</v>
      </c>
      <c r="C179" s="17">
        <v>28982.00390625</v>
      </c>
      <c r="D179" s="17">
        <v>1443.7</v>
      </c>
      <c r="E179" s="17">
        <v>1456.6</v>
      </c>
      <c r="F179" s="17">
        <v>1588.9722676701001</v>
      </c>
      <c r="G179" s="17">
        <v>1597.6529274771001</v>
      </c>
      <c r="H179" s="17">
        <v>8.6806598069920007</v>
      </c>
      <c r="I179" s="18">
        <v>5.1028481099000003E-2</v>
      </c>
      <c r="J179" s="18">
        <v>4.8151232240000001E-2</v>
      </c>
      <c r="K179" s="18">
        <v>4.6752710465999998E-2</v>
      </c>
      <c r="L179" s="18">
        <v>4.3875461607000003E-2</v>
      </c>
      <c r="M179" s="78"/>
    </row>
    <row r="180" spans="1:13">
      <c r="A180" s="16" t="s">
        <v>35</v>
      </c>
      <c r="B180" s="14">
        <v>9</v>
      </c>
      <c r="C180" s="17">
        <v>30909.951171875</v>
      </c>
      <c r="D180" s="17">
        <v>1606.6</v>
      </c>
      <c r="E180" s="17">
        <v>1619.6</v>
      </c>
      <c r="F180" s="17">
        <v>1477.3927426305399</v>
      </c>
      <c r="G180" s="17">
        <v>1558.78823507892</v>
      </c>
      <c r="H180" s="17">
        <v>81.395492448376004</v>
      </c>
      <c r="I180" s="18">
        <v>1.5847452740999999E-2</v>
      </c>
      <c r="J180" s="18">
        <v>4.282640284E-2</v>
      </c>
      <c r="K180" s="18">
        <v>2.0156368883E-2</v>
      </c>
      <c r="L180" s="18">
        <v>4.7135318981999998E-2</v>
      </c>
      <c r="M180" s="78"/>
    </row>
    <row r="181" spans="1:13">
      <c r="A181" s="16" t="s">
        <v>35</v>
      </c>
      <c r="B181" s="14">
        <v>10</v>
      </c>
      <c r="C181" s="17">
        <v>33083.7109375</v>
      </c>
      <c r="D181" s="17">
        <v>1711.3</v>
      </c>
      <c r="E181" s="17">
        <v>1720.5</v>
      </c>
      <c r="F181" s="17">
        <v>1557.23419944498</v>
      </c>
      <c r="G181" s="17">
        <v>1579.3396982039301</v>
      </c>
      <c r="H181" s="17">
        <v>22.105498758951001</v>
      </c>
      <c r="I181" s="18">
        <v>4.3738913422000002E-2</v>
      </c>
      <c r="J181" s="18">
        <v>5.1065893454999997E-2</v>
      </c>
      <c r="K181" s="18">
        <v>4.6788300230000003E-2</v>
      </c>
      <c r="L181" s="18">
        <v>5.4115280262999998E-2</v>
      </c>
      <c r="M181" s="78"/>
    </row>
    <row r="182" spans="1:13">
      <c r="A182" s="16" t="s">
        <v>35</v>
      </c>
      <c r="B182" s="14">
        <v>11</v>
      </c>
      <c r="C182" s="17">
        <v>34521.1328125</v>
      </c>
      <c r="D182" s="17">
        <v>1719.2</v>
      </c>
      <c r="E182" s="17">
        <v>1727.1</v>
      </c>
      <c r="F182" s="17">
        <v>1883.4388590441799</v>
      </c>
      <c r="G182" s="17">
        <v>1940.6514758926</v>
      </c>
      <c r="H182" s="17">
        <v>57.212616848415998</v>
      </c>
      <c r="I182" s="18">
        <v>7.3401218392999998E-2</v>
      </c>
      <c r="J182" s="18">
        <v>5.4437805450000001E-2</v>
      </c>
      <c r="K182" s="18">
        <v>7.0782723199000003E-2</v>
      </c>
      <c r="L182" s="18">
        <v>5.1819310255999999E-2</v>
      </c>
      <c r="M182" s="78"/>
    </row>
    <row r="183" spans="1:13">
      <c r="A183" s="16" t="s">
        <v>35</v>
      </c>
      <c r="B183" s="14">
        <v>12</v>
      </c>
      <c r="C183" s="17">
        <v>35320.5234375</v>
      </c>
      <c r="D183" s="17">
        <v>1780.3</v>
      </c>
      <c r="E183" s="17">
        <v>1774.1</v>
      </c>
      <c r="F183" s="17">
        <v>1760.82593153429</v>
      </c>
      <c r="G183" s="17">
        <v>1871.1872517520701</v>
      </c>
      <c r="H183" s="17">
        <v>110.36132021778199</v>
      </c>
      <c r="I183" s="18">
        <v>3.0125042011999999E-2</v>
      </c>
      <c r="J183" s="18">
        <v>6.454779073E-3</v>
      </c>
      <c r="K183" s="18">
        <v>3.2180063556999997E-2</v>
      </c>
      <c r="L183" s="18">
        <v>4.3997575289999999E-3</v>
      </c>
      <c r="M183" s="78"/>
    </row>
    <row r="184" spans="1:13">
      <c r="A184" s="16" t="s">
        <v>35</v>
      </c>
      <c r="B184" s="14">
        <v>13</v>
      </c>
      <c r="C184" s="17">
        <v>35865.375</v>
      </c>
      <c r="D184" s="17">
        <v>1784.9</v>
      </c>
      <c r="E184" s="17">
        <v>1777.7</v>
      </c>
      <c r="F184" s="17">
        <v>1836.68431277275</v>
      </c>
      <c r="G184" s="17">
        <v>1849.5997519630801</v>
      </c>
      <c r="H184" s="17">
        <v>12.915439190333</v>
      </c>
      <c r="I184" s="18">
        <v>2.1445061969E-2</v>
      </c>
      <c r="J184" s="18">
        <v>1.7164173937999998E-2</v>
      </c>
      <c r="K184" s="18">
        <v>2.3831538602000001E-2</v>
      </c>
      <c r="L184" s="18">
        <v>1.9550650571E-2</v>
      </c>
      <c r="M184" s="78"/>
    </row>
    <row r="185" spans="1:13">
      <c r="A185" s="16" t="s">
        <v>35</v>
      </c>
      <c r="B185" s="14">
        <v>14</v>
      </c>
      <c r="C185" s="17">
        <v>36143.2421875</v>
      </c>
      <c r="D185" s="17">
        <v>1795.2</v>
      </c>
      <c r="E185" s="17">
        <v>1789.1</v>
      </c>
      <c r="F185" s="17">
        <v>1821.0300201182899</v>
      </c>
      <c r="G185" s="17">
        <v>1830.1184656503499</v>
      </c>
      <c r="H185" s="17">
        <v>9.0884455320559994</v>
      </c>
      <c r="I185" s="18">
        <v>1.1573903098999999E-2</v>
      </c>
      <c r="J185" s="18">
        <v>8.5614915869999999E-3</v>
      </c>
      <c r="K185" s="18">
        <v>1.3595779135E-2</v>
      </c>
      <c r="L185" s="18">
        <v>1.0583367622E-2</v>
      </c>
      <c r="M185" s="78"/>
    </row>
    <row r="186" spans="1:13">
      <c r="A186" s="16" t="s">
        <v>35</v>
      </c>
      <c r="B186" s="14">
        <v>15</v>
      </c>
      <c r="C186" s="17">
        <v>36565.77734375</v>
      </c>
      <c r="D186" s="17">
        <v>1807.5</v>
      </c>
      <c r="E186" s="17">
        <v>1803.2</v>
      </c>
      <c r="F186" s="17">
        <v>1980.74459628912</v>
      </c>
      <c r="G186" s="17">
        <v>2059.5828909974598</v>
      </c>
      <c r="H186" s="17">
        <v>78.838294708340001</v>
      </c>
      <c r="I186" s="18">
        <v>8.3554156776999997E-2</v>
      </c>
      <c r="J186" s="18">
        <v>5.7422802879999998E-2</v>
      </c>
      <c r="K186" s="18">
        <v>8.4979413655000002E-2</v>
      </c>
      <c r="L186" s="18">
        <v>5.8848059756999999E-2</v>
      </c>
      <c r="M186" s="78"/>
    </row>
    <row r="187" spans="1:13">
      <c r="A187" s="16" t="s">
        <v>35</v>
      </c>
      <c r="B187" s="14">
        <v>16</v>
      </c>
      <c r="C187" s="17">
        <v>36702.3203125</v>
      </c>
      <c r="D187" s="17">
        <v>1825</v>
      </c>
      <c r="E187" s="17">
        <v>1821.7</v>
      </c>
      <c r="F187" s="17">
        <v>2070.6286718891702</v>
      </c>
      <c r="G187" s="17">
        <v>2171.5645702731299</v>
      </c>
      <c r="H187" s="17">
        <v>100.935898383956</v>
      </c>
      <c r="I187" s="18">
        <v>0.11487059008</v>
      </c>
      <c r="J187" s="18">
        <v>8.1414873015E-2</v>
      </c>
      <c r="K187" s="18">
        <v>0.11596439187</v>
      </c>
      <c r="L187" s="18">
        <v>8.2508674805000001E-2</v>
      </c>
      <c r="M187" s="78"/>
    </row>
    <row r="188" spans="1:13">
      <c r="A188" s="16" t="s">
        <v>35</v>
      </c>
      <c r="B188" s="14">
        <v>17</v>
      </c>
      <c r="C188" s="17">
        <v>36708.18359375</v>
      </c>
      <c r="D188" s="17">
        <v>1862</v>
      </c>
      <c r="E188" s="17">
        <v>1858.8</v>
      </c>
      <c r="F188" s="17">
        <v>2016.78818052477</v>
      </c>
      <c r="G188" s="17">
        <v>2149.32770181868</v>
      </c>
      <c r="H188" s="17">
        <v>132.53952129390501</v>
      </c>
      <c r="I188" s="18">
        <v>9.5236228643000007E-2</v>
      </c>
      <c r="J188" s="18">
        <v>5.1305329970999999E-2</v>
      </c>
      <c r="K188" s="18">
        <v>9.6296884924000001E-2</v>
      </c>
      <c r="L188" s="18">
        <v>5.2365986252000001E-2</v>
      </c>
      <c r="M188" s="78"/>
    </row>
    <row r="189" spans="1:13">
      <c r="A189" s="16" t="s">
        <v>35</v>
      </c>
      <c r="B189" s="14">
        <v>18</v>
      </c>
      <c r="C189" s="17">
        <v>36756.3046875</v>
      </c>
      <c r="D189" s="17">
        <v>1896.1</v>
      </c>
      <c r="E189" s="17">
        <v>1893.2</v>
      </c>
      <c r="F189" s="17">
        <v>2050.3299411535299</v>
      </c>
      <c r="G189" s="17">
        <v>2116.7450484185802</v>
      </c>
      <c r="H189" s="17">
        <v>66.415107265047993</v>
      </c>
      <c r="I189" s="18">
        <v>7.3133923904000003E-2</v>
      </c>
      <c r="J189" s="18">
        <v>5.1120298691000002E-2</v>
      </c>
      <c r="K189" s="18">
        <v>7.4095143658000004E-2</v>
      </c>
      <c r="L189" s="18">
        <v>5.2081518446000001E-2</v>
      </c>
      <c r="M189" s="78"/>
    </row>
    <row r="190" spans="1:13">
      <c r="A190" s="16" t="s">
        <v>35</v>
      </c>
      <c r="B190" s="14">
        <v>19</v>
      </c>
      <c r="C190" s="17">
        <v>36669.4296875</v>
      </c>
      <c r="D190" s="17">
        <v>1898.8</v>
      </c>
      <c r="E190" s="17">
        <v>1896.4</v>
      </c>
      <c r="F190" s="17">
        <v>2022.53570451259</v>
      </c>
      <c r="G190" s="17">
        <v>2037.3974120134801</v>
      </c>
      <c r="H190" s="17">
        <v>14.861707500882</v>
      </c>
      <c r="I190" s="18">
        <v>4.5938817372E-2</v>
      </c>
      <c r="J190" s="18">
        <v>4.1012828807000003E-2</v>
      </c>
      <c r="K190" s="18">
        <v>4.6734309582999997E-2</v>
      </c>
      <c r="L190" s="18">
        <v>4.1808321018E-2</v>
      </c>
      <c r="M190" s="78"/>
    </row>
    <row r="191" spans="1:13">
      <c r="A191" s="16" t="s">
        <v>35</v>
      </c>
      <c r="B191" s="14">
        <v>20</v>
      </c>
      <c r="C191" s="17">
        <v>36825.0625</v>
      </c>
      <c r="D191" s="17">
        <v>1825.6</v>
      </c>
      <c r="E191" s="17">
        <v>1823.4</v>
      </c>
      <c r="F191" s="17">
        <v>1749.57620018747</v>
      </c>
      <c r="G191" s="17">
        <v>1810.99929642042</v>
      </c>
      <c r="H191" s="17">
        <v>61.423096232944999</v>
      </c>
      <c r="I191" s="18">
        <v>4.8394774870000002E-3</v>
      </c>
      <c r="J191" s="18">
        <v>2.5198475243999999E-2</v>
      </c>
      <c r="K191" s="18">
        <v>4.1102762940000001E-3</v>
      </c>
      <c r="L191" s="18">
        <v>2.4469274050999999E-2</v>
      </c>
      <c r="M191" s="78"/>
    </row>
    <row r="192" spans="1:13">
      <c r="A192" s="16" t="s">
        <v>35</v>
      </c>
      <c r="B192" s="14">
        <v>21</v>
      </c>
      <c r="C192" s="17">
        <v>38030.28515625</v>
      </c>
      <c r="D192" s="17">
        <v>1715.2</v>
      </c>
      <c r="E192" s="17">
        <v>1713.4</v>
      </c>
      <c r="F192" s="17">
        <v>1629.87418907907</v>
      </c>
      <c r="G192" s="17">
        <v>1635.76631409433</v>
      </c>
      <c r="H192" s="17">
        <v>5.8921250152570002</v>
      </c>
      <c r="I192" s="18">
        <v>2.6328699338E-2</v>
      </c>
      <c r="J192" s="18">
        <v>2.8281674153000001E-2</v>
      </c>
      <c r="K192" s="18">
        <v>2.5732080179999998E-2</v>
      </c>
      <c r="L192" s="18">
        <v>2.7685054995E-2</v>
      </c>
      <c r="M192" s="78"/>
    </row>
    <row r="193" spans="1:13">
      <c r="A193" s="16" t="s">
        <v>35</v>
      </c>
      <c r="B193" s="14">
        <v>22</v>
      </c>
      <c r="C193" s="17">
        <v>37821.953125</v>
      </c>
      <c r="D193" s="17">
        <v>1595.4</v>
      </c>
      <c r="E193" s="17">
        <v>1594.1</v>
      </c>
      <c r="F193" s="17">
        <v>1509.0426737086</v>
      </c>
      <c r="G193" s="17">
        <v>1509.8811069149399</v>
      </c>
      <c r="H193" s="17">
        <v>0.83843320634600005</v>
      </c>
      <c r="I193" s="18">
        <v>2.8345672219000001E-2</v>
      </c>
      <c r="J193" s="18">
        <v>2.8623575171000001E-2</v>
      </c>
      <c r="K193" s="18">
        <v>2.7914780603999999E-2</v>
      </c>
      <c r="L193" s="18">
        <v>2.8192683555999999E-2</v>
      </c>
      <c r="M193" s="78"/>
    </row>
    <row r="194" spans="1:13">
      <c r="A194" s="16" t="s">
        <v>35</v>
      </c>
      <c r="B194" s="14">
        <v>23</v>
      </c>
      <c r="C194" s="17">
        <v>35738.5078125</v>
      </c>
      <c r="D194" s="17">
        <v>1470</v>
      </c>
      <c r="E194" s="17">
        <v>1473.2</v>
      </c>
      <c r="F194" s="17">
        <v>1114.7258163981501</v>
      </c>
      <c r="G194" s="17">
        <v>1132.4429831080499</v>
      </c>
      <c r="H194" s="17">
        <v>17.717166709899001</v>
      </c>
      <c r="I194" s="18">
        <v>0.11188499068299999</v>
      </c>
      <c r="J194" s="18">
        <v>0.117757435731</v>
      </c>
      <c r="K194" s="18">
        <v>0.112945646964</v>
      </c>
      <c r="L194" s="18">
        <v>0.118818092012</v>
      </c>
      <c r="M194" s="78"/>
    </row>
    <row r="195" spans="1:13">
      <c r="A195" s="16" t="s">
        <v>35</v>
      </c>
      <c r="B195" s="14">
        <v>24</v>
      </c>
      <c r="C195" s="17">
        <v>32782.203125</v>
      </c>
      <c r="D195" s="17">
        <v>1349.6</v>
      </c>
      <c r="E195" s="17">
        <v>1358.4</v>
      </c>
      <c r="F195" s="17">
        <v>855.19594854301204</v>
      </c>
      <c r="G195" s="17">
        <v>862.68539304467799</v>
      </c>
      <c r="H195" s="17">
        <v>7.489444501665</v>
      </c>
      <c r="I195" s="18">
        <v>0.16139032381599999</v>
      </c>
      <c r="J195" s="18">
        <v>0.16387273830099999</v>
      </c>
      <c r="K195" s="18">
        <v>0.16430712858900001</v>
      </c>
      <c r="L195" s="18">
        <v>0.16678954307400001</v>
      </c>
      <c r="M195" s="78"/>
    </row>
    <row r="196" spans="1:13">
      <c r="A196" s="16" t="s">
        <v>36</v>
      </c>
      <c r="B196" s="14">
        <v>1</v>
      </c>
      <c r="C196" s="17">
        <v>30534.875</v>
      </c>
      <c r="D196" s="17">
        <v>932.1</v>
      </c>
      <c r="E196" s="17">
        <v>931.4</v>
      </c>
      <c r="F196" s="17">
        <v>739.65133120301402</v>
      </c>
      <c r="G196" s="17">
        <v>739.65133120301402</v>
      </c>
      <c r="H196" s="17">
        <v>0</v>
      </c>
      <c r="I196" s="18">
        <v>6.3788090418999993E-2</v>
      </c>
      <c r="J196" s="18">
        <v>6.3788090418999993E-2</v>
      </c>
      <c r="K196" s="18">
        <v>6.3556071857999996E-2</v>
      </c>
      <c r="L196" s="18">
        <v>6.3556071857999996E-2</v>
      </c>
      <c r="M196" s="78"/>
    </row>
    <row r="197" spans="1:13">
      <c r="A197" s="16" t="s">
        <v>36</v>
      </c>
      <c r="B197" s="14">
        <v>2</v>
      </c>
      <c r="C197" s="17">
        <v>29220.5234375</v>
      </c>
      <c r="D197" s="17">
        <v>958.2</v>
      </c>
      <c r="E197" s="17">
        <v>962.5</v>
      </c>
      <c r="F197" s="17">
        <v>791.30782582493305</v>
      </c>
      <c r="G197" s="17">
        <v>791.30782582493305</v>
      </c>
      <c r="H197" s="17">
        <v>0</v>
      </c>
      <c r="I197" s="18">
        <v>5.531726025E-2</v>
      </c>
      <c r="J197" s="18">
        <v>5.531726025E-2</v>
      </c>
      <c r="K197" s="18">
        <v>5.6742517127E-2</v>
      </c>
      <c r="L197" s="18">
        <v>5.6742517127E-2</v>
      </c>
      <c r="M197" s="78"/>
    </row>
    <row r="198" spans="1:13">
      <c r="A198" s="16" t="s">
        <v>36</v>
      </c>
      <c r="B198" s="14">
        <v>3</v>
      </c>
      <c r="C198" s="17">
        <v>28409.810546875</v>
      </c>
      <c r="D198" s="17">
        <v>1040</v>
      </c>
      <c r="E198" s="17">
        <v>1048.3</v>
      </c>
      <c r="F198" s="17">
        <v>873.60306010882096</v>
      </c>
      <c r="G198" s="17">
        <v>873.60306010882096</v>
      </c>
      <c r="H198" s="17">
        <v>0</v>
      </c>
      <c r="I198" s="18">
        <v>5.5153112327000001E-2</v>
      </c>
      <c r="J198" s="18">
        <v>5.5153112327000001E-2</v>
      </c>
      <c r="K198" s="18">
        <v>5.7904189555999998E-2</v>
      </c>
      <c r="L198" s="18">
        <v>5.7904189555999998E-2</v>
      </c>
      <c r="M198" s="78"/>
    </row>
    <row r="199" spans="1:13">
      <c r="A199" s="16" t="s">
        <v>36</v>
      </c>
      <c r="B199" s="14">
        <v>4</v>
      </c>
      <c r="C199" s="17">
        <v>28098.306640625</v>
      </c>
      <c r="D199" s="17">
        <v>1024.8</v>
      </c>
      <c r="E199" s="17">
        <v>1034.5</v>
      </c>
      <c r="F199" s="17">
        <v>509.89279994872402</v>
      </c>
      <c r="G199" s="17">
        <v>509.89279994872402</v>
      </c>
      <c r="H199" s="17">
        <v>0</v>
      </c>
      <c r="I199" s="18">
        <v>0.17066861121999999</v>
      </c>
      <c r="J199" s="18">
        <v>0.17066861121999999</v>
      </c>
      <c r="K199" s="18">
        <v>0.17388372557199999</v>
      </c>
      <c r="L199" s="18">
        <v>0.17388372557199999</v>
      </c>
      <c r="M199" s="78"/>
    </row>
    <row r="200" spans="1:13">
      <c r="A200" s="16" t="s">
        <v>36</v>
      </c>
      <c r="B200" s="14">
        <v>5</v>
      </c>
      <c r="C200" s="17">
        <v>28546.400390625</v>
      </c>
      <c r="D200" s="17">
        <v>1023.5</v>
      </c>
      <c r="E200" s="17">
        <v>1033.8</v>
      </c>
      <c r="F200" s="17">
        <v>571.90505981396905</v>
      </c>
      <c r="G200" s="17">
        <v>571.90505981396905</v>
      </c>
      <c r="H200" s="17">
        <v>0</v>
      </c>
      <c r="I200" s="18">
        <v>0.14968344056499999</v>
      </c>
      <c r="J200" s="18">
        <v>0.14968344056499999</v>
      </c>
      <c r="K200" s="18">
        <v>0.15309742797000001</v>
      </c>
      <c r="L200" s="18">
        <v>0.15309742797000001</v>
      </c>
      <c r="M200" s="78"/>
    </row>
    <row r="201" spans="1:13">
      <c r="A201" s="16" t="s">
        <v>36</v>
      </c>
      <c r="B201" s="14">
        <v>6</v>
      </c>
      <c r="C201" s="17">
        <v>30393.08984375</v>
      </c>
      <c r="D201" s="17">
        <v>1024.2</v>
      </c>
      <c r="E201" s="17">
        <v>1033</v>
      </c>
      <c r="F201" s="17">
        <v>655.36338822731602</v>
      </c>
      <c r="G201" s="17">
        <v>666.47167722274105</v>
      </c>
      <c r="H201" s="17">
        <v>11.108288995423999</v>
      </c>
      <c r="I201" s="18">
        <v>0.118570872647</v>
      </c>
      <c r="J201" s="18">
        <v>0.122252771552</v>
      </c>
      <c r="K201" s="18">
        <v>0.12148767742</v>
      </c>
      <c r="L201" s="18">
        <v>0.125169576325</v>
      </c>
      <c r="M201" s="78"/>
    </row>
    <row r="202" spans="1:13">
      <c r="A202" s="16" t="s">
        <v>36</v>
      </c>
      <c r="B202" s="14">
        <v>7</v>
      </c>
      <c r="C202" s="17">
        <v>33825.74609375</v>
      </c>
      <c r="D202" s="17">
        <v>1080.7</v>
      </c>
      <c r="E202" s="17">
        <v>1087.0999999999999</v>
      </c>
      <c r="F202" s="17">
        <v>684.08987925293002</v>
      </c>
      <c r="G202" s="17">
        <v>704.13009023535903</v>
      </c>
      <c r="H202" s="17">
        <v>20.040210982428</v>
      </c>
      <c r="I202" s="18">
        <v>0.124816012517</v>
      </c>
      <c r="J202" s="18">
        <v>0.131458442408</v>
      </c>
      <c r="K202" s="18">
        <v>0.12693732507899999</v>
      </c>
      <c r="L202" s="18">
        <v>0.13357975496999999</v>
      </c>
      <c r="M202" s="78"/>
    </row>
    <row r="203" spans="1:13">
      <c r="A203" s="16" t="s">
        <v>36</v>
      </c>
      <c r="B203" s="14">
        <v>8</v>
      </c>
      <c r="C203" s="17">
        <v>35196.51953125</v>
      </c>
      <c r="D203" s="17">
        <v>1003.7</v>
      </c>
      <c r="E203" s="17">
        <v>1009.3</v>
      </c>
      <c r="F203" s="17">
        <v>1039.3620630068699</v>
      </c>
      <c r="G203" s="17">
        <v>1068.9681912078299</v>
      </c>
      <c r="H203" s="17">
        <v>29.606128200954998</v>
      </c>
      <c r="I203" s="18">
        <v>2.1633474049000002E-2</v>
      </c>
      <c r="J203" s="18">
        <v>1.1820372226000001E-2</v>
      </c>
      <c r="K203" s="18">
        <v>1.9777325557E-2</v>
      </c>
      <c r="L203" s="18">
        <v>9.9642237339999992E-3</v>
      </c>
      <c r="M203" s="78"/>
    </row>
    <row r="204" spans="1:13">
      <c r="A204" s="16" t="s">
        <v>36</v>
      </c>
      <c r="B204" s="14">
        <v>9</v>
      </c>
      <c r="C204" s="17">
        <v>35894.26171875</v>
      </c>
      <c r="D204" s="17">
        <v>1039.9000000000001</v>
      </c>
      <c r="E204" s="17">
        <v>1042.4000000000001</v>
      </c>
      <c r="F204" s="17">
        <v>1590.98917183717</v>
      </c>
      <c r="G204" s="17">
        <v>1606.2449062723599</v>
      </c>
      <c r="H204" s="17">
        <v>15.255734435187</v>
      </c>
      <c r="I204" s="18">
        <v>0.18771790065300001</v>
      </c>
      <c r="J204" s="18">
        <v>0.18266130985599999</v>
      </c>
      <c r="K204" s="18">
        <v>0.18688926293399999</v>
      </c>
      <c r="L204" s="18">
        <v>0.18183267213599999</v>
      </c>
      <c r="M204" s="78"/>
    </row>
    <row r="205" spans="1:13">
      <c r="A205" s="16" t="s">
        <v>36</v>
      </c>
      <c r="B205" s="14">
        <v>10</v>
      </c>
      <c r="C205" s="17">
        <v>37117.23828125</v>
      </c>
      <c r="D205" s="17">
        <v>1136.3</v>
      </c>
      <c r="E205" s="17">
        <v>1137</v>
      </c>
      <c r="F205" s="17">
        <v>1732.7492420142901</v>
      </c>
      <c r="G205" s="17">
        <v>1805.3660927025501</v>
      </c>
      <c r="H205" s="17">
        <v>72.616850688257998</v>
      </c>
      <c r="I205" s="18">
        <v>0.221765360524</v>
      </c>
      <c r="J205" s="18">
        <v>0.19769613590099999</v>
      </c>
      <c r="K205" s="18">
        <v>0.22153334196300001</v>
      </c>
      <c r="L205" s="18">
        <v>0.19746411733899999</v>
      </c>
      <c r="M205" s="78"/>
    </row>
    <row r="206" spans="1:13">
      <c r="A206" s="16" t="s">
        <v>36</v>
      </c>
      <c r="B206" s="14">
        <v>11</v>
      </c>
      <c r="C206" s="17">
        <v>38963.28125</v>
      </c>
      <c r="D206" s="17">
        <v>1030.3</v>
      </c>
      <c r="E206" s="17">
        <v>1029</v>
      </c>
      <c r="F206" s="17">
        <v>1931.53176500514</v>
      </c>
      <c r="G206" s="17">
        <v>1998.5764919194401</v>
      </c>
      <c r="H206" s="17">
        <v>67.044726914299005</v>
      </c>
      <c r="I206" s="18">
        <v>0.32094016967799999</v>
      </c>
      <c r="J206" s="18">
        <v>0.29871785382999999</v>
      </c>
      <c r="K206" s="18">
        <v>0.32137106129199999</v>
      </c>
      <c r="L206" s="18">
        <v>0.299148745444</v>
      </c>
      <c r="M206" s="78"/>
    </row>
    <row r="207" spans="1:13">
      <c r="A207" s="16" t="s">
        <v>36</v>
      </c>
      <c r="B207" s="14">
        <v>12</v>
      </c>
      <c r="C207" s="17">
        <v>40620.91796875</v>
      </c>
      <c r="D207" s="17">
        <v>941.3</v>
      </c>
      <c r="E207" s="17">
        <v>939.4</v>
      </c>
      <c r="F207" s="17">
        <v>1899.1002744176601</v>
      </c>
      <c r="G207" s="17">
        <v>2014.2658379756101</v>
      </c>
      <c r="H207" s="17">
        <v>115.165563557943</v>
      </c>
      <c r="I207" s="18">
        <v>0.35563998607000002</v>
      </c>
      <c r="J207" s="18">
        <v>0.31746777408600002</v>
      </c>
      <c r="K207" s="18">
        <v>0.35626975073700001</v>
      </c>
      <c r="L207" s="18">
        <v>0.31809753875199998</v>
      </c>
      <c r="M207" s="78"/>
    </row>
    <row r="208" spans="1:13">
      <c r="A208" s="16" t="s">
        <v>36</v>
      </c>
      <c r="B208" s="14">
        <v>13</v>
      </c>
      <c r="C208" s="17">
        <v>42311.5</v>
      </c>
      <c r="D208" s="17">
        <v>895.9</v>
      </c>
      <c r="E208" s="17">
        <v>893.9</v>
      </c>
      <c r="F208" s="17">
        <v>1915.0730668597701</v>
      </c>
      <c r="G208" s="17">
        <v>1927.36428719838</v>
      </c>
      <c r="H208" s="17">
        <v>12.291220338609</v>
      </c>
      <c r="I208" s="18">
        <v>0.34188408591199998</v>
      </c>
      <c r="J208" s="18">
        <v>0.33781009839499998</v>
      </c>
      <c r="K208" s="18">
        <v>0.34254699608799999</v>
      </c>
      <c r="L208" s="18">
        <v>0.33847300857099999</v>
      </c>
      <c r="M208" s="78"/>
    </row>
    <row r="209" spans="1:13">
      <c r="A209" s="16" t="s">
        <v>36</v>
      </c>
      <c r="B209" s="14">
        <v>14</v>
      </c>
      <c r="C209" s="17">
        <v>44049.453125</v>
      </c>
      <c r="D209" s="17">
        <v>914</v>
      </c>
      <c r="E209" s="17">
        <v>912.2</v>
      </c>
      <c r="F209" s="17">
        <v>1964.17043949102</v>
      </c>
      <c r="G209" s="17">
        <v>1973.8828270676499</v>
      </c>
      <c r="H209" s="17">
        <v>9.7123875766320005</v>
      </c>
      <c r="I209" s="18">
        <v>0.35130355554100001</v>
      </c>
      <c r="J209" s="18">
        <v>0.34808433526299998</v>
      </c>
      <c r="K209" s="18">
        <v>0.35190017469899998</v>
      </c>
      <c r="L209" s="18">
        <v>0.348680954421</v>
      </c>
      <c r="M209" s="78"/>
    </row>
    <row r="210" spans="1:13">
      <c r="A210" s="16" t="s">
        <v>36</v>
      </c>
      <c r="B210" s="14">
        <v>15</v>
      </c>
      <c r="C210" s="17">
        <v>45375.37890625</v>
      </c>
      <c r="D210" s="17">
        <v>933.6</v>
      </c>
      <c r="E210" s="17">
        <v>931.8</v>
      </c>
      <c r="F210" s="17">
        <v>1823.7103148174101</v>
      </c>
      <c r="G210" s="17">
        <v>1823.7103148174101</v>
      </c>
      <c r="H210" s="17">
        <v>0</v>
      </c>
      <c r="I210" s="18">
        <v>0.29503159258099998</v>
      </c>
      <c r="J210" s="18">
        <v>0.29503159258099998</v>
      </c>
      <c r="K210" s="18">
        <v>0.295628211739</v>
      </c>
      <c r="L210" s="18">
        <v>0.295628211739</v>
      </c>
      <c r="M210" s="78"/>
    </row>
    <row r="211" spans="1:13">
      <c r="A211" s="16" t="s">
        <v>36</v>
      </c>
      <c r="B211" s="14">
        <v>16</v>
      </c>
      <c r="C211" s="17">
        <v>46868.91015625</v>
      </c>
      <c r="D211" s="17">
        <v>939.9</v>
      </c>
      <c r="E211" s="17">
        <v>937.7</v>
      </c>
      <c r="F211" s="17">
        <v>1694.8804682270199</v>
      </c>
      <c r="G211" s="17">
        <v>1694.8804682270199</v>
      </c>
      <c r="H211" s="17">
        <v>0</v>
      </c>
      <c r="I211" s="18">
        <v>0.25024211741000002</v>
      </c>
      <c r="J211" s="18">
        <v>0.25024211741000002</v>
      </c>
      <c r="K211" s="18">
        <v>0.25097131860299998</v>
      </c>
      <c r="L211" s="18">
        <v>0.25097131860299998</v>
      </c>
      <c r="M211" s="78"/>
    </row>
    <row r="212" spans="1:13">
      <c r="A212" s="16" t="s">
        <v>36</v>
      </c>
      <c r="B212" s="14">
        <v>17</v>
      </c>
      <c r="C212" s="17">
        <v>48203.71484375</v>
      </c>
      <c r="D212" s="17">
        <v>982.7</v>
      </c>
      <c r="E212" s="17">
        <v>978.3</v>
      </c>
      <c r="F212" s="17">
        <v>1678.3619506147199</v>
      </c>
      <c r="G212" s="17">
        <v>1678.3619506147199</v>
      </c>
      <c r="H212" s="17">
        <v>0</v>
      </c>
      <c r="I212" s="18">
        <v>0.23058069294399999</v>
      </c>
      <c r="J212" s="18">
        <v>0.23058069294399999</v>
      </c>
      <c r="K212" s="18">
        <v>0.23203909533100001</v>
      </c>
      <c r="L212" s="18">
        <v>0.23203909533100001</v>
      </c>
      <c r="M212" s="78"/>
    </row>
    <row r="213" spans="1:13">
      <c r="A213" s="16" t="s">
        <v>36</v>
      </c>
      <c r="B213" s="14">
        <v>18</v>
      </c>
      <c r="C213" s="17">
        <v>48838.7109375</v>
      </c>
      <c r="D213" s="17">
        <v>1054.7</v>
      </c>
      <c r="E213" s="17">
        <v>1049.9000000000001</v>
      </c>
      <c r="F213" s="17">
        <v>1753.86844384606</v>
      </c>
      <c r="G213" s="17">
        <v>1753.86844384606</v>
      </c>
      <c r="H213" s="17">
        <v>0</v>
      </c>
      <c r="I213" s="18">
        <v>0.23174293796600001</v>
      </c>
      <c r="J213" s="18">
        <v>0.23174293796600001</v>
      </c>
      <c r="K213" s="18">
        <v>0.23333392238799999</v>
      </c>
      <c r="L213" s="18">
        <v>0.23333392238799999</v>
      </c>
      <c r="M213" s="78"/>
    </row>
    <row r="214" spans="1:13">
      <c r="A214" s="16" t="s">
        <v>36</v>
      </c>
      <c r="B214" s="14">
        <v>19</v>
      </c>
      <c r="C214" s="17">
        <v>48270.5859375</v>
      </c>
      <c r="D214" s="17">
        <v>1130.3</v>
      </c>
      <c r="E214" s="17">
        <v>1127.8</v>
      </c>
      <c r="F214" s="17">
        <v>1851.98765056928</v>
      </c>
      <c r="G214" s="17">
        <v>1853.68102589819</v>
      </c>
      <c r="H214" s="17">
        <v>1.6933753289119999</v>
      </c>
      <c r="I214" s="18">
        <v>0.239768321477</v>
      </c>
      <c r="J214" s="18">
        <v>0.239207043609</v>
      </c>
      <c r="K214" s="18">
        <v>0.240596959197</v>
      </c>
      <c r="L214" s="18">
        <v>0.24003568132799999</v>
      </c>
      <c r="M214" s="78"/>
    </row>
    <row r="215" spans="1:13">
      <c r="A215" s="16" t="s">
        <v>36</v>
      </c>
      <c r="B215" s="14">
        <v>20</v>
      </c>
      <c r="C215" s="17">
        <v>46698.265625</v>
      </c>
      <c r="D215" s="17">
        <v>1185.3</v>
      </c>
      <c r="E215" s="17">
        <v>1185.2</v>
      </c>
      <c r="F215" s="17">
        <v>1899.8830940903599</v>
      </c>
      <c r="G215" s="17">
        <v>1911.01770967166</v>
      </c>
      <c r="H215" s="17">
        <v>11.134615581301</v>
      </c>
      <c r="I215" s="18">
        <v>0.24054282720299999</v>
      </c>
      <c r="J215" s="18">
        <v>0.23685220221700001</v>
      </c>
      <c r="K215" s="18">
        <v>0.24057597271100001</v>
      </c>
      <c r="L215" s="18">
        <v>0.23688534772600001</v>
      </c>
      <c r="M215" s="78"/>
    </row>
    <row r="216" spans="1:13">
      <c r="A216" s="16" t="s">
        <v>36</v>
      </c>
      <c r="B216" s="14">
        <v>21</v>
      </c>
      <c r="C216" s="17">
        <v>46114.83203125</v>
      </c>
      <c r="D216" s="17">
        <v>1258.4000000000001</v>
      </c>
      <c r="E216" s="17">
        <v>1258.9000000000001</v>
      </c>
      <c r="F216" s="17">
        <v>1678.0942691898299</v>
      </c>
      <c r="G216" s="17">
        <v>1679.4498982842799</v>
      </c>
      <c r="H216" s="17">
        <v>1.355629094442</v>
      </c>
      <c r="I216" s="18">
        <v>0.13955913101799999</v>
      </c>
      <c r="J216" s="18">
        <v>0.13910980085800001</v>
      </c>
      <c r="K216" s="18">
        <v>0.13939340347500001</v>
      </c>
      <c r="L216" s="18">
        <v>0.13894407331399999</v>
      </c>
      <c r="M216" s="78"/>
    </row>
    <row r="217" spans="1:13">
      <c r="A217" s="16" t="s">
        <v>36</v>
      </c>
      <c r="B217" s="14">
        <v>22</v>
      </c>
      <c r="C217" s="17">
        <v>44846.75390625</v>
      </c>
      <c r="D217" s="17">
        <v>1329.2</v>
      </c>
      <c r="E217" s="17">
        <v>1337.2</v>
      </c>
      <c r="F217" s="17">
        <v>1587.3410349061801</v>
      </c>
      <c r="G217" s="17">
        <v>1594.13193681081</v>
      </c>
      <c r="H217" s="17">
        <v>6.7909019046359997</v>
      </c>
      <c r="I217" s="18">
        <v>8.7813038386000006E-2</v>
      </c>
      <c r="J217" s="18">
        <v>8.5562159398000007E-2</v>
      </c>
      <c r="K217" s="18">
        <v>8.5161397683000004E-2</v>
      </c>
      <c r="L217" s="18">
        <v>8.2910518695999996E-2</v>
      </c>
      <c r="M217" s="78"/>
    </row>
    <row r="218" spans="1:13">
      <c r="A218" s="16" t="s">
        <v>36</v>
      </c>
      <c r="B218" s="14">
        <v>23</v>
      </c>
      <c r="C218" s="17">
        <v>41429.83984375</v>
      </c>
      <c r="D218" s="17">
        <v>1339.6</v>
      </c>
      <c r="E218" s="17">
        <v>1352.9</v>
      </c>
      <c r="F218" s="17">
        <v>1450.5591334067501</v>
      </c>
      <c r="G218" s="17">
        <v>1452.31428916507</v>
      </c>
      <c r="H218" s="17">
        <v>1.7551557583270001</v>
      </c>
      <c r="I218" s="18">
        <v>3.7359724614999999E-2</v>
      </c>
      <c r="J218" s="18">
        <v>3.6777969309E-2</v>
      </c>
      <c r="K218" s="18">
        <v>3.2951371946999999E-2</v>
      </c>
      <c r="L218" s="18">
        <v>3.2369616641E-2</v>
      </c>
      <c r="M218" s="78"/>
    </row>
    <row r="219" spans="1:13">
      <c r="A219" s="16" t="s">
        <v>36</v>
      </c>
      <c r="B219" s="14">
        <v>24</v>
      </c>
      <c r="C219" s="17">
        <v>37656.21484375</v>
      </c>
      <c r="D219" s="17">
        <v>1319.5</v>
      </c>
      <c r="E219" s="17">
        <v>1327.6</v>
      </c>
      <c r="F219" s="17">
        <v>1571.32726969083</v>
      </c>
      <c r="G219" s="17">
        <v>1573.9908316092999</v>
      </c>
      <c r="H219" s="17">
        <v>2.6635619184700001</v>
      </c>
      <c r="I219" s="18">
        <v>8.4352280944000005E-2</v>
      </c>
      <c r="J219" s="18">
        <v>8.3469429794000002E-2</v>
      </c>
      <c r="K219" s="18">
        <v>8.1667494731999996E-2</v>
      </c>
      <c r="L219" s="18">
        <v>8.0784643582999999E-2</v>
      </c>
      <c r="M219" s="78"/>
    </row>
    <row r="220" spans="1:13">
      <c r="A220" s="16" t="s">
        <v>37</v>
      </c>
      <c r="B220" s="14">
        <v>1</v>
      </c>
      <c r="C220" s="17">
        <v>34835.97265625</v>
      </c>
      <c r="D220" s="17">
        <v>1425</v>
      </c>
      <c r="E220" s="17">
        <v>1421.3</v>
      </c>
      <c r="F220" s="17">
        <v>1303.559477005</v>
      </c>
      <c r="G220" s="17">
        <v>1303.559477005</v>
      </c>
      <c r="H220" s="17">
        <v>0</v>
      </c>
      <c r="I220" s="18">
        <v>4.0252079215999999E-2</v>
      </c>
      <c r="J220" s="18">
        <v>4.0252079215999999E-2</v>
      </c>
      <c r="K220" s="18">
        <v>3.9025695391000002E-2</v>
      </c>
      <c r="L220" s="18">
        <v>3.9025695391000002E-2</v>
      </c>
      <c r="M220" s="78"/>
    </row>
    <row r="221" spans="1:13">
      <c r="A221" s="16" t="s">
        <v>37</v>
      </c>
      <c r="B221" s="14">
        <v>2</v>
      </c>
      <c r="C221" s="17">
        <v>33182.71875</v>
      </c>
      <c r="D221" s="17">
        <v>1349.1</v>
      </c>
      <c r="E221" s="17">
        <v>1344.4</v>
      </c>
      <c r="F221" s="17">
        <v>1168.2834271597901</v>
      </c>
      <c r="G221" s="17">
        <v>1168.2834271597901</v>
      </c>
      <c r="H221" s="17">
        <v>0</v>
      </c>
      <c r="I221" s="18">
        <v>5.9932573032000003E-2</v>
      </c>
      <c r="J221" s="18">
        <v>5.9932573032000003E-2</v>
      </c>
      <c r="K221" s="18">
        <v>5.8374734120000001E-2</v>
      </c>
      <c r="L221" s="18">
        <v>5.8374734120000001E-2</v>
      </c>
      <c r="M221" s="78"/>
    </row>
    <row r="222" spans="1:13">
      <c r="A222" s="16" t="s">
        <v>37</v>
      </c>
      <c r="B222" s="14">
        <v>3</v>
      </c>
      <c r="C222" s="17">
        <v>31969.19921875</v>
      </c>
      <c r="D222" s="17">
        <v>1189.3</v>
      </c>
      <c r="E222" s="17">
        <v>1188.9000000000001</v>
      </c>
      <c r="F222" s="17">
        <v>1061.6698918632701</v>
      </c>
      <c r="G222" s="17">
        <v>1061.6698918632701</v>
      </c>
      <c r="H222" s="17">
        <v>0</v>
      </c>
      <c r="I222" s="18">
        <v>4.2303648701999999E-2</v>
      </c>
      <c r="J222" s="18">
        <v>4.2303648701999999E-2</v>
      </c>
      <c r="K222" s="18">
        <v>4.2171066666999997E-2</v>
      </c>
      <c r="L222" s="18">
        <v>4.2171066666999997E-2</v>
      </c>
      <c r="M222" s="78"/>
    </row>
    <row r="223" spans="1:13">
      <c r="A223" s="16" t="s">
        <v>37</v>
      </c>
      <c r="B223" s="14">
        <v>4</v>
      </c>
      <c r="C223" s="17">
        <v>31275.5</v>
      </c>
      <c r="D223" s="17">
        <v>1098.5999999999999</v>
      </c>
      <c r="E223" s="17">
        <v>1100.2</v>
      </c>
      <c r="F223" s="17">
        <v>858.89413914012198</v>
      </c>
      <c r="G223" s="17">
        <v>858.89413914012198</v>
      </c>
      <c r="H223" s="17">
        <v>0</v>
      </c>
      <c r="I223" s="18">
        <v>7.9451727166000005E-2</v>
      </c>
      <c r="J223" s="18">
        <v>7.9451727166000005E-2</v>
      </c>
      <c r="K223" s="18">
        <v>7.9982055305999999E-2</v>
      </c>
      <c r="L223" s="18">
        <v>7.9982055305999999E-2</v>
      </c>
      <c r="M223" s="78"/>
    </row>
    <row r="224" spans="1:13">
      <c r="A224" s="16" t="s">
        <v>37</v>
      </c>
      <c r="B224" s="14">
        <v>5</v>
      </c>
      <c r="C224" s="17">
        <v>31419.412109375</v>
      </c>
      <c r="D224" s="17">
        <v>1001.5</v>
      </c>
      <c r="E224" s="17">
        <v>1002.7</v>
      </c>
      <c r="F224" s="17">
        <v>674.35722876983596</v>
      </c>
      <c r="G224" s="17">
        <v>674.35722876983596</v>
      </c>
      <c r="H224" s="17">
        <v>0</v>
      </c>
      <c r="I224" s="18">
        <v>0.10843313597199999</v>
      </c>
      <c r="J224" s="18">
        <v>0.10843313597199999</v>
      </c>
      <c r="K224" s="18">
        <v>0.108830882078</v>
      </c>
      <c r="L224" s="18">
        <v>0.108830882078</v>
      </c>
      <c r="M224" s="78"/>
    </row>
    <row r="225" spans="1:13">
      <c r="A225" s="16" t="s">
        <v>37</v>
      </c>
      <c r="B225" s="14">
        <v>6</v>
      </c>
      <c r="C225" s="17">
        <v>33019.0390625</v>
      </c>
      <c r="D225" s="17">
        <v>813.1</v>
      </c>
      <c r="E225" s="17">
        <v>817.8</v>
      </c>
      <c r="F225" s="17">
        <v>587.87077625093104</v>
      </c>
      <c r="G225" s="17">
        <v>587.87077625093104</v>
      </c>
      <c r="H225" s="17">
        <v>0</v>
      </c>
      <c r="I225" s="18">
        <v>7.4653372139999993E-2</v>
      </c>
      <c r="J225" s="18">
        <v>7.4653372139999993E-2</v>
      </c>
      <c r="K225" s="18">
        <v>7.6211211052999994E-2</v>
      </c>
      <c r="L225" s="18">
        <v>7.6211211052999994E-2</v>
      </c>
      <c r="M225" s="78"/>
    </row>
    <row r="226" spans="1:13">
      <c r="A226" s="16" t="s">
        <v>37</v>
      </c>
      <c r="B226" s="14">
        <v>7</v>
      </c>
      <c r="C226" s="17">
        <v>36443.53515625</v>
      </c>
      <c r="D226" s="17">
        <v>761</v>
      </c>
      <c r="E226" s="17">
        <v>768.5</v>
      </c>
      <c r="F226" s="17">
        <v>588.23291638867499</v>
      </c>
      <c r="G226" s="17">
        <v>588.93581713765604</v>
      </c>
      <c r="H226" s="17">
        <v>0.70290074898099997</v>
      </c>
      <c r="I226" s="18">
        <v>5.7031548842999998E-2</v>
      </c>
      <c r="J226" s="18">
        <v>5.7264528873000001E-2</v>
      </c>
      <c r="K226" s="18">
        <v>5.9517462001999998E-2</v>
      </c>
      <c r="L226" s="18">
        <v>5.9750442032000001E-2</v>
      </c>
      <c r="M226" s="78"/>
    </row>
    <row r="227" spans="1:13">
      <c r="A227" s="16" t="s">
        <v>37</v>
      </c>
      <c r="B227" s="14">
        <v>8</v>
      </c>
      <c r="C227" s="17">
        <v>37773.0390625</v>
      </c>
      <c r="D227" s="17">
        <v>773.7</v>
      </c>
      <c r="E227" s="17">
        <v>780.5</v>
      </c>
      <c r="F227" s="17">
        <v>547.75287856947398</v>
      </c>
      <c r="G227" s="17">
        <v>548.023822684263</v>
      </c>
      <c r="H227" s="17">
        <v>0.27094411478800001</v>
      </c>
      <c r="I227" s="18">
        <v>7.4801517174000007E-2</v>
      </c>
      <c r="J227" s="18">
        <v>7.4891322979000002E-2</v>
      </c>
      <c r="K227" s="18">
        <v>7.7055411771000004E-2</v>
      </c>
      <c r="L227" s="18">
        <v>7.7145217577000005E-2</v>
      </c>
      <c r="M227" s="78"/>
    </row>
    <row r="228" spans="1:13">
      <c r="A228" s="16" t="s">
        <v>37</v>
      </c>
      <c r="B228" s="14">
        <v>9</v>
      </c>
      <c r="C228" s="17">
        <v>39050.0546875</v>
      </c>
      <c r="D228" s="17">
        <v>828.9</v>
      </c>
      <c r="E228" s="17">
        <v>833</v>
      </c>
      <c r="F228" s="17">
        <v>583.77636638031299</v>
      </c>
      <c r="G228" s="17">
        <v>583.77636638031299</v>
      </c>
      <c r="H228" s="17">
        <v>0</v>
      </c>
      <c r="I228" s="18">
        <v>8.1247475511000006E-2</v>
      </c>
      <c r="J228" s="18">
        <v>8.1247475511000006E-2</v>
      </c>
      <c r="K228" s="18">
        <v>8.2606441372000003E-2</v>
      </c>
      <c r="L228" s="18">
        <v>8.2606441372000003E-2</v>
      </c>
      <c r="M228" s="78"/>
    </row>
    <row r="229" spans="1:13">
      <c r="A229" s="16" t="s">
        <v>37</v>
      </c>
      <c r="B229" s="14">
        <v>10</v>
      </c>
      <c r="C229" s="17">
        <v>41346.828125</v>
      </c>
      <c r="D229" s="17">
        <v>913.5</v>
      </c>
      <c r="E229" s="17">
        <v>915.5</v>
      </c>
      <c r="F229" s="17">
        <v>914.60921422825902</v>
      </c>
      <c r="G229" s="17">
        <v>914.60921422825902</v>
      </c>
      <c r="H229" s="17">
        <v>0</v>
      </c>
      <c r="I229" s="18">
        <v>3.67654699E-4</v>
      </c>
      <c r="J229" s="18">
        <v>3.67654699E-4</v>
      </c>
      <c r="K229" s="18">
        <v>2.9525547600000001E-4</v>
      </c>
      <c r="L229" s="18">
        <v>2.9525547600000001E-4</v>
      </c>
      <c r="M229" s="78"/>
    </row>
    <row r="230" spans="1:13">
      <c r="A230" s="16" t="s">
        <v>37</v>
      </c>
      <c r="B230" s="14">
        <v>11</v>
      </c>
      <c r="C230" s="17">
        <v>44286.13671875</v>
      </c>
      <c r="D230" s="17">
        <v>1040.2</v>
      </c>
      <c r="E230" s="17">
        <v>1039.5</v>
      </c>
      <c r="F230" s="17">
        <v>1204.03970952193</v>
      </c>
      <c r="G230" s="17">
        <v>1204.03970952193</v>
      </c>
      <c r="H230" s="17">
        <v>0</v>
      </c>
      <c r="I230" s="18">
        <v>5.4305505310000002E-2</v>
      </c>
      <c r="J230" s="18">
        <v>5.4305505310000002E-2</v>
      </c>
      <c r="K230" s="18">
        <v>5.4537523871999997E-2</v>
      </c>
      <c r="L230" s="18">
        <v>5.4537523871999997E-2</v>
      </c>
      <c r="M230" s="78"/>
    </row>
    <row r="231" spans="1:13">
      <c r="A231" s="16" t="s">
        <v>37</v>
      </c>
      <c r="B231" s="14">
        <v>12</v>
      </c>
      <c r="C231" s="17">
        <v>47143.36328125</v>
      </c>
      <c r="D231" s="17">
        <v>1180.2</v>
      </c>
      <c r="E231" s="17">
        <v>1177.5</v>
      </c>
      <c r="F231" s="17">
        <v>1435.1948890686001</v>
      </c>
      <c r="G231" s="17">
        <v>1435.1948890686001</v>
      </c>
      <c r="H231" s="17">
        <v>0</v>
      </c>
      <c r="I231" s="18">
        <v>8.4519353352999996E-2</v>
      </c>
      <c r="J231" s="18">
        <v>8.4519353352999996E-2</v>
      </c>
      <c r="K231" s="18">
        <v>8.5414282090999993E-2</v>
      </c>
      <c r="L231" s="18">
        <v>8.5414282090999993E-2</v>
      </c>
      <c r="M231" s="78"/>
    </row>
    <row r="232" spans="1:13">
      <c r="A232" s="16" t="s">
        <v>37</v>
      </c>
      <c r="B232" s="14">
        <v>13</v>
      </c>
      <c r="C232" s="17">
        <v>49786.47265625</v>
      </c>
      <c r="D232" s="17">
        <v>1288.9000000000001</v>
      </c>
      <c r="E232" s="17">
        <v>1284.5999999999999</v>
      </c>
      <c r="F232" s="17">
        <v>1517.06339977159</v>
      </c>
      <c r="G232" s="17">
        <v>1517.06339977159</v>
      </c>
      <c r="H232" s="17">
        <v>0</v>
      </c>
      <c r="I232" s="18">
        <v>7.5625919712E-2</v>
      </c>
      <c r="J232" s="18">
        <v>7.5625919712E-2</v>
      </c>
      <c r="K232" s="18">
        <v>7.7051176589000001E-2</v>
      </c>
      <c r="L232" s="18">
        <v>7.7051176589000001E-2</v>
      </c>
      <c r="M232" s="78"/>
    </row>
    <row r="233" spans="1:13">
      <c r="A233" s="16" t="s">
        <v>37</v>
      </c>
      <c r="B233" s="14">
        <v>14</v>
      </c>
      <c r="C233" s="17">
        <v>52408.8671875</v>
      </c>
      <c r="D233" s="17">
        <v>1351.9</v>
      </c>
      <c r="E233" s="17">
        <v>1347.3</v>
      </c>
      <c r="F233" s="17">
        <v>1544.3885537656099</v>
      </c>
      <c r="G233" s="17">
        <v>1544.3885537656099</v>
      </c>
      <c r="H233" s="17">
        <v>0</v>
      </c>
      <c r="I233" s="18">
        <v>6.3801310494999999E-2</v>
      </c>
      <c r="J233" s="18">
        <v>6.3801310494999999E-2</v>
      </c>
      <c r="K233" s="18">
        <v>6.5326003899000007E-2</v>
      </c>
      <c r="L233" s="18">
        <v>6.5326003899000007E-2</v>
      </c>
      <c r="M233" s="78"/>
    </row>
    <row r="234" spans="1:13">
      <c r="A234" s="16" t="s">
        <v>37</v>
      </c>
      <c r="B234" s="14">
        <v>15</v>
      </c>
      <c r="C234" s="17">
        <v>54599.9140625</v>
      </c>
      <c r="D234" s="17">
        <v>1395.1</v>
      </c>
      <c r="E234" s="17">
        <v>1390.6</v>
      </c>
      <c r="F234" s="17">
        <v>1642.0771279200701</v>
      </c>
      <c r="G234" s="17">
        <v>1642.0771279200701</v>
      </c>
      <c r="H234" s="17">
        <v>0</v>
      </c>
      <c r="I234" s="18">
        <v>8.1861825627999998E-2</v>
      </c>
      <c r="J234" s="18">
        <v>8.1861825627999998E-2</v>
      </c>
      <c r="K234" s="18">
        <v>8.3353373522999999E-2</v>
      </c>
      <c r="L234" s="18">
        <v>8.3353373522999999E-2</v>
      </c>
      <c r="M234" s="78"/>
    </row>
    <row r="235" spans="1:13">
      <c r="A235" s="16" t="s">
        <v>37</v>
      </c>
      <c r="B235" s="14">
        <v>16</v>
      </c>
      <c r="C235" s="17">
        <v>56282.04296875</v>
      </c>
      <c r="D235" s="17">
        <v>1436.5</v>
      </c>
      <c r="E235" s="17">
        <v>1430.2</v>
      </c>
      <c r="F235" s="17">
        <v>1805.01931893037</v>
      </c>
      <c r="G235" s="17">
        <v>1805.01931893037</v>
      </c>
      <c r="H235" s="17">
        <v>0</v>
      </c>
      <c r="I235" s="18">
        <v>0.122147603225</v>
      </c>
      <c r="J235" s="18">
        <v>0.122147603225</v>
      </c>
      <c r="K235" s="18">
        <v>0.12423577027799999</v>
      </c>
      <c r="L235" s="18">
        <v>0.12423577027799999</v>
      </c>
      <c r="M235" s="78"/>
    </row>
    <row r="236" spans="1:13">
      <c r="A236" s="16" t="s">
        <v>37</v>
      </c>
      <c r="B236" s="14">
        <v>17</v>
      </c>
      <c r="C236" s="17">
        <v>57223.0078125</v>
      </c>
      <c r="D236" s="17">
        <v>1555.2</v>
      </c>
      <c r="E236" s="17">
        <v>1550.9</v>
      </c>
      <c r="F236" s="17">
        <v>1906.57947035441</v>
      </c>
      <c r="G236" s="17">
        <v>1906.57947035441</v>
      </c>
      <c r="H236" s="17">
        <v>0</v>
      </c>
      <c r="I236" s="18">
        <v>0.11646651320900001</v>
      </c>
      <c r="J236" s="18">
        <v>0.11646651320900001</v>
      </c>
      <c r="K236" s="18">
        <v>0.117891770087</v>
      </c>
      <c r="L236" s="18">
        <v>0.117891770087</v>
      </c>
      <c r="M236" s="78"/>
    </row>
    <row r="237" spans="1:13">
      <c r="A237" s="16" t="s">
        <v>37</v>
      </c>
      <c r="B237" s="14">
        <v>18</v>
      </c>
      <c r="C237" s="17">
        <v>56797.3125</v>
      </c>
      <c r="D237" s="17">
        <v>1600.4</v>
      </c>
      <c r="E237" s="17">
        <v>1598</v>
      </c>
      <c r="F237" s="17">
        <v>2051.9222622505799</v>
      </c>
      <c r="G237" s="17">
        <v>2071.2617710701602</v>
      </c>
      <c r="H237" s="17">
        <v>19.339508819578999</v>
      </c>
      <c r="I237" s="18">
        <v>0.156069529688</v>
      </c>
      <c r="J237" s="18">
        <v>0.14965935109299999</v>
      </c>
      <c r="K237" s="18">
        <v>0.15686502189900001</v>
      </c>
      <c r="L237" s="18">
        <v>0.150454843304</v>
      </c>
      <c r="M237" s="78"/>
    </row>
    <row r="238" spans="1:13">
      <c r="A238" s="16" t="s">
        <v>37</v>
      </c>
      <c r="B238" s="14">
        <v>19</v>
      </c>
      <c r="C238" s="17">
        <v>54694.88671875</v>
      </c>
      <c r="D238" s="17">
        <v>1624.9</v>
      </c>
      <c r="E238" s="17">
        <v>1617.5</v>
      </c>
      <c r="F238" s="17">
        <v>2139.4243393675501</v>
      </c>
      <c r="G238" s="17">
        <v>2195.6860176414898</v>
      </c>
      <c r="H238" s="17">
        <v>56.261678273944</v>
      </c>
      <c r="I238" s="18">
        <v>0.18918992961200001</v>
      </c>
      <c r="J238" s="18">
        <v>0.17054171009800001</v>
      </c>
      <c r="K238" s="18">
        <v>0.19164269726200001</v>
      </c>
      <c r="L238" s="18">
        <v>0.172994477748</v>
      </c>
      <c r="M238" s="78"/>
    </row>
    <row r="239" spans="1:13">
      <c r="A239" s="16" t="s">
        <v>37</v>
      </c>
      <c r="B239" s="14">
        <v>20</v>
      </c>
      <c r="C239" s="17">
        <v>51957.91796875</v>
      </c>
      <c r="D239" s="17">
        <v>1600.7</v>
      </c>
      <c r="E239" s="17">
        <v>1603.1</v>
      </c>
      <c r="F239" s="17">
        <v>2093.38685048766</v>
      </c>
      <c r="G239" s="17">
        <v>2174.3257336012498</v>
      </c>
      <c r="H239" s="17">
        <v>80.938883113594997</v>
      </c>
      <c r="I239" s="18">
        <v>0.19013116791500001</v>
      </c>
      <c r="J239" s="18">
        <v>0.163303563303</v>
      </c>
      <c r="K239" s="18">
        <v>0.18933567570400001</v>
      </c>
      <c r="L239" s="18">
        <v>0.162508071093</v>
      </c>
      <c r="M239" s="78"/>
    </row>
    <row r="240" spans="1:13">
      <c r="A240" s="16" t="s">
        <v>37</v>
      </c>
      <c r="B240" s="14">
        <v>21</v>
      </c>
      <c r="C240" s="17">
        <v>49882.6796875</v>
      </c>
      <c r="D240" s="17">
        <v>1576</v>
      </c>
      <c r="E240" s="17">
        <v>1580.3</v>
      </c>
      <c r="F240" s="17">
        <v>1953.67605383661</v>
      </c>
      <c r="G240" s="17">
        <v>1979.6301966486999</v>
      </c>
      <c r="H240" s="17">
        <v>25.954142812093</v>
      </c>
      <c r="I240" s="18">
        <v>0.13378528228299999</v>
      </c>
      <c r="J240" s="18">
        <v>0.12518264959700001</v>
      </c>
      <c r="K240" s="18">
        <v>0.132360025405</v>
      </c>
      <c r="L240" s="18">
        <v>0.12375739272</v>
      </c>
      <c r="M240" s="78"/>
    </row>
    <row r="241" spans="1:13">
      <c r="A241" s="16" t="s">
        <v>37</v>
      </c>
      <c r="B241" s="14">
        <v>22</v>
      </c>
      <c r="C241" s="17">
        <v>47453.578125</v>
      </c>
      <c r="D241" s="17">
        <v>1540.3</v>
      </c>
      <c r="E241" s="17">
        <v>1545.9</v>
      </c>
      <c r="F241" s="17">
        <v>1797.9483384344301</v>
      </c>
      <c r="G241" s="17">
        <v>1824.3503466945201</v>
      </c>
      <c r="H241" s="17">
        <v>26.40200826009</v>
      </c>
      <c r="I241" s="18">
        <v>9.4149932613000004E-2</v>
      </c>
      <c r="J241" s="18">
        <v>8.5398852646000001E-2</v>
      </c>
      <c r="K241" s="18">
        <v>9.2293784121000005E-2</v>
      </c>
      <c r="L241" s="18">
        <v>8.3542704154000003E-2</v>
      </c>
      <c r="M241" s="78"/>
    </row>
    <row r="242" spans="1:13">
      <c r="A242" s="16" t="s">
        <v>37</v>
      </c>
      <c r="B242" s="14">
        <v>23</v>
      </c>
      <c r="C242" s="17">
        <v>43393.046875</v>
      </c>
      <c r="D242" s="17">
        <v>1511.9</v>
      </c>
      <c r="E242" s="17">
        <v>1517.4</v>
      </c>
      <c r="F242" s="17">
        <v>1802.75447053062</v>
      </c>
      <c r="G242" s="17">
        <v>1839.2619550683801</v>
      </c>
      <c r="H242" s="17">
        <v>36.507484537758998</v>
      </c>
      <c r="I242" s="18">
        <v>0.108505785571</v>
      </c>
      <c r="J242" s="18">
        <v>9.6405194077000003E-2</v>
      </c>
      <c r="K242" s="18">
        <v>0.106682782588</v>
      </c>
      <c r="L242" s="18">
        <v>9.4582191093999998E-2</v>
      </c>
      <c r="M242" s="78"/>
    </row>
    <row r="243" spans="1:13">
      <c r="A243" s="16" t="s">
        <v>37</v>
      </c>
      <c r="B243" s="14">
        <v>24</v>
      </c>
      <c r="C243" s="17">
        <v>39322.87109375</v>
      </c>
      <c r="D243" s="17">
        <v>1451.2</v>
      </c>
      <c r="E243" s="17">
        <v>1456.3</v>
      </c>
      <c r="F243" s="17">
        <v>1820.59064030941</v>
      </c>
      <c r="G243" s="17">
        <v>1927.62160682999</v>
      </c>
      <c r="H243" s="17">
        <v>107.030966520576</v>
      </c>
      <c r="I243" s="18">
        <v>0.157912365538</v>
      </c>
      <c r="J243" s="18">
        <v>0.122436407129</v>
      </c>
      <c r="K243" s="18">
        <v>0.15622194458999999</v>
      </c>
      <c r="L243" s="18">
        <v>0.12074598618100001</v>
      </c>
      <c r="M243" s="78"/>
    </row>
    <row r="244" spans="1:13">
      <c r="A244" s="16" t="s">
        <v>38</v>
      </c>
      <c r="B244" s="14">
        <v>1</v>
      </c>
      <c r="C244" s="17">
        <v>35850.375</v>
      </c>
      <c r="D244" s="17">
        <v>1545.9</v>
      </c>
      <c r="E244" s="17">
        <v>1545.7</v>
      </c>
      <c r="F244" s="17">
        <v>1744.48159577211</v>
      </c>
      <c r="G244" s="17">
        <v>1852.7268028746701</v>
      </c>
      <c r="H244" s="17">
        <v>108.245207102563</v>
      </c>
      <c r="I244" s="18">
        <v>0.10169930489700001</v>
      </c>
      <c r="J244" s="18">
        <v>6.5820880269000001E-2</v>
      </c>
      <c r="K244" s="18">
        <v>0.101765595914</v>
      </c>
      <c r="L244" s="18">
        <v>6.5887171285999996E-2</v>
      </c>
      <c r="M244" s="78"/>
    </row>
    <row r="245" spans="1:13">
      <c r="A245" s="16" t="s">
        <v>38</v>
      </c>
      <c r="B245" s="14">
        <v>2</v>
      </c>
      <c r="C245" s="17">
        <v>33844.33984375</v>
      </c>
      <c r="D245" s="17">
        <v>1415.7</v>
      </c>
      <c r="E245" s="17">
        <v>1416.6</v>
      </c>
      <c r="F245" s="17">
        <v>1616.02931302865</v>
      </c>
      <c r="G245" s="17">
        <v>1637.2325357463601</v>
      </c>
      <c r="H245" s="17">
        <v>21.203222717709</v>
      </c>
      <c r="I245" s="18">
        <v>7.3428086094000006E-2</v>
      </c>
      <c r="J245" s="18">
        <v>6.6400170044999998E-2</v>
      </c>
      <c r="K245" s="18">
        <v>7.3129776514999995E-2</v>
      </c>
      <c r="L245" s="18">
        <v>6.6101860466000001E-2</v>
      </c>
      <c r="M245" s="78"/>
    </row>
    <row r="246" spans="1:13">
      <c r="A246" s="16" t="s">
        <v>38</v>
      </c>
      <c r="B246" s="14">
        <v>3</v>
      </c>
      <c r="C246" s="17">
        <v>32446.6796875</v>
      </c>
      <c r="D246" s="17">
        <v>1205.5</v>
      </c>
      <c r="E246" s="17">
        <v>1208.8</v>
      </c>
      <c r="F246" s="17">
        <v>1409.2869065576599</v>
      </c>
      <c r="G246" s="17">
        <v>1562.03921366692</v>
      </c>
      <c r="H246" s="17">
        <v>152.752307109253</v>
      </c>
      <c r="I246" s="18">
        <v>0.11817673638200001</v>
      </c>
      <c r="J246" s="18">
        <v>6.7546207011999995E-2</v>
      </c>
      <c r="K246" s="18">
        <v>0.117082934592</v>
      </c>
      <c r="L246" s="18">
        <v>6.6452405221999994E-2</v>
      </c>
      <c r="M246" s="78"/>
    </row>
    <row r="247" spans="1:13">
      <c r="A247" s="16" t="s">
        <v>38</v>
      </c>
      <c r="B247" s="14">
        <v>4</v>
      </c>
      <c r="C247" s="17">
        <v>31577.30859375</v>
      </c>
      <c r="D247" s="17">
        <v>1054.0999999999999</v>
      </c>
      <c r="E247" s="17">
        <v>1057.3</v>
      </c>
      <c r="F247" s="17">
        <v>1052.6620678029899</v>
      </c>
      <c r="G247" s="17">
        <v>1270.39669816163</v>
      </c>
      <c r="H247" s="17">
        <v>217.73463035864401</v>
      </c>
      <c r="I247" s="18">
        <v>7.1692641087000006E-2</v>
      </c>
      <c r="J247" s="18">
        <v>4.7660994199999999E-4</v>
      </c>
      <c r="K247" s="18">
        <v>7.0631984805999998E-2</v>
      </c>
      <c r="L247" s="18">
        <v>1.537266223E-3</v>
      </c>
      <c r="M247" s="78"/>
    </row>
    <row r="248" spans="1:13">
      <c r="A248" s="16" t="s">
        <v>38</v>
      </c>
      <c r="B248" s="14">
        <v>5</v>
      </c>
      <c r="C248" s="17">
        <v>31375.798828125</v>
      </c>
      <c r="D248" s="17">
        <v>1028.5</v>
      </c>
      <c r="E248" s="17">
        <v>1028.8</v>
      </c>
      <c r="F248" s="17">
        <v>1138.13151862615</v>
      </c>
      <c r="G248" s="17">
        <v>1184.8115214521999</v>
      </c>
      <c r="H248" s="17">
        <v>46.680002826055002</v>
      </c>
      <c r="I248" s="18">
        <v>5.1810249071999999E-2</v>
      </c>
      <c r="J248" s="18">
        <v>3.6337924634999998E-2</v>
      </c>
      <c r="K248" s="18">
        <v>5.1710812545999997E-2</v>
      </c>
      <c r="L248" s="18">
        <v>3.6238488109000003E-2</v>
      </c>
      <c r="M248" s="78"/>
    </row>
    <row r="249" spans="1:13">
      <c r="A249" s="16" t="s">
        <v>38</v>
      </c>
      <c r="B249" s="14">
        <v>6</v>
      </c>
      <c r="C249" s="17">
        <v>32758.16796875</v>
      </c>
      <c r="D249" s="17">
        <v>971.5</v>
      </c>
      <c r="E249" s="17">
        <v>972.7</v>
      </c>
      <c r="F249" s="17">
        <v>1002.76441360311</v>
      </c>
      <c r="G249" s="17">
        <v>1015.24693592015</v>
      </c>
      <c r="H249" s="17">
        <v>12.482522317038001</v>
      </c>
      <c r="I249" s="18">
        <v>1.4500144487000001E-2</v>
      </c>
      <c r="J249" s="18">
        <v>1.0362748955999999E-2</v>
      </c>
      <c r="K249" s="18">
        <v>1.4102398382E-2</v>
      </c>
      <c r="L249" s="18">
        <v>9.9650028510000002E-3</v>
      </c>
      <c r="M249" s="78"/>
    </row>
    <row r="250" spans="1:13">
      <c r="A250" s="16" t="s">
        <v>38</v>
      </c>
      <c r="B250" s="14">
        <v>7</v>
      </c>
      <c r="C250" s="17">
        <v>35699.23046875</v>
      </c>
      <c r="D250" s="17">
        <v>983.3</v>
      </c>
      <c r="E250" s="17">
        <v>984.7</v>
      </c>
      <c r="F250" s="17">
        <v>972.245435869164</v>
      </c>
      <c r="G250" s="17">
        <v>972.245435869164</v>
      </c>
      <c r="H250" s="17">
        <v>0</v>
      </c>
      <c r="I250" s="18">
        <v>3.664091524E-3</v>
      </c>
      <c r="J250" s="18">
        <v>3.664091524E-3</v>
      </c>
      <c r="K250" s="18">
        <v>4.1281286469999996E-3</v>
      </c>
      <c r="L250" s="18">
        <v>4.1281286469999996E-3</v>
      </c>
      <c r="M250" s="78"/>
    </row>
    <row r="251" spans="1:13">
      <c r="A251" s="16" t="s">
        <v>38</v>
      </c>
      <c r="B251" s="14">
        <v>8</v>
      </c>
      <c r="C251" s="17">
        <v>36724.99609375</v>
      </c>
      <c r="D251" s="17">
        <v>998.6</v>
      </c>
      <c r="E251" s="17">
        <v>1000.8</v>
      </c>
      <c r="F251" s="17">
        <v>1051.4136081981701</v>
      </c>
      <c r="G251" s="17">
        <v>1051.4136081981701</v>
      </c>
      <c r="H251" s="17">
        <v>0</v>
      </c>
      <c r="I251" s="18">
        <v>1.7505339144000001E-2</v>
      </c>
      <c r="J251" s="18">
        <v>1.7505339144000001E-2</v>
      </c>
      <c r="K251" s="18">
        <v>1.6776137949999999E-2</v>
      </c>
      <c r="L251" s="18">
        <v>1.6776137949999999E-2</v>
      </c>
      <c r="M251" s="78"/>
    </row>
    <row r="252" spans="1:13">
      <c r="A252" s="16" t="s">
        <v>38</v>
      </c>
      <c r="B252" s="14">
        <v>9</v>
      </c>
      <c r="C252" s="17">
        <v>37795.78125</v>
      </c>
      <c r="D252" s="17">
        <v>1064.0999999999999</v>
      </c>
      <c r="E252" s="17">
        <v>1067.8</v>
      </c>
      <c r="F252" s="17">
        <v>1076.1711580451299</v>
      </c>
      <c r="G252" s="17">
        <v>1076.1711580451299</v>
      </c>
      <c r="H252" s="17">
        <v>0</v>
      </c>
      <c r="I252" s="18">
        <v>4.0010467499999999E-3</v>
      </c>
      <c r="J252" s="18">
        <v>4.0010467499999999E-3</v>
      </c>
      <c r="K252" s="18">
        <v>2.774662925E-3</v>
      </c>
      <c r="L252" s="18">
        <v>2.774662925E-3</v>
      </c>
      <c r="M252" s="78"/>
    </row>
    <row r="253" spans="1:13">
      <c r="A253" s="16" t="s">
        <v>38</v>
      </c>
      <c r="B253" s="14">
        <v>10</v>
      </c>
      <c r="C253" s="17">
        <v>39614.17578125</v>
      </c>
      <c r="D253" s="17">
        <v>1116.2</v>
      </c>
      <c r="E253" s="17">
        <v>1119.5</v>
      </c>
      <c r="F253" s="17">
        <v>1126.4559458430599</v>
      </c>
      <c r="G253" s="17">
        <v>1126.4559458430599</v>
      </c>
      <c r="H253" s="17">
        <v>0</v>
      </c>
      <c r="I253" s="18">
        <v>3.39938543E-3</v>
      </c>
      <c r="J253" s="18">
        <v>3.39938543E-3</v>
      </c>
      <c r="K253" s="18">
        <v>2.30558364E-3</v>
      </c>
      <c r="L253" s="18">
        <v>2.30558364E-3</v>
      </c>
      <c r="M253" s="78"/>
    </row>
    <row r="254" spans="1:13">
      <c r="A254" s="16" t="s">
        <v>38</v>
      </c>
      <c r="B254" s="14">
        <v>11</v>
      </c>
      <c r="C254" s="17">
        <v>41952.93359375</v>
      </c>
      <c r="D254" s="17">
        <v>1110.3</v>
      </c>
      <c r="E254" s="17">
        <v>1117.3</v>
      </c>
      <c r="F254" s="17">
        <v>1170.01847939152</v>
      </c>
      <c r="G254" s="17">
        <v>1170.0193702890101</v>
      </c>
      <c r="H254" s="17">
        <v>8.90897483E-4</v>
      </c>
      <c r="I254" s="18">
        <v>1.9794289124000001E-2</v>
      </c>
      <c r="J254" s="18">
        <v>1.9793993831999999E-2</v>
      </c>
      <c r="K254" s="18">
        <v>1.7474103509E-2</v>
      </c>
      <c r="L254" s="18">
        <v>1.7473808217000002E-2</v>
      </c>
      <c r="M254" s="78"/>
    </row>
    <row r="255" spans="1:13">
      <c r="A255" s="16" t="s">
        <v>38</v>
      </c>
      <c r="B255" s="14">
        <v>12</v>
      </c>
      <c r="C255" s="17">
        <v>44341.74609375</v>
      </c>
      <c r="D255" s="17">
        <v>1110.9000000000001</v>
      </c>
      <c r="E255" s="17">
        <v>1121.3</v>
      </c>
      <c r="F255" s="17">
        <v>1481.2201010629899</v>
      </c>
      <c r="G255" s="17">
        <v>1481.2285454718301</v>
      </c>
      <c r="H255" s="17">
        <v>8.4444088400000006E-3</v>
      </c>
      <c r="I255" s="18">
        <v>0.122747280567</v>
      </c>
      <c r="J255" s="18">
        <v>0.122744481625</v>
      </c>
      <c r="K255" s="18">
        <v>0.119300147653</v>
      </c>
      <c r="L255" s="18">
        <v>0.11929734871100001</v>
      </c>
      <c r="M255" s="78"/>
    </row>
    <row r="256" spans="1:13">
      <c r="A256" s="16" t="s">
        <v>38</v>
      </c>
      <c r="B256" s="14">
        <v>13</v>
      </c>
      <c r="C256" s="17">
        <v>46772.0703125</v>
      </c>
      <c r="D256" s="17">
        <v>1122.7</v>
      </c>
      <c r="E256" s="17">
        <v>1136.2</v>
      </c>
      <c r="F256" s="17">
        <v>1531.30799573527</v>
      </c>
      <c r="G256" s="17">
        <v>1531.30799573527</v>
      </c>
      <c r="H256" s="17">
        <v>0</v>
      </c>
      <c r="I256" s="18">
        <v>0.13543519911599999</v>
      </c>
      <c r="J256" s="18">
        <v>0.13543519911599999</v>
      </c>
      <c r="K256" s="18">
        <v>0.13096055542999999</v>
      </c>
      <c r="L256" s="18">
        <v>0.13096055542999999</v>
      </c>
      <c r="M256" s="78"/>
    </row>
    <row r="257" spans="1:13">
      <c r="A257" s="16" t="s">
        <v>38</v>
      </c>
      <c r="B257" s="14">
        <v>14</v>
      </c>
      <c r="C257" s="17">
        <v>49186.10546875</v>
      </c>
      <c r="D257" s="17">
        <v>1184.4000000000001</v>
      </c>
      <c r="E257" s="17">
        <v>1196.9000000000001</v>
      </c>
      <c r="F257" s="17">
        <v>1371.2970150884</v>
      </c>
      <c r="G257" s="17">
        <v>1371.2970150884</v>
      </c>
      <c r="H257" s="17">
        <v>0</v>
      </c>
      <c r="I257" s="18">
        <v>6.1947966552000001E-2</v>
      </c>
      <c r="J257" s="18">
        <v>6.1947966552000001E-2</v>
      </c>
      <c r="K257" s="18">
        <v>5.7804777953999999E-2</v>
      </c>
      <c r="L257" s="18">
        <v>5.7804777953999999E-2</v>
      </c>
      <c r="M257" s="78"/>
    </row>
    <row r="258" spans="1:13">
      <c r="A258" s="16" t="s">
        <v>38</v>
      </c>
      <c r="B258" s="14">
        <v>15</v>
      </c>
      <c r="C258" s="17">
        <v>51274.9375</v>
      </c>
      <c r="D258" s="17">
        <v>1232.0999999999999</v>
      </c>
      <c r="E258" s="17">
        <v>1243</v>
      </c>
      <c r="F258" s="17">
        <v>1198.0274305400601</v>
      </c>
      <c r="G258" s="17">
        <v>1198.0274305400601</v>
      </c>
      <c r="H258" s="17">
        <v>0</v>
      </c>
      <c r="I258" s="18">
        <v>1.1293526502999999E-2</v>
      </c>
      <c r="J258" s="18">
        <v>1.1293526502999999E-2</v>
      </c>
      <c r="K258" s="18">
        <v>1.490638696E-2</v>
      </c>
      <c r="L258" s="18">
        <v>1.490638696E-2</v>
      </c>
      <c r="M258" s="78"/>
    </row>
    <row r="259" spans="1:13">
      <c r="A259" s="16" t="s">
        <v>38</v>
      </c>
      <c r="B259" s="14">
        <v>16</v>
      </c>
      <c r="C259" s="17">
        <v>52921.609375</v>
      </c>
      <c r="D259" s="17">
        <v>1277.4000000000001</v>
      </c>
      <c r="E259" s="17">
        <v>1287.5</v>
      </c>
      <c r="F259" s="17">
        <v>1115.62459317555</v>
      </c>
      <c r="G259" s="17">
        <v>1115.62459317555</v>
      </c>
      <c r="H259" s="17">
        <v>0</v>
      </c>
      <c r="I259" s="18">
        <v>5.3621281678000003E-2</v>
      </c>
      <c r="J259" s="18">
        <v>5.3621281678000003E-2</v>
      </c>
      <c r="K259" s="18">
        <v>5.6968978065000002E-2</v>
      </c>
      <c r="L259" s="18">
        <v>5.6968978065000002E-2</v>
      </c>
      <c r="M259" s="78"/>
    </row>
    <row r="260" spans="1:13">
      <c r="A260" s="16" t="s">
        <v>38</v>
      </c>
      <c r="B260" s="14">
        <v>17</v>
      </c>
      <c r="C260" s="17">
        <v>53801.58203125</v>
      </c>
      <c r="D260" s="17">
        <v>1335.2</v>
      </c>
      <c r="E260" s="17">
        <v>1345</v>
      </c>
      <c r="F260" s="17">
        <v>992.80230830576704</v>
      </c>
      <c r="G260" s="17">
        <v>992.80230830576704</v>
      </c>
      <c r="H260" s="17">
        <v>0</v>
      </c>
      <c r="I260" s="18">
        <v>0.113489456975</v>
      </c>
      <c r="J260" s="18">
        <v>0.113489456975</v>
      </c>
      <c r="K260" s="18">
        <v>0.116737716836</v>
      </c>
      <c r="L260" s="18">
        <v>0.116737716836</v>
      </c>
      <c r="M260" s="78"/>
    </row>
    <row r="261" spans="1:13">
      <c r="A261" s="16" t="s">
        <v>38</v>
      </c>
      <c r="B261" s="14">
        <v>18</v>
      </c>
      <c r="C261" s="17">
        <v>53880.33203125</v>
      </c>
      <c r="D261" s="17">
        <v>1376.4</v>
      </c>
      <c r="E261" s="17">
        <v>1389.6</v>
      </c>
      <c r="F261" s="17">
        <v>1076.9810938602</v>
      </c>
      <c r="G261" s="17">
        <v>1076.9810938602</v>
      </c>
      <c r="H261" s="17">
        <v>0</v>
      </c>
      <c r="I261" s="18">
        <v>9.9243919833999994E-2</v>
      </c>
      <c r="J261" s="18">
        <v>9.9243919833999994E-2</v>
      </c>
      <c r="K261" s="18">
        <v>0.10361912699299999</v>
      </c>
      <c r="L261" s="18">
        <v>0.10361912699299999</v>
      </c>
      <c r="M261" s="78"/>
    </row>
    <row r="262" spans="1:13">
      <c r="A262" s="16" t="s">
        <v>38</v>
      </c>
      <c r="B262" s="14">
        <v>19</v>
      </c>
      <c r="C262" s="17">
        <v>52451.2890625</v>
      </c>
      <c r="D262" s="17">
        <v>1398.6</v>
      </c>
      <c r="E262" s="17">
        <v>1409.4</v>
      </c>
      <c r="F262" s="17">
        <v>1299.19545457549</v>
      </c>
      <c r="G262" s="17">
        <v>1299.19545457549</v>
      </c>
      <c r="H262" s="17">
        <v>0</v>
      </c>
      <c r="I262" s="18">
        <v>3.2948142334000001E-2</v>
      </c>
      <c r="J262" s="18">
        <v>3.2948142334000001E-2</v>
      </c>
      <c r="K262" s="18">
        <v>3.6527857283000002E-2</v>
      </c>
      <c r="L262" s="18">
        <v>3.6527857283000002E-2</v>
      </c>
      <c r="M262" s="78"/>
    </row>
    <row r="263" spans="1:13">
      <c r="A263" s="16" t="s">
        <v>38</v>
      </c>
      <c r="B263" s="14">
        <v>20</v>
      </c>
      <c r="C263" s="17">
        <v>50294.890625</v>
      </c>
      <c r="D263" s="17">
        <v>1343.5</v>
      </c>
      <c r="E263" s="17">
        <v>1362</v>
      </c>
      <c r="F263" s="17">
        <v>1352.24647563696</v>
      </c>
      <c r="G263" s="17">
        <v>1352.24647563696</v>
      </c>
      <c r="H263" s="17">
        <v>0</v>
      </c>
      <c r="I263" s="18">
        <v>2.89906385E-3</v>
      </c>
      <c r="J263" s="18">
        <v>2.89906385E-3</v>
      </c>
      <c r="K263" s="18">
        <v>3.232855274E-3</v>
      </c>
      <c r="L263" s="18">
        <v>3.232855274E-3</v>
      </c>
      <c r="M263" s="78"/>
    </row>
    <row r="264" spans="1:13">
      <c r="A264" s="16" t="s">
        <v>38</v>
      </c>
      <c r="B264" s="14">
        <v>21</v>
      </c>
      <c r="C264" s="17">
        <v>49606.9609375</v>
      </c>
      <c r="D264" s="17">
        <v>1342.9</v>
      </c>
      <c r="E264" s="17">
        <v>1354</v>
      </c>
      <c r="F264" s="17">
        <v>1181.06520070394</v>
      </c>
      <c r="G264" s="17">
        <v>1181.06520070394</v>
      </c>
      <c r="H264" s="17">
        <v>0</v>
      </c>
      <c r="I264" s="18">
        <v>5.3640967615E-2</v>
      </c>
      <c r="J264" s="18">
        <v>5.3640967615E-2</v>
      </c>
      <c r="K264" s="18">
        <v>5.7320119090000003E-2</v>
      </c>
      <c r="L264" s="18">
        <v>5.7320119090000003E-2</v>
      </c>
      <c r="M264" s="78"/>
    </row>
    <row r="265" spans="1:13">
      <c r="A265" s="16" t="s">
        <v>38</v>
      </c>
      <c r="B265" s="14">
        <v>22</v>
      </c>
      <c r="C265" s="17">
        <v>47865.5078125</v>
      </c>
      <c r="D265" s="17">
        <v>1318.3</v>
      </c>
      <c r="E265" s="17">
        <v>1330.5</v>
      </c>
      <c r="F265" s="17">
        <v>1192.4357000547</v>
      </c>
      <c r="G265" s="17">
        <v>1192.4357000547</v>
      </c>
      <c r="H265" s="17">
        <v>0</v>
      </c>
      <c r="I265" s="18">
        <v>4.1718362592999998E-2</v>
      </c>
      <c r="J265" s="18">
        <v>4.1718362592999998E-2</v>
      </c>
      <c r="K265" s="18">
        <v>4.5762114664999999E-2</v>
      </c>
      <c r="L265" s="18">
        <v>4.5762114664999999E-2</v>
      </c>
      <c r="M265" s="78"/>
    </row>
    <row r="266" spans="1:13">
      <c r="A266" s="16" t="s">
        <v>38</v>
      </c>
      <c r="B266" s="14">
        <v>23</v>
      </c>
      <c r="C266" s="17">
        <v>44094.3984375</v>
      </c>
      <c r="D266" s="17">
        <v>1234.7</v>
      </c>
      <c r="E266" s="17">
        <v>1251.2</v>
      </c>
      <c r="F266" s="17">
        <v>1253.4388143984499</v>
      </c>
      <c r="G266" s="17">
        <v>1254.6166646936199</v>
      </c>
      <c r="H266" s="17">
        <v>1.177850295172</v>
      </c>
      <c r="I266" s="18">
        <v>6.601479845E-3</v>
      </c>
      <c r="J266" s="18">
        <v>6.2110753720000002E-3</v>
      </c>
      <c r="K266" s="18">
        <v>1.1324708959999999E-3</v>
      </c>
      <c r="L266" s="18">
        <v>7.4206642300000004E-4</v>
      </c>
      <c r="M266" s="78"/>
    </row>
    <row r="267" spans="1:13">
      <c r="A267" s="16" t="s">
        <v>38</v>
      </c>
      <c r="B267" s="14">
        <v>24</v>
      </c>
      <c r="C267" s="17">
        <v>39396.22265625</v>
      </c>
      <c r="D267" s="17">
        <v>1151.5999999999999</v>
      </c>
      <c r="E267" s="17">
        <v>1169.5</v>
      </c>
      <c r="F267" s="17">
        <v>1280.55145626492</v>
      </c>
      <c r="G267" s="17">
        <v>1280.55145626492</v>
      </c>
      <c r="H267" s="17">
        <v>0</v>
      </c>
      <c r="I267" s="18">
        <v>4.2741616262000001E-2</v>
      </c>
      <c r="J267" s="18">
        <v>4.2741616262000001E-2</v>
      </c>
      <c r="K267" s="18">
        <v>3.6808570190000001E-2</v>
      </c>
      <c r="L267" s="18">
        <v>3.6808570190000001E-2</v>
      </c>
      <c r="M267" s="78"/>
    </row>
    <row r="268" spans="1:13">
      <c r="A268" s="16" t="s">
        <v>39</v>
      </c>
      <c r="B268" s="14">
        <v>1</v>
      </c>
      <c r="C268" s="17">
        <v>35837.796875</v>
      </c>
      <c r="D268" s="17">
        <v>1324.6</v>
      </c>
      <c r="E268" s="17">
        <v>1325</v>
      </c>
      <c r="F268" s="17">
        <v>1252.7674774434799</v>
      </c>
      <c r="G268" s="17">
        <v>1252.7674774434799</v>
      </c>
      <c r="H268" s="17">
        <v>0</v>
      </c>
      <c r="I268" s="18">
        <v>2.3809255073E-2</v>
      </c>
      <c r="J268" s="18">
        <v>2.3809255073E-2</v>
      </c>
      <c r="K268" s="18">
        <v>2.3941837107999998E-2</v>
      </c>
      <c r="L268" s="18">
        <v>2.3941837107999998E-2</v>
      </c>
      <c r="M268" s="78"/>
    </row>
    <row r="269" spans="1:13">
      <c r="A269" s="16" t="s">
        <v>39</v>
      </c>
      <c r="B269" s="14">
        <v>2</v>
      </c>
      <c r="C269" s="17">
        <v>33789.26953125</v>
      </c>
      <c r="D269" s="17">
        <v>1222.3</v>
      </c>
      <c r="E269" s="17">
        <v>1208.5</v>
      </c>
      <c r="F269" s="17">
        <v>1094.6448356035</v>
      </c>
      <c r="G269" s="17">
        <v>1094.6448356035</v>
      </c>
      <c r="H269" s="17">
        <v>0</v>
      </c>
      <c r="I269" s="18">
        <v>4.2311953727000001E-2</v>
      </c>
      <c r="J269" s="18">
        <v>4.2311953727000001E-2</v>
      </c>
      <c r="K269" s="18">
        <v>3.7737873514999999E-2</v>
      </c>
      <c r="L269" s="18">
        <v>3.7737873514999999E-2</v>
      </c>
      <c r="M269" s="78"/>
    </row>
    <row r="270" spans="1:13">
      <c r="A270" s="16" t="s">
        <v>39</v>
      </c>
      <c r="B270" s="14">
        <v>3</v>
      </c>
      <c r="C270" s="17">
        <v>32357.1328125</v>
      </c>
      <c r="D270" s="17">
        <v>963.5</v>
      </c>
      <c r="E270" s="17">
        <v>981.1</v>
      </c>
      <c r="F270" s="17">
        <v>1003.3409805425</v>
      </c>
      <c r="G270" s="17">
        <v>1003.3409805425</v>
      </c>
      <c r="H270" s="17">
        <v>0</v>
      </c>
      <c r="I270" s="18">
        <v>1.3205495705E-2</v>
      </c>
      <c r="J270" s="18">
        <v>1.3205495705E-2</v>
      </c>
      <c r="K270" s="18">
        <v>7.371886159E-3</v>
      </c>
      <c r="L270" s="18">
        <v>7.371886159E-3</v>
      </c>
      <c r="M270" s="78"/>
    </row>
    <row r="271" spans="1:13">
      <c r="A271" s="16" t="s">
        <v>39</v>
      </c>
      <c r="B271" s="14">
        <v>4</v>
      </c>
      <c r="C271" s="17">
        <v>31553.490234375</v>
      </c>
      <c r="D271" s="17">
        <v>852.3</v>
      </c>
      <c r="E271" s="17">
        <v>870.7</v>
      </c>
      <c r="F271" s="17">
        <v>1038.01041234228</v>
      </c>
      <c r="G271" s="17">
        <v>1038.01041234228</v>
      </c>
      <c r="H271" s="17">
        <v>0</v>
      </c>
      <c r="I271" s="18">
        <v>6.1554661034000001E-2</v>
      </c>
      <c r="J271" s="18">
        <v>6.1554661034000001E-2</v>
      </c>
      <c r="K271" s="18">
        <v>5.5455887417999998E-2</v>
      </c>
      <c r="L271" s="18">
        <v>5.5455887417999998E-2</v>
      </c>
      <c r="M271" s="78"/>
    </row>
    <row r="272" spans="1:13">
      <c r="A272" s="16" t="s">
        <v>39</v>
      </c>
      <c r="B272" s="14">
        <v>5</v>
      </c>
      <c r="C272" s="17">
        <v>31547.115234375</v>
      </c>
      <c r="D272" s="17">
        <v>749.7</v>
      </c>
      <c r="E272" s="17">
        <v>760.5</v>
      </c>
      <c r="F272" s="17">
        <v>951.26189009772395</v>
      </c>
      <c r="G272" s="17">
        <v>951.26189009772395</v>
      </c>
      <c r="H272" s="17">
        <v>0</v>
      </c>
      <c r="I272" s="18">
        <v>6.6808713985999996E-2</v>
      </c>
      <c r="J272" s="18">
        <v>6.6808713985999996E-2</v>
      </c>
      <c r="K272" s="18">
        <v>6.3228999038E-2</v>
      </c>
      <c r="L272" s="18">
        <v>6.3228999038E-2</v>
      </c>
      <c r="M272" s="78"/>
    </row>
    <row r="273" spans="1:13">
      <c r="A273" s="16" t="s">
        <v>39</v>
      </c>
      <c r="B273" s="14">
        <v>6</v>
      </c>
      <c r="C273" s="17">
        <v>33214.3203125</v>
      </c>
      <c r="D273" s="17">
        <v>583.6</v>
      </c>
      <c r="E273" s="17">
        <v>597.4</v>
      </c>
      <c r="F273" s="17">
        <v>788.14251354058604</v>
      </c>
      <c r="G273" s="17">
        <v>788.14251354058604</v>
      </c>
      <c r="H273" s="17">
        <v>0</v>
      </c>
      <c r="I273" s="18">
        <v>6.7796656790999998E-2</v>
      </c>
      <c r="J273" s="18">
        <v>6.7796656790999998E-2</v>
      </c>
      <c r="K273" s="18">
        <v>6.3222576579000003E-2</v>
      </c>
      <c r="L273" s="18">
        <v>6.3222576579000003E-2</v>
      </c>
      <c r="M273" s="78"/>
    </row>
    <row r="274" spans="1:13">
      <c r="A274" s="16" t="s">
        <v>39</v>
      </c>
      <c r="B274" s="14">
        <v>7</v>
      </c>
      <c r="C274" s="17">
        <v>36236.4375</v>
      </c>
      <c r="D274" s="17">
        <v>534</v>
      </c>
      <c r="E274" s="17">
        <v>544.20000000000005</v>
      </c>
      <c r="F274" s="17">
        <v>692.11151599884101</v>
      </c>
      <c r="G274" s="17">
        <v>692.11151599884101</v>
      </c>
      <c r="H274" s="17">
        <v>0</v>
      </c>
      <c r="I274" s="18">
        <v>5.2406866422999999E-2</v>
      </c>
      <c r="J274" s="18">
        <v>5.2406866422999999E-2</v>
      </c>
      <c r="K274" s="18">
        <v>4.9026024527000001E-2</v>
      </c>
      <c r="L274" s="18">
        <v>4.9026024527000001E-2</v>
      </c>
      <c r="M274" s="78"/>
    </row>
    <row r="275" spans="1:13">
      <c r="A275" s="16" t="s">
        <v>39</v>
      </c>
      <c r="B275" s="14">
        <v>8</v>
      </c>
      <c r="C275" s="17">
        <v>37310.23828125</v>
      </c>
      <c r="D275" s="17">
        <v>501.9</v>
      </c>
      <c r="E275" s="17">
        <v>512.1</v>
      </c>
      <c r="F275" s="17">
        <v>593.40277641852697</v>
      </c>
      <c r="G275" s="17">
        <v>593.40277641852697</v>
      </c>
      <c r="H275" s="17">
        <v>0</v>
      </c>
      <c r="I275" s="18">
        <v>3.0329060795000001E-2</v>
      </c>
      <c r="J275" s="18">
        <v>3.0329060795000001E-2</v>
      </c>
      <c r="K275" s="18">
        <v>2.6948218898999999E-2</v>
      </c>
      <c r="L275" s="18">
        <v>2.6948218898999999E-2</v>
      </c>
      <c r="M275" s="78"/>
    </row>
    <row r="276" spans="1:13">
      <c r="A276" s="16" t="s">
        <v>39</v>
      </c>
      <c r="B276" s="14">
        <v>9</v>
      </c>
      <c r="C276" s="17">
        <v>38275.0625</v>
      </c>
      <c r="D276" s="17">
        <v>505.3</v>
      </c>
      <c r="E276" s="17">
        <v>516.79999999999995</v>
      </c>
      <c r="F276" s="17">
        <v>453.99634134993101</v>
      </c>
      <c r="G276" s="17">
        <v>453.99634134993101</v>
      </c>
      <c r="H276" s="17">
        <v>0</v>
      </c>
      <c r="I276" s="18">
        <v>1.7004858684E-2</v>
      </c>
      <c r="J276" s="18">
        <v>1.7004858684E-2</v>
      </c>
      <c r="K276" s="18">
        <v>2.0816592193999998E-2</v>
      </c>
      <c r="L276" s="18">
        <v>2.0816592193999998E-2</v>
      </c>
      <c r="M276" s="78"/>
    </row>
    <row r="277" spans="1:13">
      <c r="A277" s="16" t="s">
        <v>39</v>
      </c>
      <c r="B277" s="14">
        <v>10</v>
      </c>
      <c r="C277" s="17">
        <v>39790.09765625</v>
      </c>
      <c r="D277" s="17">
        <v>499.5</v>
      </c>
      <c r="E277" s="17">
        <v>510.7</v>
      </c>
      <c r="F277" s="17">
        <v>410.75646517246003</v>
      </c>
      <c r="G277" s="17">
        <v>410.75646517246003</v>
      </c>
      <c r="H277" s="17">
        <v>0</v>
      </c>
      <c r="I277" s="18">
        <v>2.9414496131000001E-2</v>
      </c>
      <c r="J277" s="18">
        <v>2.9414496131000001E-2</v>
      </c>
      <c r="K277" s="18">
        <v>3.3126793113999999E-2</v>
      </c>
      <c r="L277" s="18">
        <v>3.3126793113999999E-2</v>
      </c>
      <c r="M277" s="78"/>
    </row>
    <row r="278" spans="1:13">
      <c r="A278" s="16" t="s">
        <v>39</v>
      </c>
      <c r="B278" s="14">
        <v>11</v>
      </c>
      <c r="C278" s="17">
        <v>41665.6171875</v>
      </c>
      <c r="D278" s="17">
        <v>485.9</v>
      </c>
      <c r="E278" s="17">
        <v>493.7</v>
      </c>
      <c r="F278" s="17">
        <v>394.966097822454</v>
      </c>
      <c r="G278" s="17">
        <v>394.966097822454</v>
      </c>
      <c r="H278" s="17">
        <v>0</v>
      </c>
      <c r="I278" s="18">
        <v>3.0140504533E-2</v>
      </c>
      <c r="J278" s="18">
        <v>3.0140504533E-2</v>
      </c>
      <c r="K278" s="18">
        <v>3.2725854217999999E-2</v>
      </c>
      <c r="L278" s="18">
        <v>3.2725854217999999E-2</v>
      </c>
      <c r="M278" s="78"/>
    </row>
    <row r="279" spans="1:13">
      <c r="A279" s="16" t="s">
        <v>39</v>
      </c>
      <c r="B279" s="14">
        <v>12</v>
      </c>
      <c r="C279" s="17">
        <v>43089.578125</v>
      </c>
      <c r="D279" s="17">
        <v>460.8</v>
      </c>
      <c r="E279" s="17">
        <v>466.4</v>
      </c>
      <c r="F279" s="17">
        <v>408.26743600222801</v>
      </c>
      <c r="G279" s="17">
        <v>408.26743600222801</v>
      </c>
      <c r="H279" s="17">
        <v>0</v>
      </c>
      <c r="I279" s="18">
        <v>1.7412185614E-2</v>
      </c>
      <c r="J279" s="18">
        <v>1.7412185614E-2</v>
      </c>
      <c r="K279" s="18">
        <v>1.9268334105E-2</v>
      </c>
      <c r="L279" s="18">
        <v>1.9268334105E-2</v>
      </c>
      <c r="M279" s="78"/>
    </row>
    <row r="280" spans="1:13">
      <c r="A280" s="16" t="s">
        <v>39</v>
      </c>
      <c r="B280" s="14">
        <v>13</v>
      </c>
      <c r="C280" s="17">
        <v>44398.6953125</v>
      </c>
      <c r="D280" s="17">
        <v>487.7</v>
      </c>
      <c r="E280" s="17">
        <v>492.2</v>
      </c>
      <c r="F280" s="17">
        <v>410.63338582865799</v>
      </c>
      <c r="G280" s="17">
        <v>410.63338582865799</v>
      </c>
      <c r="H280" s="17">
        <v>0</v>
      </c>
      <c r="I280" s="18">
        <v>2.5544121369E-2</v>
      </c>
      <c r="J280" s="18">
        <v>2.5544121369E-2</v>
      </c>
      <c r="K280" s="18">
        <v>2.7035669264000001E-2</v>
      </c>
      <c r="L280" s="18">
        <v>2.7035669264000001E-2</v>
      </c>
      <c r="M280" s="78"/>
    </row>
    <row r="281" spans="1:13">
      <c r="A281" s="16" t="s">
        <v>39</v>
      </c>
      <c r="B281" s="14">
        <v>14</v>
      </c>
      <c r="C281" s="17">
        <v>46204.38671875</v>
      </c>
      <c r="D281" s="17">
        <v>538</v>
      </c>
      <c r="E281" s="17">
        <v>540.9</v>
      </c>
      <c r="F281" s="17">
        <v>468.16421164459598</v>
      </c>
      <c r="G281" s="17">
        <v>468.16421164459598</v>
      </c>
      <c r="H281" s="17">
        <v>0</v>
      </c>
      <c r="I281" s="18">
        <v>2.3147427363E-2</v>
      </c>
      <c r="J281" s="18">
        <v>2.3147427363E-2</v>
      </c>
      <c r="K281" s="18">
        <v>2.4108647117999999E-2</v>
      </c>
      <c r="L281" s="18">
        <v>2.4108647117999999E-2</v>
      </c>
      <c r="M281" s="78"/>
    </row>
    <row r="282" spans="1:13">
      <c r="A282" s="16" t="s">
        <v>39</v>
      </c>
      <c r="B282" s="14">
        <v>15</v>
      </c>
      <c r="C282" s="17">
        <v>47722.65625</v>
      </c>
      <c r="D282" s="17">
        <v>587.5</v>
      </c>
      <c r="E282" s="17">
        <v>589.29999999999995</v>
      </c>
      <c r="F282" s="17">
        <v>516.76340846817698</v>
      </c>
      <c r="G282" s="17">
        <v>516.76340846817698</v>
      </c>
      <c r="H282" s="17">
        <v>0</v>
      </c>
      <c r="I282" s="18">
        <v>2.3446003159000001E-2</v>
      </c>
      <c r="J282" s="18">
        <v>2.3446003159000001E-2</v>
      </c>
      <c r="K282" s="18">
        <v>2.4042622316999999E-2</v>
      </c>
      <c r="L282" s="18">
        <v>2.4042622316999999E-2</v>
      </c>
      <c r="M282" s="78"/>
    </row>
    <row r="283" spans="1:13">
      <c r="A283" s="16" t="s">
        <v>39</v>
      </c>
      <c r="B283" s="14">
        <v>16</v>
      </c>
      <c r="C283" s="17">
        <v>49179.67578125</v>
      </c>
      <c r="D283" s="17">
        <v>669.4</v>
      </c>
      <c r="E283" s="17">
        <v>670.6</v>
      </c>
      <c r="F283" s="17">
        <v>705.79916382206795</v>
      </c>
      <c r="G283" s="17">
        <v>705.79916382206795</v>
      </c>
      <c r="H283" s="17">
        <v>0</v>
      </c>
      <c r="I283" s="18">
        <v>1.2064688041000001E-2</v>
      </c>
      <c r="J283" s="18">
        <v>1.2064688041000001E-2</v>
      </c>
      <c r="K283" s="18">
        <v>1.1666941936E-2</v>
      </c>
      <c r="L283" s="18">
        <v>1.1666941936E-2</v>
      </c>
      <c r="M283" s="78"/>
    </row>
    <row r="284" spans="1:13">
      <c r="A284" s="16" t="s">
        <v>39</v>
      </c>
      <c r="B284" s="14">
        <v>17</v>
      </c>
      <c r="C284" s="17">
        <v>50506.1171875</v>
      </c>
      <c r="D284" s="17">
        <v>774</v>
      </c>
      <c r="E284" s="17">
        <v>776.3</v>
      </c>
      <c r="F284" s="17">
        <v>785.57834175533696</v>
      </c>
      <c r="G284" s="17">
        <v>785.57834175533696</v>
      </c>
      <c r="H284" s="17">
        <v>0</v>
      </c>
      <c r="I284" s="18">
        <v>3.837700283E-3</v>
      </c>
      <c r="J284" s="18">
        <v>3.837700283E-3</v>
      </c>
      <c r="K284" s="18">
        <v>3.0753535810000001E-3</v>
      </c>
      <c r="L284" s="18">
        <v>3.0753535810000001E-3</v>
      </c>
      <c r="M284" s="78"/>
    </row>
    <row r="285" spans="1:13">
      <c r="A285" s="16" t="s">
        <v>39</v>
      </c>
      <c r="B285" s="14">
        <v>18</v>
      </c>
      <c r="C285" s="17">
        <v>50797.15234375</v>
      </c>
      <c r="D285" s="17">
        <v>880.2</v>
      </c>
      <c r="E285" s="17">
        <v>885</v>
      </c>
      <c r="F285" s="17">
        <v>867.95813625635196</v>
      </c>
      <c r="G285" s="17">
        <v>867.799993443375</v>
      </c>
      <c r="H285" s="17">
        <v>-0.158142812976</v>
      </c>
      <c r="I285" s="18">
        <v>4.1100452620000004E-3</v>
      </c>
      <c r="J285" s="18">
        <v>4.0576280219999997E-3</v>
      </c>
      <c r="K285" s="18">
        <v>5.7010296830000001E-3</v>
      </c>
      <c r="L285" s="18">
        <v>5.6486124439999999E-3</v>
      </c>
      <c r="M285" s="78"/>
    </row>
    <row r="286" spans="1:13">
      <c r="A286" s="16" t="s">
        <v>39</v>
      </c>
      <c r="B286" s="14">
        <v>19</v>
      </c>
      <c r="C286" s="17">
        <v>49488.9921875</v>
      </c>
      <c r="D286" s="17">
        <v>988.3</v>
      </c>
      <c r="E286" s="17">
        <v>993.5</v>
      </c>
      <c r="F286" s="17">
        <v>988.23905543592195</v>
      </c>
      <c r="G286" s="17">
        <v>990.43663398477702</v>
      </c>
      <c r="H286" s="17">
        <v>2.1975785488550001</v>
      </c>
      <c r="I286" s="18">
        <v>7.0819820499999999E-4</v>
      </c>
      <c r="J286" s="18">
        <v>2.0200385839461001E-5</v>
      </c>
      <c r="K286" s="18">
        <v>1.0153682510000001E-3</v>
      </c>
      <c r="L286" s="18">
        <v>1.743766842E-3</v>
      </c>
      <c r="M286" s="78"/>
    </row>
    <row r="287" spans="1:13">
      <c r="A287" s="16" t="s">
        <v>39</v>
      </c>
      <c r="B287" s="14">
        <v>20</v>
      </c>
      <c r="C287" s="17">
        <v>47649.40234375</v>
      </c>
      <c r="D287" s="17">
        <v>963.5</v>
      </c>
      <c r="E287" s="17">
        <v>968</v>
      </c>
      <c r="F287" s="17">
        <v>942.65023870733103</v>
      </c>
      <c r="G287" s="17">
        <v>976.00582981586501</v>
      </c>
      <c r="H287" s="17">
        <v>33.355591108534</v>
      </c>
      <c r="I287" s="18">
        <v>4.1451209200000002E-3</v>
      </c>
      <c r="J287" s="18">
        <v>6.9107594599999997E-3</v>
      </c>
      <c r="K287" s="18">
        <v>2.6535730240000001E-3</v>
      </c>
      <c r="L287" s="18">
        <v>8.4023073549999994E-3</v>
      </c>
      <c r="M287" s="78"/>
    </row>
    <row r="288" spans="1:13">
      <c r="A288" s="16" t="s">
        <v>39</v>
      </c>
      <c r="B288" s="14">
        <v>21</v>
      </c>
      <c r="C288" s="17">
        <v>46915.46484375</v>
      </c>
      <c r="D288" s="17">
        <v>962</v>
      </c>
      <c r="E288" s="17">
        <v>966</v>
      </c>
      <c r="F288" s="17">
        <v>765.87376099904395</v>
      </c>
      <c r="G288" s="17">
        <v>769.55684089236797</v>
      </c>
      <c r="H288" s="17">
        <v>3.6830798933239999</v>
      </c>
      <c r="I288" s="18">
        <v>6.3786264204999998E-2</v>
      </c>
      <c r="J288" s="18">
        <v>6.5007039774000006E-2</v>
      </c>
      <c r="K288" s="18">
        <v>6.5112084555999997E-2</v>
      </c>
      <c r="L288" s="18">
        <v>6.6332860125999996E-2</v>
      </c>
      <c r="M288" s="78"/>
    </row>
    <row r="289" spans="1:13">
      <c r="A289" s="16" t="s">
        <v>39</v>
      </c>
      <c r="B289" s="14">
        <v>22</v>
      </c>
      <c r="C289" s="17">
        <v>45153.78125</v>
      </c>
      <c r="D289" s="17">
        <v>928</v>
      </c>
      <c r="E289" s="17">
        <v>931.3</v>
      </c>
      <c r="F289" s="17">
        <v>624.21834869464203</v>
      </c>
      <c r="G289" s="17">
        <v>624.21834869464203</v>
      </c>
      <c r="H289" s="17">
        <v>0</v>
      </c>
      <c r="I289" s="18">
        <v>0.100689973916</v>
      </c>
      <c r="J289" s="18">
        <v>0.100689973916</v>
      </c>
      <c r="K289" s="18">
        <v>0.101783775706</v>
      </c>
      <c r="L289" s="18">
        <v>0.101783775706</v>
      </c>
      <c r="M289" s="78"/>
    </row>
    <row r="290" spans="1:13">
      <c r="A290" s="16" t="s">
        <v>39</v>
      </c>
      <c r="B290" s="14">
        <v>23</v>
      </c>
      <c r="C290" s="17">
        <v>41560.30859375</v>
      </c>
      <c r="D290" s="17">
        <v>781.4</v>
      </c>
      <c r="E290" s="17">
        <v>782.6</v>
      </c>
      <c r="F290" s="17">
        <v>626.53368018719902</v>
      </c>
      <c r="G290" s="17">
        <v>626.53368018719902</v>
      </c>
      <c r="H290" s="17">
        <v>0</v>
      </c>
      <c r="I290" s="18">
        <v>5.1331229636000002E-2</v>
      </c>
      <c r="J290" s="18">
        <v>5.1331229636000002E-2</v>
      </c>
      <c r="K290" s="18">
        <v>5.1728975741000001E-2</v>
      </c>
      <c r="L290" s="18">
        <v>5.1728975741000001E-2</v>
      </c>
      <c r="M290" s="78"/>
    </row>
    <row r="291" spans="1:13">
      <c r="A291" s="16" t="s">
        <v>39</v>
      </c>
      <c r="B291" s="14">
        <v>24</v>
      </c>
      <c r="C291" s="17">
        <v>37530.21875</v>
      </c>
      <c r="D291" s="17">
        <v>642.1</v>
      </c>
      <c r="E291" s="17">
        <v>641.6</v>
      </c>
      <c r="F291" s="17">
        <v>543.41718125859802</v>
      </c>
      <c r="G291" s="17">
        <v>543.41718125859802</v>
      </c>
      <c r="H291" s="17">
        <v>0</v>
      </c>
      <c r="I291" s="18">
        <v>3.2708922352999999E-2</v>
      </c>
      <c r="J291" s="18">
        <v>3.2708922352999999E-2</v>
      </c>
      <c r="K291" s="18">
        <v>3.2543194809000003E-2</v>
      </c>
      <c r="L291" s="18">
        <v>3.2543194809000003E-2</v>
      </c>
      <c r="M291" s="78"/>
    </row>
    <row r="292" spans="1:13">
      <c r="A292" s="16" t="s">
        <v>40</v>
      </c>
      <c r="B292" s="14">
        <v>1</v>
      </c>
      <c r="C292" s="17">
        <v>34408.52734375</v>
      </c>
      <c r="D292" s="17">
        <v>372.1</v>
      </c>
      <c r="E292" s="17">
        <v>384.3</v>
      </c>
      <c r="F292" s="17">
        <v>476.87732551607797</v>
      </c>
      <c r="G292" s="17">
        <v>476.87732551607797</v>
      </c>
      <c r="H292" s="17">
        <v>0</v>
      </c>
      <c r="I292" s="18">
        <v>3.4728977632000002E-2</v>
      </c>
      <c r="J292" s="18">
        <v>3.4728977632000002E-2</v>
      </c>
      <c r="K292" s="18">
        <v>3.0685225560000001E-2</v>
      </c>
      <c r="L292" s="18">
        <v>3.0685225560000001E-2</v>
      </c>
      <c r="M292" s="78"/>
    </row>
    <row r="293" spans="1:13">
      <c r="A293" s="16" t="s">
        <v>40</v>
      </c>
      <c r="B293" s="14">
        <v>2</v>
      </c>
      <c r="C293" s="17">
        <v>32327.568359375</v>
      </c>
      <c r="D293" s="17">
        <v>262</v>
      </c>
      <c r="E293" s="17">
        <v>294.89999999999998</v>
      </c>
      <c r="F293" s="17">
        <v>460.83008382121699</v>
      </c>
      <c r="G293" s="17">
        <v>460.83008382121699</v>
      </c>
      <c r="H293" s="17">
        <v>0</v>
      </c>
      <c r="I293" s="18">
        <v>6.5903242897000003E-2</v>
      </c>
      <c r="J293" s="18">
        <v>6.5903242897000003E-2</v>
      </c>
      <c r="K293" s="18">
        <v>5.4998370507000002E-2</v>
      </c>
      <c r="L293" s="18">
        <v>5.4998370507000002E-2</v>
      </c>
      <c r="M293" s="78"/>
    </row>
    <row r="294" spans="1:13">
      <c r="A294" s="16" t="s">
        <v>40</v>
      </c>
      <c r="B294" s="14">
        <v>3</v>
      </c>
      <c r="C294" s="17">
        <v>30953.87109375</v>
      </c>
      <c r="D294" s="17">
        <v>232.2</v>
      </c>
      <c r="E294" s="17">
        <v>245.3</v>
      </c>
      <c r="F294" s="17">
        <v>425.141023807414</v>
      </c>
      <c r="G294" s="17">
        <v>425.141023807414</v>
      </c>
      <c r="H294" s="17">
        <v>0</v>
      </c>
      <c r="I294" s="18">
        <v>6.3951283992999999E-2</v>
      </c>
      <c r="J294" s="18">
        <v>6.3951283992999999E-2</v>
      </c>
      <c r="K294" s="18">
        <v>5.9609222342000001E-2</v>
      </c>
      <c r="L294" s="18">
        <v>5.9609222342000001E-2</v>
      </c>
      <c r="M294" s="78"/>
    </row>
    <row r="295" spans="1:13">
      <c r="A295" s="16" t="s">
        <v>40</v>
      </c>
      <c r="B295" s="14">
        <v>4</v>
      </c>
      <c r="C295" s="17">
        <v>30175.5859375</v>
      </c>
      <c r="D295" s="17">
        <v>181.8</v>
      </c>
      <c r="E295" s="17">
        <v>189.1</v>
      </c>
      <c r="F295" s="17">
        <v>318.69175349175902</v>
      </c>
      <c r="G295" s="17">
        <v>318.69175349175902</v>
      </c>
      <c r="H295" s="17">
        <v>0</v>
      </c>
      <c r="I295" s="18">
        <v>4.5373468176999998E-2</v>
      </c>
      <c r="J295" s="18">
        <v>4.5373468176999998E-2</v>
      </c>
      <c r="K295" s="18">
        <v>4.2953846035999999E-2</v>
      </c>
      <c r="L295" s="18">
        <v>4.2953846035999999E-2</v>
      </c>
      <c r="M295" s="78"/>
    </row>
    <row r="296" spans="1:13">
      <c r="A296" s="16" t="s">
        <v>40</v>
      </c>
      <c r="B296" s="14">
        <v>5</v>
      </c>
      <c r="C296" s="17">
        <v>30246.150390625</v>
      </c>
      <c r="D296" s="17">
        <v>142.69999999999999</v>
      </c>
      <c r="E296" s="17">
        <v>145.5</v>
      </c>
      <c r="F296" s="17">
        <v>222.59056643627801</v>
      </c>
      <c r="G296" s="17">
        <v>222.59056643627801</v>
      </c>
      <c r="H296" s="17">
        <v>0</v>
      </c>
      <c r="I296" s="18">
        <v>2.6480134714999999E-2</v>
      </c>
      <c r="J296" s="18">
        <v>2.6480134714999999E-2</v>
      </c>
      <c r="K296" s="18">
        <v>2.5552060469E-2</v>
      </c>
      <c r="L296" s="18">
        <v>2.5552060469E-2</v>
      </c>
      <c r="M296" s="78"/>
    </row>
    <row r="297" spans="1:13">
      <c r="A297" s="16" t="s">
        <v>40</v>
      </c>
      <c r="B297" s="14">
        <v>6</v>
      </c>
      <c r="C297" s="17">
        <v>31608.541015625</v>
      </c>
      <c r="D297" s="17">
        <v>129.5</v>
      </c>
      <c r="E297" s="17">
        <v>130.69999999999999</v>
      </c>
      <c r="F297" s="17">
        <v>157.86074433799899</v>
      </c>
      <c r="G297" s="17">
        <v>157.86074433799899</v>
      </c>
      <c r="H297" s="17">
        <v>0</v>
      </c>
      <c r="I297" s="18">
        <v>9.4003130050000008E-3</v>
      </c>
      <c r="J297" s="18">
        <v>9.4003130050000008E-3</v>
      </c>
      <c r="K297" s="18">
        <v>9.0025668999999999E-3</v>
      </c>
      <c r="L297" s="18">
        <v>9.0025668999999999E-3</v>
      </c>
      <c r="M297" s="78"/>
    </row>
    <row r="298" spans="1:13">
      <c r="A298" s="16" t="s">
        <v>40</v>
      </c>
      <c r="B298" s="14">
        <v>7</v>
      </c>
      <c r="C298" s="17">
        <v>34530.51953125</v>
      </c>
      <c r="D298" s="17">
        <v>134.9</v>
      </c>
      <c r="E298" s="17">
        <v>132</v>
      </c>
      <c r="F298" s="17">
        <v>114.74680307238</v>
      </c>
      <c r="G298" s="17">
        <v>114.74680307238</v>
      </c>
      <c r="H298" s="17">
        <v>0</v>
      </c>
      <c r="I298" s="18">
        <v>6.6798796570000001E-3</v>
      </c>
      <c r="J298" s="18">
        <v>6.6798796570000001E-3</v>
      </c>
      <c r="K298" s="18">
        <v>5.7186599030000004E-3</v>
      </c>
      <c r="L298" s="18">
        <v>5.7186599030000004E-3</v>
      </c>
      <c r="M298" s="78"/>
    </row>
    <row r="299" spans="1:13">
      <c r="A299" s="16" t="s">
        <v>40</v>
      </c>
      <c r="B299" s="14">
        <v>8</v>
      </c>
      <c r="C299" s="17">
        <v>35756.29296875</v>
      </c>
      <c r="D299" s="17">
        <v>131.69999999999999</v>
      </c>
      <c r="E299" s="17">
        <v>126.9</v>
      </c>
      <c r="F299" s="17">
        <v>117.06790914877401</v>
      </c>
      <c r="G299" s="17">
        <v>117.064219148856</v>
      </c>
      <c r="H299" s="17">
        <v>-3.689999917E-3</v>
      </c>
      <c r="I299" s="18">
        <v>4.8511040269999996E-3</v>
      </c>
      <c r="J299" s="18">
        <v>4.8498809579999996E-3</v>
      </c>
      <c r="K299" s="18">
        <v>3.2601196049999999E-3</v>
      </c>
      <c r="L299" s="18">
        <v>3.2588965359999999E-3</v>
      </c>
      <c r="M299" s="78"/>
    </row>
    <row r="300" spans="1:13">
      <c r="A300" s="16" t="s">
        <v>40</v>
      </c>
      <c r="B300" s="14">
        <v>9</v>
      </c>
      <c r="C300" s="17">
        <v>37318.08984375</v>
      </c>
      <c r="D300" s="17">
        <v>129.1</v>
      </c>
      <c r="E300" s="17">
        <v>123.3</v>
      </c>
      <c r="F300" s="17">
        <v>99.554629685414</v>
      </c>
      <c r="G300" s="17">
        <v>99.509390798282993</v>
      </c>
      <c r="H300" s="17">
        <v>-4.5238887130000002E-2</v>
      </c>
      <c r="I300" s="18">
        <v>9.8079579720000004E-3</v>
      </c>
      <c r="J300" s="18">
        <v>9.7929633120000005E-3</v>
      </c>
      <c r="K300" s="18">
        <v>7.8855184620000001E-3</v>
      </c>
      <c r="L300" s="18">
        <v>7.8705238030000006E-3</v>
      </c>
      <c r="M300" s="78"/>
    </row>
    <row r="301" spans="1:13">
      <c r="A301" s="16" t="s">
        <v>40</v>
      </c>
      <c r="B301" s="14">
        <v>10</v>
      </c>
      <c r="C301" s="17">
        <v>39413.25</v>
      </c>
      <c r="D301" s="17">
        <v>153.69999999999999</v>
      </c>
      <c r="E301" s="17">
        <v>147.19999999999999</v>
      </c>
      <c r="F301" s="17">
        <v>163.371631269094</v>
      </c>
      <c r="G301" s="17">
        <v>163.371631269094</v>
      </c>
      <c r="H301" s="17">
        <v>0</v>
      </c>
      <c r="I301" s="18">
        <v>3.2057113910000001E-3</v>
      </c>
      <c r="J301" s="18">
        <v>3.2057113910000001E-3</v>
      </c>
      <c r="K301" s="18">
        <v>5.3601694619999996E-3</v>
      </c>
      <c r="L301" s="18">
        <v>5.3601694619999996E-3</v>
      </c>
      <c r="M301" s="78"/>
    </row>
    <row r="302" spans="1:13">
      <c r="A302" s="16" t="s">
        <v>40</v>
      </c>
      <c r="B302" s="14">
        <v>11</v>
      </c>
      <c r="C302" s="17">
        <v>41958.703125</v>
      </c>
      <c r="D302" s="17">
        <v>192.6</v>
      </c>
      <c r="E302" s="17">
        <v>183.6</v>
      </c>
      <c r="F302" s="17">
        <v>245.21173509511701</v>
      </c>
      <c r="G302" s="17">
        <v>245.21173509511701</v>
      </c>
      <c r="H302" s="17">
        <v>0</v>
      </c>
      <c r="I302" s="18">
        <v>1.7438427276999999E-2</v>
      </c>
      <c r="J302" s="18">
        <v>1.7438427276999999E-2</v>
      </c>
      <c r="K302" s="18">
        <v>2.0421523067E-2</v>
      </c>
      <c r="L302" s="18">
        <v>2.0421523067E-2</v>
      </c>
      <c r="M302" s="78"/>
    </row>
    <row r="303" spans="1:13">
      <c r="A303" s="16" t="s">
        <v>40</v>
      </c>
      <c r="B303" s="14">
        <v>12</v>
      </c>
      <c r="C303" s="17">
        <v>44321.046875</v>
      </c>
      <c r="D303" s="17">
        <v>246.2</v>
      </c>
      <c r="E303" s="17">
        <v>237.7</v>
      </c>
      <c r="F303" s="17">
        <v>294.09069689068502</v>
      </c>
      <c r="G303" s="17">
        <v>294.09069689068502</v>
      </c>
      <c r="H303" s="17">
        <v>0</v>
      </c>
      <c r="I303" s="18">
        <v>1.5873615144E-2</v>
      </c>
      <c r="J303" s="18">
        <v>1.5873615144E-2</v>
      </c>
      <c r="K303" s="18">
        <v>1.8690983391000001E-2</v>
      </c>
      <c r="L303" s="18">
        <v>1.8690983391000001E-2</v>
      </c>
      <c r="M303" s="78"/>
    </row>
    <row r="304" spans="1:13">
      <c r="A304" s="16" t="s">
        <v>40</v>
      </c>
      <c r="B304" s="14">
        <v>13</v>
      </c>
      <c r="C304" s="17">
        <v>46595.88671875</v>
      </c>
      <c r="D304" s="17">
        <v>317.8</v>
      </c>
      <c r="E304" s="17">
        <v>314.8</v>
      </c>
      <c r="F304" s="17">
        <v>348.61559176358901</v>
      </c>
      <c r="G304" s="17">
        <v>348.61559176358901</v>
      </c>
      <c r="H304" s="17">
        <v>0</v>
      </c>
      <c r="I304" s="18">
        <v>1.0213984674000001E-2</v>
      </c>
      <c r="J304" s="18">
        <v>1.0213984674000001E-2</v>
      </c>
      <c r="K304" s="18">
        <v>1.1208349938E-2</v>
      </c>
      <c r="L304" s="18">
        <v>1.1208349938E-2</v>
      </c>
      <c r="M304" s="78"/>
    </row>
    <row r="305" spans="1:13">
      <c r="A305" s="16" t="s">
        <v>40</v>
      </c>
      <c r="B305" s="14">
        <v>14</v>
      </c>
      <c r="C305" s="17">
        <v>48657.58203125</v>
      </c>
      <c r="D305" s="17">
        <v>393.9</v>
      </c>
      <c r="E305" s="17">
        <v>391.2</v>
      </c>
      <c r="F305" s="17">
        <v>465.56240720444299</v>
      </c>
      <c r="G305" s="17">
        <v>465.56240720444299</v>
      </c>
      <c r="H305" s="17">
        <v>0</v>
      </c>
      <c r="I305" s="18">
        <v>2.3752869473999998E-2</v>
      </c>
      <c r="J305" s="18">
        <v>2.3752869473999998E-2</v>
      </c>
      <c r="K305" s="18">
        <v>2.4647798211000001E-2</v>
      </c>
      <c r="L305" s="18">
        <v>2.4647798211000001E-2</v>
      </c>
      <c r="M305" s="78"/>
    </row>
    <row r="306" spans="1:13">
      <c r="A306" s="16" t="s">
        <v>40</v>
      </c>
      <c r="B306" s="14">
        <v>15</v>
      </c>
      <c r="C306" s="17">
        <v>50124.578125</v>
      </c>
      <c r="D306" s="17">
        <v>464.1</v>
      </c>
      <c r="E306" s="17">
        <v>456.2</v>
      </c>
      <c r="F306" s="17">
        <v>534.21787695056798</v>
      </c>
      <c r="G306" s="17">
        <v>534.21787695056798</v>
      </c>
      <c r="H306" s="17">
        <v>0</v>
      </c>
      <c r="I306" s="18">
        <v>2.3240927062999999E-2</v>
      </c>
      <c r="J306" s="18">
        <v>2.3240927062999999E-2</v>
      </c>
      <c r="K306" s="18">
        <v>2.5859422257000001E-2</v>
      </c>
      <c r="L306" s="18">
        <v>2.5859422257000001E-2</v>
      </c>
      <c r="M306" s="78"/>
    </row>
    <row r="307" spans="1:13">
      <c r="A307" s="16" t="s">
        <v>40</v>
      </c>
      <c r="B307" s="14">
        <v>16</v>
      </c>
      <c r="C307" s="17">
        <v>51356.6484375</v>
      </c>
      <c r="D307" s="17">
        <v>524.79999999999995</v>
      </c>
      <c r="E307" s="17">
        <v>515.20000000000005</v>
      </c>
      <c r="F307" s="17">
        <v>621.70202661662699</v>
      </c>
      <c r="G307" s="17">
        <v>621.70202661662699</v>
      </c>
      <c r="H307" s="17">
        <v>0</v>
      </c>
      <c r="I307" s="18">
        <v>3.2118669742999997E-2</v>
      </c>
      <c r="J307" s="18">
        <v>3.2118669742999997E-2</v>
      </c>
      <c r="K307" s="18">
        <v>3.5300638586000001E-2</v>
      </c>
      <c r="L307" s="18">
        <v>3.5300638586000001E-2</v>
      </c>
      <c r="M307" s="78"/>
    </row>
    <row r="308" spans="1:13">
      <c r="A308" s="16" t="s">
        <v>40</v>
      </c>
      <c r="B308" s="14">
        <v>17</v>
      </c>
      <c r="C308" s="17">
        <v>51871.26953125</v>
      </c>
      <c r="D308" s="17">
        <v>606.79999999999995</v>
      </c>
      <c r="E308" s="17">
        <v>600.29999999999995</v>
      </c>
      <c r="F308" s="17">
        <v>654.82218381278199</v>
      </c>
      <c r="G308" s="17">
        <v>654.82218381278199</v>
      </c>
      <c r="H308" s="17">
        <v>0</v>
      </c>
      <c r="I308" s="18">
        <v>1.5917197152999999E-2</v>
      </c>
      <c r="J308" s="18">
        <v>1.5917197152999999E-2</v>
      </c>
      <c r="K308" s="18">
        <v>1.8071655224000002E-2</v>
      </c>
      <c r="L308" s="18">
        <v>1.8071655224000002E-2</v>
      </c>
      <c r="M308" s="78"/>
    </row>
    <row r="309" spans="1:13">
      <c r="A309" s="16" t="s">
        <v>40</v>
      </c>
      <c r="B309" s="14">
        <v>18</v>
      </c>
      <c r="C309" s="17">
        <v>50769.046875</v>
      </c>
      <c r="D309" s="17">
        <v>701.6</v>
      </c>
      <c r="E309" s="17">
        <v>689</v>
      </c>
      <c r="F309" s="17">
        <v>872.67939724418795</v>
      </c>
      <c r="G309" s="17">
        <v>872.67939724418795</v>
      </c>
      <c r="H309" s="17">
        <v>0</v>
      </c>
      <c r="I309" s="18">
        <v>5.6705136640000001E-2</v>
      </c>
      <c r="J309" s="18">
        <v>5.6705136640000001E-2</v>
      </c>
      <c r="K309" s="18">
        <v>6.0881470746999997E-2</v>
      </c>
      <c r="L309" s="18">
        <v>6.0881470746999997E-2</v>
      </c>
      <c r="M309" s="78"/>
    </row>
    <row r="310" spans="1:13">
      <c r="A310" s="16" t="s">
        <v>40</v>
      </c>
      <c r="B310" s="14">
        <v>19</v>
      </c>
      <c r="C310" s="17">
        <v>48805.453125</v>
      </c>
      <c r="D310" s="17">
        <v>810.5</v>
      </c>
      <c r="E310" s="17">
        <v>792.7</v>
      </c>
      <c r="F310" s="17">
        <v>939.27205779075598</v>
      </c>
      <c r="G310" s="17">
        <v>939.27205779075598</v>
      </c>
      <c r="H310" s="17">
        <v>0</v>
      </c>
      <c r="I310" s="18">
        <v>4.2682153724999998E-2</v>
      </c>
      <c r="J310" s="18">
        <v>4.2682153724999998E-2</v>
      </c>
      <c r="K310" s="18">
        <v>4.8582054288999997E-2</v>
      </c>
      <c r="L310" s="18">
        <v>4.8582054288999997E-2</v>
      </c>
      <c r="M310" s="78"/>
    </row>
    <row r="311" spans="1:13">
      <c r="A311" s="16" t="s">
        <v>40</v>
      </c>
      <c r="B311" s="14">
        <v>20</v>
      </c>
      <c r="C311" s="17">
        <v>46423.34765625</v>
      </c>
      <c r="D311" s="17">
        <v>833.6</v>
      </c>
      <c r="E311" s="17">
        <v>818.8</v>
      </c>
      <c r="F311" s="17">
        <v>1101.0124148130401</v>
      </c>
      <c r="G311" s="17">
        <v>1101.0124148130401</v>
      </c>
      <c r="H311" s="17">
        <v>0</v>
      </c>
      <c r="I311" s="18">
        <v>8.8635205440000003E-2</v>
      </c>
      <c r="J311" s="18">
        <v>8.8635205440000003E-2</v>
      </c>
      <c r="K311" s="18">
        <v>9.3540740740000003E-2</v>
      </c>
      <c r="L311" s="18">
        <v>9.3540740740000003E-2</v>
      </c>
      <c r="M311" s="78"/>
    </row>
    <row r="312" spans="1:13">
      <c r="A312" s="16" t="s">
        <v>40</v>
      </c>
      <c r="B312" s="14">
        <v>21</v>
      </c>
      <c r="C312" s="17">
        <v>45351.1328125</v>
      </c>
      <c r="D312" s="17">
        <v>880.1</v>
      </c>
      <c r="E312" s="17">
        <v>862.2</v>
      </c>
      <c r="F312" s="17">
        <v>1069.6450148471199</v>
      </c>
      <c r="G312" s="17">
        <v>1069.6450148471199</v>
      </c>
      <c r="H312" s="17">
        <v>0</v>
      </c>
      <c r="I312" s="18">
        <v>6.2825659544000004E-2</v>
      </c>
      <c r="J312" s="18">
        <v>6.2825659544000004E-2</v>
      </c>
      <c r="K312" s="18">
        <v>6.8758705616999996E-2</v>
      </c>
      <c r="L312" s="18">
        <v>6.8758705616999996E-2</v>
      </c>
      <c r="M312" s="78"/>
    </row>
    <row r="313" spans="1:13">
      <c r="A313" s="16" t="s">
        <v>40</v>
      </c>
      <c r="B313" s="14">
        <v>22</v>
      </c>
      <c r="C313" s="17">
        <v>44004.83984375</v>
      </c>
      <c r="D313" s="17">
        <v>952.7</v>
      </c>
      <c r="E313" s="17">
        <v>936.6</v>
      </c>
      <c r="F313" s="17">
        <v>986.02144848081798</v>
      </c>
      <c r="G313" s="17">
        <v>986.02144848081798</v>
      </c>
      <c r="H313" s="17">
        <v>0</v>
      </c>
      <c r="I313" s="18">
        <v>1.1044563633E-2</v>
      </c>
      <c r="J313" s="18">
        <v>1.1044563633E-2</v>
      </c>
      <c r="K313" s="18">
        <v>1.6380990546999999E-2</v>
      </c>
      <c r="L313" s="18">
        <v>1.6380990546999999E-2</v>
      </c>
      <c r="M313" s="78"/>
    </row>
    <row r="314" spans="1:13">
      <c r="A314" s="16" t="s">
        <v>40</v>
      </c>
      <c r="B314" s="14">
        <v>23</v>
      </c>
      <c r="C314" s="17">
        <v>41457.64453125</v>
      </c>
      <c r="D314" s="17">
        <v>858.9</v>
      </c>
      <c r="E314" s="17">
        <v>849.9</v>
      </c>
      <c r="F314" s="17">
        <v>820.04541660414804</v>
      </c>
      <c r="G314" s="17">
        <v>820.04541660414804</v>
      </c>
      <c r="H314" s="17">
        <v>0</v>
      </c>
      <c r="I314" s="18">
        <v>1.2878549352E-2</v>
      </c>
      <c r="J314" s="18">
        <v>1.2878549352E-2</v>
      </c>
      <c r="K314" s="18">
        <v>9.8954535610000002E-3</v>
      </c>
      <c r="L314" s="18">
        <v>9.8954535610000002E-3</v>
      </c>
      <c r="M314" s="78"/>
    </row>
    <row r="315" spans="1:13">
      <c r="A315" s="16" t="s">
        <v>40</v>
      </c>
      <c r="B315" s="14">
        <v>24</v>
      </c>
      <c r="C315" s="17">
        <v>38107.09375</v>
      </c>
      <c r="D315" s="17">
        <v>772.4</v>
      </c>
      <c r="E315" s="17">
        <v>768.7</v>
      </c>
      <c r="F315" s="17">
        <v>619.60384049468598</v>
      </c>
      <c r="G315" s="17">
        <v>619.60384049468598</v>
      </c>
      <c r="H315" s="17">
        <v>0</v>
      </c>
      <c r="I315" s="18">
        <v>5.0645064469000002E-2</v>
      </c>
      <c r="J315" s="18">
        <v>5.0645064469000002E-2</v>
      </c>
      <c r="K315" s="18">
        <v>4.9418680643999999E-2</v>
      </c>
      <c r="L315" s="18">
        <v>4.9418680643999999E-2</v>
      </c>
      <c r="M315" s="78"/>
    </row>
    <row r="316" spans="1:13">
      <c r="A316" s="16" t="s">
        <v>41</v>
      </c>
      <c r="B316" s="14">
        <v>1</v>
      </c>
      <c r="C316" s="17">
        <v>35115.27734375</v>
      </c>
      <c r="D316" s="17">
        <v>615.79999999999995</v>
      </c>
      <c r="E316" s="17">
        <v>616.70000000000005</v>
      </c>
      <c r="F316" s="17">
        <v>592.04208615170603</v>
      </c>
      <c r="G316" s="17">
        <v>592.04208615170603</v>
      </c>
      <c r="H316" s="17">
        <v>0</v>
      </c>
      <c r="I316" s="18">
        <v>7.8746814210000002E-3</v>
      </c>
      <c r="J316" s="18">
        <v>7.8746814210000002E-3</v>
      </c>
      <c r="K316" s="18">
        <v>8.1729909999999992E-3</v>
      </c>
      <c r="L316" s="18">
        <v>8.1729909999999992E-3</v>
      </c>
      <c r="M316" s="78"/>
    </row>
    <row r="317" spans="1:13">
      <c r="A317" s="16" t="s">
        <v>41</v>
      </c>
      <c r="B317" s="14">
        <v>2</v>
      </c>
      <c r="C317" s="17">
        <v>32979.55078125</v>
      </c>
      <c r="D317" s="17">
        <v>569.20000000000005</v>
      </c>
      <c r="E317" s="17">
        <v>568.9</v>
      </c>
      <c r="F317" s="17">
        <v>459.25204523378</v>
      </c>
      <c r="G317" s="17">
        <v>459.25204523378</v>
      </c>
      <c r="H317" s="17">
        <v>0</v>
      </c>
      <c r="I317" s="18">
        <v>3.6442809004000001E-2</v>
      </c>
      <c r="J317" s="18">
        <v>3.6442809004000001E-2</v>
      </c>
      <c r="K317" s="18">
        <v>3.6343372477999999E-2</v>
      </c>
      <c r="L317" s="18">
        <v>3.6343372477999999E-2</v>
      </c>
      <c r="M317" s="78"/>
    </row>
    <row r="318" spans="1:13">
      <c r="A318" s="16" t="s">
        <v>41</v>
      </c>
      <c r="B318" s="14">
        <v>3</v>
      </c>
      <c r="C318" s="17">
        <v>31549.853515625</v>
      </c>
      <c r="D318" s="17">
        <v>507.3</v>
      </c>
      <c r="E318" s="17">
        <v>509.7</v>
      </c>
      <c r="F318" s="17">
        <v>366.732928698129</v>
      </c>
      <c r="G318" s="17">
        <v>373.07216281235202</v>
      </c>
      <c r="H318" s="17">
        <v>6.3392341142220001</v>
      </c>
      <c r="I318" s="18">
        <v>4.4490499565000001E-2</v>
      </c>
      <c r="J318" s="18">
        <v>4.6591670964999998E-2</v>
      </c>
      <c r="K318" s="18">
        <v>4.5285991774999999E-2</v>
      </c>
      <c r="L318" s="18">
        <v>4.7387163174999997E-2</v>
      </c>
      <c r="M318" s="78"/>
    </row>
    <row r="319" spans="1:13">
      <c r="A319" s="16" t="s">
        <v>41</v>
      </c>
      <c r="B319" s="14">
        <v>4</v>
      </c>
      <c r="C319" s="17">
        <v>30572.20703125</v>
      </c>
      <c r="D319" s="17">
        <v>422.7</v>
      </c>
      <c r="E319" s="17">
        <v>425.2</v>
      </c>
      <c r="F319" s="17">
        <v>297.28697032071398</v>
      </c>
      <c r="G319" s="17">
        <v>297.28697032071398</v>
      </c>
      <c r="H319" s="17">
        <v>0</v>
      </c>
      <c r="I319" s="18">
        <v>4.1568786768E-2</v>
      </c>
      <c r="J319" s="18">
        <v>4.1568786768E-2</v>
      </c>
      <c r="K319" s="18">
        <v>4.2397424486999999E-2</v>
      </c>
      <c r="L319" s="18">
        <v>4.2397424486999999E-2</v>
      </c>
      <c r="M319" s="78"/>
    </row>
    <row r="320" spans="1:13">
      <c r="A320" s="16" t="s">
        <v>41</v>
      </c>
      <c r="B320" s="14">
        <v>5</v>
      </c>
      <c r="C320" s="17">
        <v>30043.267578125</v>
      </c>
      <c r="D320" s="17">
        <v>374.3</v>
      </c>
      <c r="E320" s="17">
        <v>374.6</v>
      </c>
      <c r="F320" s="17">
        <v>279.30437678727901</v>
      </c>
      <c r="G320" s="17">
        <v>279.30437678727901</v>
      </c>
      <c r="H320" s="17">
        <v>0</v>
      </c>
      <c r="I320" s="18">
        <v>3.1486782635000002E-2</v>
      </c>
      <c r="J320" s="18">
        <v>3.1486782635000002E-2</v>
      </c>
      <c r="K320" s="18">
        <v>3.1586219162000002E-2</v>
      </c>
      <c r="L320" s="18">
        <v>3.1586219162000002E-2</v>
      </c>
      <c r="M320" s="78"/>
    </row>
    <row r="321" spans="1:13">
      <c r="A321" s="16" t="s">
        <v>41</v>
      </c>
      <c r="B321" s="14">
        <v>6</v>
      </c>
      <c r="C321" s="17">
        <v>30326.3125</v>
      </c>
      <c r="D321" s="17">
        <v>330</v>
      </c>
      <c r="E321" s="17">
        <v>331.6</v>
      </c>
      <c r="F321" s="17">
        <v>277.66043565109402</v>
      </c>
      <c r="G321" s="17">
        <v>277.66043565109402</v>
      </c>
      <c r="H321" s="17">
        <v>0</v>
      </c>
      <c r="I321" s="18">
        <v>1.7348214898000001E-2</v>
      </c>
      <c r="J321" s="18">
        <v>1.7348214898000001E-2</v>
      </c>
      <c r="K321" s="18">
        <v>1.7878543039000001E-2</v>
      </c>
      <c r="L321" s="18">
        <v>1.7878543039000001E-2</v>
      </c>
      <c r="M321" s="78"/>
    </row>
    <row r="322" spans="1:13">
      <c r="A322" s="16" t="s">
        <v>41</v>
      </c>
      <c r="B322" s="14">
        <v>7</v>
      </c>
      <c r="C322" s="17">
        <v>31015.62109375</v>
      </c>
      <c r="D322" s="17">
        <v>310.7</v>
      </c>
      <c r="E322" s="17">
        <v>312.39999999999998</v>
      </c>
      <c r="F322" s="17">
        <v>373.08358257124399</v>
      </c>
      <c r="G322" s="17">
        <v>373.08358257124399</v>
      </c>
      <c r="H322" s="17">
        <v>0</v>
      </c>
      <c r="I322" s="18">
        <v>2.0677355840000002E-2</v>
      </c>
      <c r="J322" s="18">
        <v>2.0677355840000002E-2</v>
      </c>
      <c r="K322" s="18">
        <v>2.0113882191E-2</v>
      </c>
      <c r="L322" s="18">
        <v>2.0113882191E-2</v>
      </c>
      <c r="M322" s="78"/>
    </row>
    <row r="323" spans="1:13">
      <c r="A323" s="16" t="s">
        <v>41</v>
      </c>
      <c r="B323" s="14">
        <v>8</v>
      </c>
      <c r="C323" s="17">
        <v>31796.376953125</v>
      </c>
      <c r="D323" s="17">
        <v>302.10000000000002</v>
      </c>
      <c r="E323" s="17">
        <v>304.5</v>
      </c>
      <c r="F323" s="17">
        <v>320.00117738391799</v>
      </c>
      <c r="G323" s="17">
        <v>320.00117738391799</v>
      </c>
      <c r="H323" s="17">
        <v>0</v>
      </c>
      <c r="I323" s="18">
        <v>5.9334363219999998E-3</v>
      </c>
      <c r="J323" s="18">
        <v>5.9334363219999998E-3</v>
      </c>
      <c r="K323" s="18">
        <v>5.1379441110000002E-3</v>
      </c>
      <c r="L323" s="18">
        <v>5.1379441110000002E-3</v>
      </c>
      <c r="M323" s="78"/>
    </row>
    <row r="324" spans="1:13">
      <c r="A324" s="16" t="s">
        <v>41</v>
      </c>
      <c r="B324" s="14">
        <v>9</v>
      </c>
      <c r="C324" s="17">
        <v>33915.640625</v>
      </c>
      <c r="D324" s="17">
        <v>301.8</v>
      </c>
      <c r="E324" s="17">
        <v>305.60000000000002</v>
      </c>
      <c r="F324" s="17">
        <v>294.81053160483799</v>
      </c>
      <c r="G324" s="17">
        <v>294.81053160483799</v>
      </c>
      <c r="H324" s="17">
        <v>0</v>
      </c>
      <c r="I324" s="18">
        <v>2.3166948599999998E-3</v>
      </c>
      <c r="J324" s="18">
        <v>2.3166948599999998E-3</v>
      </c>
      <c r="K324" s="18">
        <v>3.5762241939999999E-3</v>
      </c>
      <c r="L324" s="18">
        <v>3.5762241939999999E-3</v>
      </c>
      <c r="M324" s="78"/>
    </row>
    <row r="325" spans="1:13">
      <c r="A325" s="16" t="s">
        <v>41</v>
      </c>
      <c r="B325" s="14">
        <v>10</v>
      </c>
      <c r="C325" s="17">
        <v>36345.34375</v>
      </c>
      <c r="D325" s="17">
        <v>316.60000000000002</v>
      </c>
      <c r="E325" s="17">
        <v>319.89999999999998</v>
      </c>
      <c r="F325" s="17">
        <v>323.98937577251598</v>
      </c>
      <c r="G325" s="17">
        <v>323.98937577251598</v>
      </c>
      <c r="H325" s="17">
        <v>0</v>
      </c>
      <c r="I325" s="18">
        <v>2.4492461950000001E-3</v>
      </c>
      <c r="J325" s="18">
        <v>2.4492461950000001E-3</v>
      </c>
      <c r="K325" s="18">
        <v>1.355444405E-3</v>
      </c>
      <c r="L325" s="18">
        <v>1.355444405E-3</v>
      </c>
      <c r="M325" s="78"/>
    </row>
    <row r="326" spans="1:13">
      <c r="A326" s="16" t="s">
        <v>41</v>
      </c>
      <c r="B326" s="14">
        <v>11</v>
      </c>
      <c r="C326" s="17">
        <v>38512</v>
      </c>
      <c r="D326" s="17">
        <v>378.6</v>
      </c>
      <c r="E326" s="17">
        <v>380.3</v>
      </c>
      <c r="F326" s="17">
        <v>313.93927593870302</v>
      </c>
      <c r="G326" s="17">
        <v>313.93927593870302</v>
      </c>
      <c r="H326" s="17">
        <v>0</v>
      </c>
      <c r="I326" s="18">
        <v>2.1432125973E-2</v>
      </c>
      <c r="J326" s="18">
        <v>2.1432125973E-2</v>
      </c>
      <c r="K326" s="18">
        <v>2.1995599622000001E-2</v>
      </c>
      <c r="L326" s="18">
        <v>2.1995599622000001E-2</v>
      </c>
      <c r="M326" s="78"/>
    </row>
    <row r="327" spans="1:13">
      <c r="A327" s="16" t="s">
        <v>41</v>
      </c>
      <c r="B327" s="14">
        <v>12</v>
      </c>
      <c r="C327" s="17">
        <v>39965.8203125</v>
      </c>
      <c r="D327" s="17">
        <v>456.7</v>
      </c>
      <c r="E327" s="17">
        <v>458.9</v>
      </c>
      <c r="F327" s="17">
        <v>369.13766095740101</v>
      </c>
      <c r="G327" s="17">
        <v>369.13766095740101</v>
      </c>
      <c r="H327" s="17">
        <v>0</v>
      </c>
      <c r="I327" s="18">
        <v>2.9022982778E-2</v>
      </c>
      <c r="J327" s="18">
        <v>2.9022982778E-2</v>
      </c>
      <c r="K327" s="18">
        <v>2.9752183971000001E-2</v>
      </c>
      <c r="L327" s="18">
        <v>2.9752183971000001E-2</v>
      </c>
      <c r="M327" s="78"/>
    </row>
    <row r="328" spans="1:13">
      <c r="A328" s="16" t="s">
        <v>41</v>
      </c>
      <c r="B328" s="14">
        <v>13</v>
      </c>
      <c r="C328" s="17">
        <v>40979.703125</v>
      </c>
      <c r="D328" s="17">
        <v>581.9</v>
      </c>
      <c r="E328" s="17">
        <v>583.6</v>
      </c>
      <c r="F328" s="17">
        <v>557.04403245835999</v>
      </c>
      <c r="G328" s="17">
        <v>557.04403245835999</v>
      </c>
      <c r="H328" s="17">
        <v>0</v>
      </c>
      <c r="I328" s="18">
        <v>8.2386369040000004E-3</v>
      </c>
      <c r="J328" s="18">
        <v>8.2386369040000004E-3</v>
      </c>
      <c r="K328" s="18">
        <v>8.8021105540000005E-3</v>
      </c>
      <c r="L328" s="18">
        <v>8.8021105540000005E-3</v>
      </c>
      <c r="M328" s="78"/>
    </row>
    <row r="329" spans="1:13">
      <c r="A329" s="16" t="s">
        <v>41</v>
      </c>
      <c r="B329" s="14">
        <v>14</v>
      </c>
      <c r="C329" s="17">
        <v>41460.6796875</v>
      </c>
      <c r="D329" s="17">
        <v>705.3</v>
      </c>
      <c r="E329" s="17">
        <v>708.7</v>
      </c>
      <c r="F329" s="17">
        <v>599.42684399574398</v>
      </c>
      <c r="G329" s="17">
        <v>599.42684399574398</v>
      </c>
      <c r="H329" s="17">
        <v>0</v>
      </c>
      <c r="I329" s="18">
        <v>3.5092196222000001E-2</v>
      </c>
      <c r="J329" s="18">
        <v>3.5092196222000001E-2</v>
      </c>
      <c r="K329" s="18">
        <v>3.6219143521000002E-2</v>
      </c>
      <c r="L329" s="18">
        <v>3.6219143521000002E-2</v>
      </c>
      <c r="M329" s="78"/>
    </row>
    <row r="330" spans="1:13">
      <c r="A330" s="16" t="s">
        <v>41</v>
      </c>
      <c r="B330" s="14">
        <v>15</v>
      </c>
      <c r="C330" s="17">
        <v>41710.8125</v>
      </c>
      <c r="D330" s="17">
        <v>832.5</v>
      </c>
      <c r="E330" s="17">
        <v>838.5</v>
      </c>
      <c r="F330" s="17">
        <v>749.87383800298596</v>
      </c>
      <c r="G330" s="17">
        <v>813.29824828174605</v>
      </c>
      <c r="H330" s="17">
        <v>63.424410278758998</v>
      </c>
      <c r="I330" s="18">
        <v>6.3645183020000001E-3</v>
      </c>
      <c r="J330" s="18">
        <v>2.7386861782000001E-2</v>
      </c>
      <c r="K330" s="18">
        <v>8.3532488289999995E-3</v>
      </c>
      <c r="L330" s="18">
        <v>2.9375592309000002E-2</v>
      </c>
      <c r="M330" s="78"/>
    </row>
    <row r="331" spans="1:13">
      <c r="A331" s="16" t="s">
        <v>41</v>
      </c>
      <c r="B331" s="14">
        <v>16</v>
      </c>
      <c r="C331" s="17">
        <v>41175.30078125</v>
      </c>
      <c r="D331" s="17">
        <v>985.5</v>
      </c>
      <c r="E331" s="17">
        <v>988.8</v>
      </c>
      <c r="F331" s="17">
        <v>1035.2590488855501</v>
      </c>
      <c r="G331" s="17">
        <v>1035.2590488855501</v>
      </c>
      <c r="H331" s="17">
        <v>0</v>
      </c>
      <c r="I331" s="18">
        <v>1.6492889917999999E-2</v>
      </c>
      <c r="J331" s="18">
        <v>1.6492889917999999E-2</v>
      </c>
      <c r="K331" s="18">
        <v>1.5399088129E-2</v>
      </c>
      <c r="L331" s="18">
        <v>1.5399088129E-2</v>
      </c>
      <c r="M331" s="78"/>
    </row>
    <row r="332" spans="1:13">
      <c r="A332" s="16" t="s">
        <v>41</v>
      </c>
      <c r="B332" s="14">
        <v>17</v>
      </c>
      <c r="C332" s="17">
        <v>40095.8359375</v>
      </c>
      <c r="D332" s="17">
        <v>1119.5</v>
      </c>
      <c r="E332" s="17">
        <v>1123.5</v>
      </c>
      <c r="F332" s="17">
        <v>1043.9850800039801</v>
      </c>
      <c r="G332" s="17">
        <v>1050.65822494849</v>
      </c>
      <c r="H332" s="17">
        <v>6.6731449445080004</v>
      </c>
      <c r="I332" s="18">
        <v>2.2817956596E-2</v>
      </c>
      <c r="J332" s="18">
        <v>2.5029804440000001E-2</v>
      </c>
      <c r="K332" s="18">
        <v>2.4143776947000001E-2</v>
      </c>
      <c r="L332" s="18">
        <v>2.6355624790999999E-2</v>
      </c>
      <c r="M332" s="78"/>
    </row>
    <row r="333" spans="1:13">
      <c r="A333" s="16" t="s">
        <v>41</v>
      </c>
      <c r="B333" s="14">
        <v>18</v>
      </c>
      <c r="C333" s="17">
        <v>39142.31640625</v>
      </c>
      <c r="D333" s="17">
        <v>1223.8</v>
      </c>
      <c r="E333" s="17">
        <v>1225.8</v>
      </c>
      <c r="F333" s="17">
        <v>1034.5849166180301</v>
      </c>
      <c r="G333" s="17">
        <v>1069.75004547003</v>
      </c>
      <c r="H333" s="17">
        <v>35.165128851996002</v>
      </c>
      <c r="I333" s="18">
        <v>5.1060641209000002E-2</v>
      </c>
      <c r="J333" s="18">
        <v>6.2716302082000006E-2</v>
      </c>
      <c r="K333" s="18">
        <v>5.1723551384999997E-2</v>
      </c>
      <c r="L333" s="18">
        <v>6.3379212256999995E-2</v>
      </c>
      <c r="M333" s="78"/>
    </row>
    <row r="334" spans="1:13">
      <c r="A334" s="16" t="s">
        <v>41</v>
      </c>
      <c r="B334" s="14">
        <v>19</v>
      </c>
      <c r="C334" s="17">
        <v>38211.72265625</v>
      </c>
      <c r="D334" s="17">
        <v>1352.1</v>
      </c>
      <c r="E334" s="17">
        <v>1353.6</v>
      </c>
      <c r="F334" s="17">
        <v>887.85361394345898</v>
      </c>
      <c r="G334" s="17">
        <v>897.13365931292606</v>
      </c>
      <c r="H334" s="17">
        <v>9.2800453694660003</v>
      </c>
      <c r="I334" s="18">
        <v>0.15080090841400001</v>
      </c>
      <c r="J334" s="18">
        <v>0.15387682666700001</v>
      </c>
      <c r="K334" s="18">
        <v>0.15129809104600001</v>
      </c>
      <c r="L334" s="18">
        <v>0.154374009299</v>
      </c>
      <c r="M334" s="78"/>
    </row>
    <row r="335" spans="1:13">
      <c r="A335" s="16" t="s">
        <v>41</v>
      </c>
      <c r="B335" s="14">
        <v>20</v>
      </c>
      <c r="C335" s="17">
        <v>37185.01171875</v>
      </c>
      <c r="D335" s="17">
        <v>1361.8</v>
      </c>
      <c r="E335" s="17">
        <v>1359</v>
      </c>
      <c r="F335" s="17">
        <v>1019.68230892142</v>
      </c>
      <c r="G335" s="17">
        <v>1019.68230892142</v>
      </c>
      <c r="H335" s="17">
        <v>0</v>
      </c>
      <c r="I335" s="18">
        <v>0.11339664934599999</v>
      </c>
      <c r="J335" s="18">
        <v>0.11339664934599999</v>
      </c>
      <c r="K335" s="18">
        <v>0.1124685751</v>
      </c>
      <c r="L335" s="18">
        <v>0.1124685751</v>
      </c>
      <c r="M335" s="78"/>
    </row>
    <row r="336" spans="1:13">
      <c r="A336" s="16" t="s">
        <v>41</v>
      </c>
      <c r="B336" s="14">
        <v>21</v>
      </c>
      <c r="C336" s="17">
        <v>36852.515625</v>
      </c>
      <c r="D336" s="17">
        <v>1368.5</v>
      </c>
      <c r="E336" s="17">
        <v>1367.3</v>
      </c>
      <c r="F336" s="17">
        <v>816.55049979945102</v>
      </c>
      <c r="G336" s="17">
        <v>816.55049979945102</v>
      </c>
      <c r="H336" s="17">
        <v>0</v>
      </c>
      <c r="I336" s="18">
        <v>0.182946470069</v>
      </c>
      <c r="J336" s="18">
        <v>0.182946470069</v>
      </c>
      <c r="K336" s="18">
        <v>0.18254872396399999</v>
      </c>
      <c r="L336" s="18">
        <v>0.18254872396399999</v>
      </c>
      <c r="M336" s="78"/>
    </row>
    <row r="337" spans="1:13">
      <c r="A337" s="16" t="s">
        <v>41</v>
      </c>
      <c r="B337" s="14">
        <v>22</v>
      </c>
      <c r="C337" s="17">
        <v>36232.94140625</v>
      </c>
      <c r="D337" s="17">
        <v>1344.9</v>
      </c>
      <c r="E337" s="17">
        <v>1345.7</v>
      </c>
      <c r="F337" s="17">
        <v>737.90648337657001</v>
      </c>
      <c r="G337" s="17">
        <v>737.90375115494805</v>
      </c>
      <c r="H337" s="17">
        <v>-2.7322216220000001E-3</v>
      </c>
      <c r="I337" s="18">
        <v>0.20119199497599999</v>
      </c>
      <c r="J337" s="18">
        <v>0.20119108936800001</v>
      </c>
      <c r="K337" s="18">
        <v>0.20145715904700001</v>
      </c>
      <c r="L337" s="18">
        <v>0.201456253438</v>
      </c>
      <c r="M337" s="78"/>
    </row>
    <row r="338" spans="1:13">
      <c r="A338" s="16" t="s">
        <v>41</v>
      </c>
      <c r="B338" s="14">
        <v>23</v>
      </c>
      <c r="C338" s="17">
        <v>34450.23046875</v>
      </c>
      <c r="D338" s="17">
        <v>1235.3</v>
      </c>
      <c r="E338" s="17">
        <v>1235.0999999999999</v>
      </c>
      <c r="F338" s="17">
        <v>452.53815884414502</v>
      </c>
      <c r="G338" s="17">
        <v>452.53815884414502</v>
      </c>
      <c r="H338" s="17">
        <v>0</v>
      </c>
      <c r="I338" s="18">
        <v>0.25945039481400001</v>
      </c>
      <c r="J338" s="18">
        <v>0.25945039481400001</v>
      </c>
      <c r="K338" s="18">
        <v>0.259384103797</v>
      </c>
      <c r="L338" s="18">
        <v>0.259384103797</v>
      </c>
      <c r="M338" s="78"/>
    </row>
    <row r="339" spans="1:13">
      <c r="A339" s="16" t="s">
        <v>41</v>
      </c>
      <c r="B339" s="14">
        <v>24</v>
      </c>
      <c r="C339" s="17">
        <v>32160.939453125</v>
      </c>
      <c r="D339" s="17">
        <v>1125.9000000000001</v>
      </c>
      <c r="E339" s="17">
        <v>1130.7</v>
      </c>
      <c r="F339" s="17">
        <v>264.74052528664299</v>
      </c>
      <c r="G339" s="17">
        <v>264.74052528664299</v>
      </c>
      <c r="H339" s="17">
        <v>0</v>
      </c>
      <c r="I339" s="18">
        <v>0.285435689331</v>
      </c>
      <c r="J339" s="18">
        <v>0.285435689331</v>
      </c>
      <c r="K339" s="18">
        <v>0.28702667375300001</v>
      </c>
      <c r="L339" s="18">
        <v>0.28702667375300001</v>
      </c>
      <c r="M339" s="78"/>
    </row>
    <row r="340" spans="1:13">
      <c r="A340" s="16" t="s">
        <v>42</v>
      </c>
      <c r="B340" s="14">
        <v>1</v>
      </c>
      <c r="C340" s="17">
        <v>30049.103515625</v>
      </c>
      <c r="D340" s="17">
        <v>844.5</v>
      </c>
      <c r="E340" s="17">
        <v>853.4</v>
      </c>
      <c r="F340" s="17">
        <v>249.09776842263099</v>
      </c>
      <c r="G340" s="17">
        <v>249.09776842263099</v>
      </c>
      <c r="H340" s="17">
        <v>0</v>
      </c>
      <c r="I340" s="18">
        <v>0.19734909896399999</v>
      </c>
      <c r="J340" s="18">
        <v>0.19734909896399999</v>
      </c>
      <c r="K340" s="18">
        <v>0.200299049246</v>
      </c>
      <c r="L340" s="18">
        <v>0.200299049246</v>
      </c>
      <c r="M340" s="78"/>
    </row>
    <row r="341" spans="1:13">
      <c r="A341" s="16" t="s">
        <v>42</v>
      </c>
      <c r="B341" s="14">
        <v>2</v>
      </c>
      <c r="C341" s="17">
        <v>28451.0078125</v>
      </c>
      <c r="D341" s="17">
        <v>754.6</v>
      </c>
      <c r="E341" s="17">
        <v>775.4</v>
      </c>
      <c r="F341" s="17">
        <v>183.286498252684</v>
      </c>
      <c r="G341" s="17">
        <v>183.286498252684</v>
      </c>
      <c r="H341" s="17">
        <v>0</v>
      </c>
      <c r="I341" s="18">
        <v>0.189364766903</v>
      </c>
      <c r="J341" s="18">
        <v>0.189364766903</v>
      </c>
      <c r="K341" s="18">
        <v>0.19625903273</v>
      </c>
      <c r="L341" s="18">
        <v>0.19625903273</v>
      </c>
      <c r="M341" s="78"/>
    </row>
    <row r="342" spans="1:13">
      <c r="A342" s="16" t="s">
        <v>42</v>
      </c>
      <c r="B342" s="14">
        <v>3</v>
      </c>
      <c r="C342" s="17">
        <v>27431.123046875</v>
      </c>
      <c r="D342" s="17">
        <v>666.1</v>
      </c>
      <c r="E342" s="17">
        <v>676.8</v>
      </c>
      <c r="F342" s="17">
        <v>192.79215101156601</v>
      </c>
      <c r="G342" s="17">
        <v>192.79215101156601</v>
      </c>
      <c r="H342" s="17">
        <v>0</v>
      </c>
      <c r="I342" s="18">
        <v>0.156880294659</v>
      </c>
      <c r="J342" s="18">
        <v>0.156880294659</v>
      </c>
      <c r="K342" s="18">
        <v>0.160426864099</v>
      </c>
      <c r="L342" s="18">
        <v>0.160426864099</v>
      </c>
      <c r="M342" s="78"/>
    </row>
    <row r="343" spans="1:13">
      <c r="A343" s="16" t="s">
        <v>42</v>
      </c>
      <c r="B343" s="14">
        <v>4</v>
      </c>
      <c r="C343" s="17">
        <v>26840.19921875</v>
      </c>
      <c r="D343" s="17">
        <v>556.5</v>
      </c>
      <c r="E343" s="17">
        <v>565.1</v>
      </c>
      <c r="F343" s="17">
        <v>240.229660672324</v>
      </c>
      <c r="G343" s="17">
        <v>240.229660672324</v>
      </c>
      <c r="H343" s="17">
        <v>0</v>
      </c>
      <c r="I343" s="18">
        <v>0.104829413101</v>
      </c>
      <c r="J343" s="18">
        <v>0.104829413101</v>
      </c>
      <c r="K343" s="18">
        <v>0.10767992685699999</v>
      </c>
      <c r="L343" s="18">
        <v>0.10767992685699999</v>
      </c>
      <c r="M343" s="78"/>
    </row>
    <row r="344" spans="1:13">
      <c r="A344" s="16" t="s">
        <v>42</v>
      </c>
      <c r="B344" s="14">
        <v>5</v>
      </c>
      <c r="C344" s="17">
        <v>26569.9609375</v>
      </c>
      <c r="D344" s="17">
        <v>501</v>
      </c>
      <c r="E344" s="17">
        <v>505.1</v>
      </c>
      <c r="F344" s="17">
        <v>226.47229940292101</v>
      </c>
      <c r="G344" s="17">
        <v>226.47229940292101</v>
      </c>
      <c r="H344" s="17">
        <v>0</v>
      </c>
      <c r="I344" s="18">
        <v>9.0993603113999996E-2</v>
      </c>
      <c r="J344" s="18">
        <v>9.0993603113999996E-2</v>
      </c>
      <c r="K344" s="18">
        <v>9.2352568974000002E-2</v>
      </c>
      <c r="L344" s="18">
        <v>9.2352568974000002E-2</v>
      </c>
      <c r="M344" s="78"/>
    </row>
    <row r="345" spans="1:13">
      <c r="A345" s="16" t="s">
        <v>42</v>
      </c>
      <c r="B345" s="14">
        <v>6</v>
      </c>
      <c r="C345" s="17">
        <v>26675.146484375</v>
      </c>
      <c r="D345" s="17">
        <v>459.1</v>
      </c>
      <c r="E345" s="17">
        <v>457.8</v>
      </c>
      <c r="F345" s="17">
        <v>231.11432709773399</v>
      </c>
      <c r="G345" s="17">
        <v>231.11432709773399</v>
      </c>
      <c r="H345" s="17">
        <v>0</v>
      </c>
      <c r="I345" s="18">
        <v>7.5567011237000006E-2</v>
      </c>
      <c r="J345" s="18">
        <v>7.5567011237000006E-2</v>
      </c>
      <c r="K345" s="18">
        <v>7.5136119621999994E-2</v>
      </c>
      <c r="L345" s="18">
        <v>7.5136119621999994E-2</v>
      </c>
      <c r="M345" s="78"/>
    </row>
    <row r="346" spans="1:13">
      <c r="A346" s="16" t="s">
        <v>42</v>
      </c>
      <c r="B346" s="14">
        <v>7</v>
      </c>
      <c r="C346" s="17">
        <v>27012.912109375</v>
      </c>
      <c r="D346" s="17">
        <v>423.2</v>
      </c>
      <c r="E346" s="17">
        <v>420.4</v>
      </c>
      <c r="F346" s="17">
        <v>198.17608686414999</v>
      </c>
      <c r="G346" s="17">
        <v>198.17608686414999</v>
      </c>
      <c r="H346" s="17">
        <v>0</v>
      </c>
      <c r="I346" s="18">
        <v>7.4585320893000004E-2</v>
      </c>
      <c r="J346" s="18">
        <v>7.4585320893000004E-2</v>
      </c>
      <c r="K346" s="18">
        <v>7.3657246647000005E-2</v>
      </c>
      <c r="L346" s="18">
        <v>7.3657246647000005E-2</v>
      </c>
      <c r="M346" s="78"/>
    </row>
    <row r="347" spans="1:13">
      <c r="A347" s="16" t="s">
        <v>42</v>
      </c>
      <c r="B347" s="14">
        <v>8</v>
      </c>
      <c r="C347" s="17">
        <v>27586.408203125</v>
      </c>
      <c r="D347" s="17">
        <v>439.2</v>
      </c>
      <c r="E347" s="17">
        <v>440.4</v>
      </c>
      <c r="F347" s="17">
        <v>238.281756820249</v>
      </c>
      <c r="G347" s="17">
        <v>238.281756820249</v>
      </c>
      <c r="H347" s="17">
        <v>0</v>
      </c>
      <c r="I347" s="18">
        <v>6.6595373939999994E-2</v>
      </c>
      <c r="J347" s="18">
        <v>6.6595373939999994E-2</v>
      </c>
      <c r="K347" s="18">
        <v>6.6993120045999999E-2</v>
      </c>
      <c r="L347" s="18">
        <v>6.6993120045999999E-2</v>
      </c>
      <c r="M347" s="78"/>
    </row>
    <row r="348" spans="1:13">
      <c r="A348" s="16" t="s">
        <v>42</v>
      </c>
      <c r="B348" s="14">
        <v>9</v>
      </c>
      <c r="C348" s="17">
        <v>29401.044921875</v>
      </c>
      <c r="D348" s="17">
        <v>472</v>
      </c>
      <c r="E348" s="17">
        <v>479.5</v>
      </c>
      <c r="F348" s="17">
        <v>271.21755894569998</v>
      </c>
      <c r="G348" s="17">
        <v>272.766684242385</v>
      </c>
      <c r="H348" s="17">
        <v>1.5491252966839999</v>
      </c>
      <c r="I348" s="18">
        <v>6.6036896174000007E-2</v>
      </c>
      <c r="J348" s="18">
        <v>6.6550361634999999E-2</v>
      </c>
      <c r="K348" s="18">
        <v>6.8522809332000001E-2</v>
      </c>
      <c r="L348" s="18">
        <v>6.9036274793999999E-2</v>
      </c>
      <c r="M348" s="78"/>
    </row>
    <row r="349" spans="1:13">
      <c r="A349" s="16" t="s">
        <v>42</v>
      </c>
      <c r="B349" s="14">
        <v>10</v>
      </c>
      <c r="C349" s="17">
        <v>31317.525390625</v>
      </c>
      <c r="D349" s="17">
        <v>525.79999999999995</v>
      </c>
      <c r="E349" s="17">
        <v>540.1</v>
      </c>
      <c r="F349" s="17">
        <v>405.34071130070998</v>
      </c>
      <c r="G349" s="17">
        <v>405.34071130070998</v>
      </c>
      <c r="H349" s="17">
        <v>0</v>
      </c>
      <c r="I349" s="18">
        <v>3.9926844115999997E-2</v>
      </c>
      <c r="J349" s="18">
        <v>3.9926844115999997E-2</v>
      </c>
      <c r="K349" s="18">
        <v>4.4666651872000002E-2</v>
      </c>
      <c r="L349" s="18">
        <v>4.4666651872000002E-2</v>
      </c>
      <c r="M349" s="78"/>
    </row>
    <row r="350" spans="1:13">
      <c r="A350" s="16" t="s">
        <v>42</v>
      </c>
      <c r="B350" s="14">
        <v>11</v>
      </c>
      <c r="C350" s="17">
        <v>32851.9921875</v>
      </c>
      <c r="D350" s="17">
        <v>626.5</v>
      </c>
      <c r="E350" s="17">
        <v>638.1</v>
      </c>
      <c r="F350" s="17">
        <v>441.43068049660502</v>
      </c>
      <c r="G350" s="17">
        <v>441.43068049660502</v>
      </c>
      <c r="H350" s="17">
        <v>0</v>
      </c>
      <c r="I350" s="18">
        <v>6.1342167550999999E-2</v>
      </c>
      <c r="J350" s="18">
        <v>6.1342167550999999E-2</v>
      </c>
      <c r="K350" s="18">
        <v>6.5187046570000004E-2</v>
      </c>
      <c r="L350" s="18">
        <v>6.5187046570000004E-2</v>
      </c>
      <c r="M350" s="78"/>
    </row>
    <row r="351" spans="1:13">
      <c r="A351" s="16" t="s">
        <v>42</v>
      </c>
      <c r="B351" s="14">
        <v>12</v>
      </c>
      <c r="C351" s="17">
        <v>33977.046875</v>
      </c>
      <c r="D351" s="17">
        <v>743.7</v>
      </c>
      <c r="E351" s="17">
        <v>750.3</v>
      </c>
      <c r="F351" s="17">
        <v>679.10431530813105</v>
      </c>
      <c r="G351" s="17">
        <v>679.10431530813105</v>
      </c>
      <c r="H351" s="17">
        <v>0</v>
      </c>
      <c r="I351" s="18">
        <v>2.1410568343000001E-2</v>
      </c>
      <c r="J351" s="18">
        <v>2.1410568343000001E-2</v>
      </c>
      <c r="K351" s="18">
        <v>2.3598171923E-2</v>
      </c>
      <c r="L351" s="18">
        <v>2.3598171923E-2</v>
      </c>
      <c r="M351" s="78"/>
    </row>
    <row r="352" spans="1:13">
      <c r="A352" s="16" t="s">
        <v>42</v>
      </c>
      <c r="B352" s="14">
        <v>13</v>
      </c>
      <c r="C352" s="17">
        <v>35122.9453125</v>
      </c>
      <c r="D352" s="17">
        <v>850.7</v>
      </c>
      <c r="E352" s="17">
        <v>855.8</v>
      </c>
      <c r="F352" s="17">
        <v>1058.0555850240801</v>
      </c>
      <c r="G352" s="17">
        <v>1058.0555850240801</v>
      </c>
      <c r="H352" s="17">
        <v>0</v>
      </c>
      <c r="I352" s="18">
        <v>6.8729063647000002E-2</v>
      </c>
      <c r="J352" s="18">
        <v>6.8729063647000002E-2</v>
      </c>
      <c r="K352" s="18">
        <v>6.7038642699000006E-2</v>
      </c>
      <c r="L352" s="18">
        <v>6.7038642699000006E-2</v>
      </c>
      <c r="M352" s="78"/>
    </row>
    <row r="353" spans="1:13">
      <c r="A353" s="16" t="s">
        <v>42</v>
      </c>
      <c r="B353" s="14">
        <v>14</v>
      </c>
      <c r="C353" s="17">
        <v>36075.04296875</v>
      </c>
      <c r="D353" s="17">
        <v>919.1</v>
      </c>
      <c r="E353" s="17">
        <v>922.6</v>
      </c>
      <c r="F353" s="17">
        <v>667.03714340666897</v>
      </c>
      <c r="G353" s="17">
        <v>667.28722673286404</v>
      </c>
      <c r="H353" s="17">
        <v>0.25008332619399998</v>
      </c>
      <c r="I353" s="18">
        <v>8.3464624880999996E-2</v>
      </c>
      <c r="J353" s="18">
        <v>8.3547516271999994E-2</v>
      </c>
      <c r="K353" s="18">
        <v>8.4624717688000006E-2</v>
      </c>
      <c r="L353" s="18">
        <v>8.4707609079000004E-2</v>
      </c>
      <c r="M353" s="78"/>
    </row>
    <row r="354" spans="1:13">
      <c r="A354" s="16" t="s">
        <v>42</v>
      </c>
      <c r="B354" s="14">
        <v>15</v>
      </c>
      <c r="C354" s="17">
        <v>36637.75</v>
      </c>
      <c r="D354" s="17">
        <v>996.4</v>
      </c>
      <c r="E354" s="17">
        <v>999.1</v>
      </c>
      <c r="F354" s="17">
        <v>650.34254325337997</v>
      </c>
      <c r="G354" s="17">
        <v>650.34254325337997</v>
      </c>
      <c r="H354" s="17">
        <v>0</v>
      </c>
      <c r="I354" s="18">
        <v>0.114702504722</v>
      </c>
      <c r="J354" s="18">
        <v>0.114702504722</v>
      </c>
      <c r="K354" s="18">
        <v>0.115597433459</v>
      </c>
      <c r="L354" s="18">
        <v>0.115597433459</v>
      </c>
      <c r="M354" s="78"/>
    </row>
    <row r="355" spans="1:13">
      <c r="A355" s="16" t="s">
        <v>42</v>
      </c>
      <c r="B355" s="14">
        <v>16</v>
      </c>
      <c r="C355" s="17">
        <v>36644.41015625</v>
      </c>
      <c r="D355" s="17">
        <v>1053.0999999999999</v>
      </c>
      <c r="E355" s="17">
        <v>1056.3</v>
      </c>
      <c r="F355" s="17">
        <v>779.13338783124902</v>
      </c>
      <c r="G355" s="17">
        <v>779.13338783124902</v>
      </c>
      <c r="H355" s="17">
        <v>0</v>
      </c>
      <c r="I355" s="18">
        <v>9.0807627500000002E-2</v>
      </c>
      <c r="J355" s="18">
        <v>9.0807627500000002E-2</v>
      </c>
      <c r="K355" s="18">
        <v>9.1868283780999996E-2</v>
      </c>
      <c r="L355" s="18">
        <v>9.1868283780999996E-2</v>
      </c>
      <c r="M355" s="78"/>
    </row>
    <row r="356" spans="1:13">
      <c r="A356" s="16" t="s">
        <v>42</v>
      </c>
      <c r="B356" s="14">
        <v>17</v>
      </c>
      <c r="C356" s="17">
        <v>36603.0859375</v>
      </c>
      <c r="D356" s="17">
        <v>1147</v>
      </c>
      <c r="E356" s="17">
        <v>1146.9000000000001</v>
      </c>
      <c r="F356" s="17">
        <v>697.69006522027996</v>
      </c>
      <c r="G356" s="17">
        <v>698.85577628577596</v>
      </c>
      <c r="H356" s="17">
        <v>1.165711065495</v>
      </c>
      <c r="I356" s="18">
        <v>0.148539683034</v>
      </c>
      <c r="J356" s="18">
        <v>0.148926063897</v>
      </c>
      <c r="K356" s="18">
        <v>0.14850653752500001</v>
      </c>
      <c r="L356" s="18">
        <v>0.14889291838900001</v>
      </c>
      <c r="M356" s="78"/>
    </row>
    <row r="357" spans="1:13">
      <c r="A357" s="16" t="s">
        <v>42</v>
      </c>
      <c r="B357" s="14">
        <v>18</v>
      </c>
      <c r="C357" s="17">
        <v>36654.3125</v>
      </c>
      <c r="D357" s="17">
        <v>1270.2</v>
      </c>
      <c r="E357" s="17">
        <v>1267.2</v>
      </c>
      <c r="F357" s="17">
        <v>890.81186569876104</v>
      </c>
      <c r="G357" s="17">
        <v>890.81186569876104</v>
      </c>
      <c r="H357" s="17">
        <v>0</v>
      </c>
      <c r="I357" s="18">
        <v>0.12575012737800001</v>
      </c>
      <c r="J357" s="18">
        <v>0.12575012737800001</v>
      </c>
      <c r="K357" s="18">
        <v>0.124755762115</v>
      </c>
      <c r="L357" s="18">
        <v>0.124755762115</v>
      </c>
      <c r="M357" s="78"/>
    </row>
    <row r="358" spans="1:13">
      <c r="A358" s="16" t="s">
        <v>42</v>
      </c>
      <c r="B358" s="14">
        <v>19</v>
      </c>
      <c r="C358" s="17">
        <v>36673.48046875</v>
      </c>
      <c r="D358" s="17">
        <v>1414.7</v>
      </c>
      <c r="E358" s="17">
        <v>1403.3</v>
      </c>
      <c r="F358" s="17">
        <v>933.60853775077396</v>
      </c>
      <c r="G358" s="17">
        <v>933.60853775077396</v>
      </c>
      <c r="H358" s="17">
        <v>0</v>
      </c>
      <c r="I358" s="18">
        <v>0.15946021287600001</v>
      </c>
      <c r="J358" s="18">
        <v>0.15946021287600001</v>
      </c>
      <c r="K358" s="18">
        <v>0.15568162487500001</v>
      </c>
      <c r="L358" s="18">
        <v>0.15568162487500001</v>
      </c>
      <c r="M358" s="78"/>
    </row>
    <row r="359" spans="1:13">
      <c r="A359" s="16" t="s">
        <v>42</v>
      </c>
      <c r="B359" s="14">
        <v>20</v>
      </c>
      <c r="C359" s="17">
        <v>36651.41796875</v>
      </c>
      <c r="D359" s="17">
        <v>1466.2</v>
      </c>
      <c r="E359" s="17">
        <v>1452.7</v>
      </c>
      <c r="F359" s="17">
        <v>738.11994478914403</v>
      </c>
      <c r="G359" s="17">
        <v>738.11994478914403</v>
      </c>
      <c r="H359" s="17">
        <v>0</v>
      </c>
      <c r="I359" s="18">
        <v>0.24132583865099999</v>
      </c>
      <c r="J359" s="18">
        <v>0.24132583865099999</v>
      </c>
      <c r="K359" s="18">
        <v>0.23685119496500001</v>
      </c>
      <c r="L359" s="18">
        <v>0.23685119496500001</v>
      </c>
      <c r="M359" s="78"/>
    </row>
    <row r="360" spans="1:13">
      <c r="A360" s="16" t="s">
        <v>42</v>
      </c>
      <c r="B360" s="14">
        <v>21</v>
      </c>
      <c r="C360" s="17">
        <v>37459.90234375</v>
      </c>
      <c r="D360" s="17">
        <v>1506.1</v>
      </c>
      <c r="E360" s="17">
        <v>1484.1</v>
      </c>
      <c r="F360" s="17">
        <v>723.85857793834498</v>
      </c>
      <c r="G360" s="17">
        <v>723.85857793834498</v>
      </c>
      <c r="H360" s="17">
        <v>0</v>
      </c>
      <c r="I360" s="18">
        <v>0.25927789925799999</v>
      </c>
      <c r="J360" s="18">
        <v>0.25927789925799999</v>
      </c>
      <c r="K360" s="18">
        <v>0.25198588732499999</v>
      </c>
      <c r="L360" s="18">
        <v>0.25198588732499999</v>
      </c>
      <c r="M360" s="78"/>
    </row>
    <row r="361" spans="1:13">
      <c r="A361" s="16" t="s">
        <v>42</v>
      </c>
      <c r="B361" s="14">
        <v>22</v>
      </c>
      <c r="C361" s="17">
        <v>37175.95703125</v>
      </c>
      <c r="D361" s="17">
        <v>1537.9</v>
      </c>
      <c r="E361" s="17">
        <v>1517.1</v>
      </c>
      <c r="F361" s="17">
        <v>554.09441754804698</v>
      </c>
      <c r="G361" s="17">
        <v>554.09441754804698</v>
      </c>
      <c r="H361" s="17">
        <v>0</v>
      </c>
      <c r="I361" s="18">
        <v>0.32608736574399999</v>
      </c>
      <c r="J361" s="18">
        <v>0.32608736574399999</v>
      </c>
      <c r="K361" s="18">
        <v>0.31919309991700001</v>
      </c>
      <c r="L361" s="18">
        <v>0.31919309991700001</v>
      </c>
      <c r="M361" s="78"/>
    </row>
    <row r="362" spans="1:13">
      <c r="A362" s="16" t="s">
        <v>42</v>
      </c>
      <c r="B362" s="14">
        <v>23</v>
      </c>
      <c r="C362" s="17">
        <v>35093.1015625</v>
      </c>
      <c r="D362" s="17">
        <v>1439.7</v>
      </c>
      <c r="E362" s="17">
        <v>1425.2</v>
      </c>
      <c r="F362" s="17">
        <v>611.59392163077996</v>
      </c>
      <c r="G362" s="17">
        <v>611.59392163077996</v>
      </c>
      <c r="H362" s="17">
        <v>0</v>
      </c>
      <c r="I362" s="18">
        <v>0.27447997294299997</v>
      </c>
      <c r="J362" s="18">
        <v>0.27447997294299997</v>
      </c>
      <c r="K362" s="18">
        <v>0.26967387416900002</v>
      </c>
      <c r="L362" s="18">
        <v>0.26967387416900002</v>
      </c>
      <c r="M362" s="78"/>
    </row>
    <row r="363" spans="1:13">
      <c r="A363" s="16" t="s">
        <v>42</v>
      </c>
      <c r="B363" s="14">
        <v>24</v>
      </c>
      <c r="C363" s="17">
        <v>32177.0625</v>
      </c>
      <c r="D363" s="17">
        <v>1355.4</v>
      </c>
      <c r="E363" s="17">
        <v>1342.8</v>
      </c>
      <c r="F363" s="17">
        <v>525.34487011705403</v>
      </c>
      <c r="G363" s="17">
        <v>525.34487011705403</v>
      </c>
      <c r="H363" s="17">
        <v>0</v>
      </c>
      <c r="I363" s="18">
        <v>0.27512599598300003</v>
      </c>
      <c r="J363" s="18">
        <v>0.27512599598300003</v>
      </c>
      <c r="K363" s="18">
        <v>0.27094966187699998</v>
      </c>
      <c r="L363" s="18">
        <v>0.27094966187699998</v>
      </c>
      <c r="M363" s="78"/>
    </row>
    <row r="364" spans="1:13">
      <c r="A364" s="16" t="s">
        <v>43</v>
      </c>
      <c r="B364" s="14">
        <v>1</v>
      </c>
      <c r="C364" s="17">
        <v>29898.669921875</v>
      </c>
      <c r="D364" s="17">
        <v>992.9</v>
      </c>
      <c r="E364" s="17">
        <v>1008.8</v>
      </c>
      <c r="F364" s="17">
        <v>598.17478426530704</v>
      </c>
      <c r="G364" s="17">
        <v>598.17478426530704</v>
      </c>
      <c r="H364" s="17">
        <v>0</v>
      </c>
      <c r="I364" s="18">
        <v>0.13083368105199999</v>
      </c>
      <c r="J364" s="18">
        <v>0.13083368105199999</v>
      </c>
      <c r="K364" s="18">
        <v>0.136103816948</v>
      </c>
      <c r="L364" s="18">
        <v>0.136103816948</v>
      </c>
      <c r="M364" s="78"/>
    </row>
    <row r="365" spans="1:13">
      <c r="A365" s="16" t="s">
        <v>43</v>
      </c>
      <c r="B365" s="14">
        <v>2</v>
      </c>
      <c r="C365" s="17">
        <v>28518.9921875</v>
      </c>
      <c r="D365" s="17">
        <v>917.8</v>
      </c>
      <c r="E365" s="17">
        <v>954.3</v>
      </c>
      <c r="F365" s="17">
        <v>563.79469075014799</v>
      </c>
      <c r="G365" s="17">
        <v>563.79469075014799</v>
      </c>
      <c r="H365" s="17">
        <v>0</v>
      </c>
      <c r="I365" s="18">
        <v>0.117336860871</v>
      </c>
      <c r="J365" s="18">
        <v>0.117336860871</v>
      </c>
      <c r="K365" s="18">
        <v>0.12943497157700001</v>
      </c>
      <c r="L365" s="18">
        <v>0.12943497157700001</v>
      </c>
      <c r="M365" s="78"/>
    </row>
    <row r="366" spans="1:13">
      <c r="A366" s="16" t="s">
        <v>43</v>
      </c>
      <c r="B366" s="14">
        <v>3</v>
      </c>
      <c r="C366" s="17">
        <v>27808.955078125</v>
      </c>
      <c r="D366" s="17">
        <v>957.2</v>
      </c>
      <c r="E366" s="17">
        <v>984.2</v>
      </c>
      <c r="F366" s="17">
        <v>714.59994209990896</v>
      </c>
      <c r="G366" s="17">
        <v>714.59994209990896</v>
      </c>
      <c r="H366" s="17">
        <v>0</v>
      </c>
      <c r="I366" s="18">
        <v>8.0411023499999998E-2</v>
      </c>
      <c r="J366" s="18">
        <v>8.0411023499999998E-2</v>
      </c>
      <c r="K366" s="18">
        <v>8.9360310871000007E-2</v>
      </c>
      <c r="L366" s="18">
        <v>8.9360310871000007E-2</v>
      </c>
      <c r="M366" s="78"/>
    </row>
    <row r="367" spans="1:13">
      <c r="A367" s="16" t="s">
        <v>43</v>
      </c>
      <c r="B367" s="14">
        <v>4</v>
      </c>
      <c r="C367" s="17">
        <v>27586.75390625</v>
      </c>
      <c r="D367" s="17">
        <v>874</v>
      </c>
      <c r="E367" s="17">
        <v>906.2</v>
      </c>
      <c r="F367" s="17">
        <v>703.77932745821204</v>
      </c>
      <c r="G367" s="17">
        <v>703.77932745821204</v>
      </c>
      <c r="H367" s="17">
        <v>0</v>
      </c>
      <c r="I367" s="18">
        <v>5.6420507968000001E-2</v>
      </c>
      <c r="J367" s="18">
        <v>5.6420507968000001E-2</v>
      </c>
      <c r="K367" s="18">
        <v>6.7093361796999998E-2</v>
      </c>
      <c r="L367" s="18">
        <v>6.7093361796999998E-2</v>
      </c>
      <c r="M367" s="78"/>
    </row>
    <row r="368" spans="1:13">
      <c r="A368" s="16" t="s">
        <v>43</v>
      </c>
      <c r="B368" s="14">
        <v>5</v>
      </c>
      <c r="C368" s="17">
        <v>28055.0546875</v>
      </c>
      <c r="D368" s="17">
        <v>776.2</v>
      </c>
      <c r="E368" s="17">
        <v>802.8</v>
      </c>
      <c r="F368" s="17">
        <v>717.47213068821998</v>
      </c>
      <c r="G368" s="17">
        <v>717.47213068821998</v>
      </c>
      <c r="H368" s="17">
        <v>0</v>
      </c>
      <c r="I368" s="18">
        <v>1.9465651080999999E-2</v>
      </c>
      <c r="J368" s="18">
        <v>1.9465651080999999E-2</v>
      </c>
      <c r="K368" s="18">
        <v>2.8282356416999999E-2</v>
      </c>
      <c r="L368" s="18">
        <v>2.8282356416999999E-2</v>
      </c>
      <c r="M368" s="78"/>
    </row>
    <row r="369" spans="1:13">
      <c r="A369" s="16" t="s">
        <v>43</v>
      </c>
      <c r="B369" s="14">
        <v>6</v>
      </c>
      <c r="C369" s="17">
        <v>29816.69921875</v>
      </c>
      <c r="D369" s="17">
        <v>724.9</v>
      </c>
      <c r="E369" s="17">
        <v>741.9</v>
      </c>
      <c r="F369" s="17">
        <v>699.65369158725798</v>
      </c>
      <c r="G369" s="17">
        <v>699.65369158725798</v>
      </c>
      <c r="H369" s="17">
        <v>0</v>
      </c>
      <c r="I369" s="18">
        <v>8.3680173720000004E-3</v>
      </c>
      <c r="J369" s="18">
        <v>8.3680173720000004E-3</v>
      </c>
      <c r="K369" s="18">
        <v>1.4002753865E-2</v>
      </c>
      <c r="L369" s="18">
        <v>1.4002753865E-2</v>
      </c>
      <c r="M369" s="78"/>
    </row>
    <row r="370" spans="1:13">
      <c r="A370" s="16" t="s">
        <v>43</v>
      </c>
      <c r="B370" s="14">
        <v>7</v>
      </c>
      <c r="C370" s="17">
        <v>33056.375</v>
      </c>
      <c r="D370" s="17">
        <v>703.7</v>
      </c>
      <c r="E370" s="17">
        <v>720.3</v>
      </c>
      <c r="F370" s="17">
        <v>339.72045441157502</v>
      </c>
      <c r="G370" s="17">
        <v>339.72045441157502</v>
      </c>
      <c r="H370" s="17">
        <v>0</v>
      </c>
      <c r="I370" s="18">
        <v>0.12064287225299999</v>
      </c>
      <c r="J370" s="18">
        <v>0.12064287225299999</v>
      </c>
      <c r="K370" s="18">
        <v>0.126145026711</v>
      </c>
      <c r="L370" s="18">
        <v>0.126145026711</v>
      </c>
      <c r="M370" s="78"/>
    </row>
    <row r="371" spans="1:13">
      <c r="A371" s="16" t="s">
        <v>43</v>
      </c>
      <c r="B371" s="14">
        <v>8</v>
      </c>
      <c r="C371" s="17">
        <v>34411.20703125</v>
      </c>
      <c r="D371" s="17">
        <v>830.7</v>
      </c>
      <c r="E371" s="17">
        <v>849.3</v>
      </c>
      <c r="F371" s="17">
        <v>71.284232704622994</v>
      </c>
      <c r="G371" s="17">
        <v>71.335334926982</v>
      </c>
      <c r="H371" s="17">
        <v>5.1102222358E-2</v>
      </c>
      <c r="I371" s="18">
        <v>0.25169528176099998</v>
      </c>
      <c r="J371" s="18">
        <v>0.25171221985199999</v>
      </c>
      <c r="K371" s="18">
        <v>0.25786034639400002</v>
      </c>
      <c r="L371" s="18">
        <v>0.257877284486</v>
      </c>
      <c r="M371" s="78"/>
    </row>
    <row r="372" spans="1:13">
      <c r="A372" s="16" t="s">
        <v>43</v>
      </c>
      <c r="B372" s="14">
        <v>9</v>
      </c>
      <c r="C372" s="17">
        <v>34923.8671875</v>
      </c>
      <c r="D372" s="17">
        <v>993.9</v>
      </c>
      <c r="E372" s="17">
        <v>1006.3</v>
      </c>
      <c r="F372" s="17">
        <v>39.465874049716</v>
      </c>
      <c r="G372" s="17">
        <v>39.465874049716</v>
      </c>
      <c r="H372" s="17">
        <v>0</v>
      </c>
      <c r="I372" s="18">
        <v>0.31635204704999997</v>
      </c>
      <c r="J372" s="18">
        <v>0.31635204704999997</v>
      </c>
      <c r="K372" s="18">
        <v>0.32046209013900001</v>
      </c>
      <c r="L372" s="18">
        <v>0.32046209013900001</v>
      </c>
      <c r="M372" s="78"/>
    </row>
    <row r="373" spans="1:13">
      <c r="A373" s="16" t="s">
        <v>43</v>
      </c>
      <c r="B373" s="14">
        <v>10</v>
      </c>
      <c r="C373" s="17">
        <v>35772.8046875</v>
      </c>
      <c r="D373" s="17">
        <v>1199.7</v>
      </c>
      <c r="E373" s="17">
        <v>1209.5</v>
      </c>
      <c r="F373" s="17">
        <v>57.144623271638999</v>
      </c>
      <c r="G373" s="17">
        <v>57.144623271638999</v>
      </c>
      <c r="H373" s="17">
        <v>0</v>
      </c>
      <c r="I373" s="18">
        <v>0.37870579274999999</v>
      </c>
      <c r="J373" s="18">
        <v>0.37870579274999999</v>
      </c>
      <c r="K373" s="18">
        <v>0.38195405261100002</v>
      </c>
      <c r="L373" s="18">
        <v>0.38195405261100002</v>
      </c>
      <c r="M373" s="78"/>
    </row>
    <row r="374" spans="1:13">
      <c r="A374" s="16" t="s">
        <v>43</v>
      </c>
      <c r="B374" s="14">
        <v>11</v>
      </c>
      <c r="C374" s="17">
        <v>36850.5703125</v>
      </c>
      <c r="D374" s="17">
        <v>1180.3</v>
      </c>
      <c r="E374" s="17">
        <v>1188</v>
      </c>
      <c r="F374" s="17">
        <v>68.211923814157004</v>
      </c>
      <c r="G374" s="17">
        <v>68.211923814157004</v>
      </c>
      <c r="H374" s="17">
        <v>0</v>
      </c>
      <c r="I374" s="18">
        <v>0.36860725097300001</v>
      </c>
      <c r="J374" s="18">
        <v>0.36860725097300001</v>
      </c>
      <c r="K374" s="18">
        <v>0.37115945514900001</v>
      </c>
      <c r="L374" s="18">
        <v>0.37115945514900001</v>
      </c>
      <c r="M374" s="78"/>
    </row>
    <row r="375" spans="1:13">
      <c r="A375" s="16" t="s">
        <v>43</v>
      </c>
      <c r="B375" s="14">
        <v>12</v>
      </c>
      <c r="C375" s="17">
        <v>38074.1953125</v>
      </c>
      <c r="D375" s="17">
        <v>1154.0999999999999</v>
      </c>
      <c r="E375" s="17">
        <v>1163</v>
      </c>
      <c r="F375" s="17">
        <v>36.765297362284002</v>
      </c>
      <c r="G375" s="17">
        <v>37.706063998971999</v>
      </c>
      <c r="H375" s="17">
        <v>0.940766636687</v>
      </c>
      <c r="I375" s="18">
        <v>0.370034450116</v>
      </c>
      <c r="J375" s="18">
        <v>0.370346272004</v>
      </c>
      <c r="K375" s="18">
        <v>0.37298440039800002</v>
      </c>
      <c r="L375" s="18">
        <v>0.37329622228600001</v>
      </c>
      <c r="M375" s="78"/>
    </row>
    <row r="376" spans="1:13">
      <c r="A376" s="16" t="s">
        <v>43</v>
      </c>
      <c r="B376" s="14">
        <v>13</v>
      </c>
      <c r="C376" s="17">
        <v>39295.2890625</v>
      </c>
      <c r="D376" s="17">
        <v>1132.2</v>
      </c>
      <c r="E376" s="17">
        <v>1141.3</v>
      </c>
      <c r="F376" s="17">
        <v>20.11202132379</v>
      </c>
      <c r="G376" s="17">
        <v>20.11202132379</v>
      </c>
      <c r="H376" s="17">
        <v>0</v>
      </c>
      <c r="I376" s="18">
        <v>0.368607218653</v>
      </c>
      <c r="J376" s="18">
        <v>0.368607218653</v>
      </c>
      <c r="K376" s="18">
        <v>0.37162345995200002</v>
      </c>
      <c r="L376" s="18">
        <v>0.37162345995200002</v>
      </c>
      <c r="M376" s="78"/>
    </row>
    <row r="377" spans="1:13">
      <c r="A377" s="16" t="s">
        <v>43</v>
      </c>
      <c r="B377" s="14">
        <v>14</v>
      </c>
      <c r="C377" s="17">
        <v>40521.71484375</v>
      </c>
      <c r="D377" s="17">
        <v>1133</v>
      </c>
      <c r="E377" s="17">
        <v>1141.5999999999999</v>
      </c>
      <c r="F377" s="17">
        <v>23.871570308325001</v>
      </c>
      <c r="G377" s="17">
        <v>23.871570308325001</v>
      </c>
      <c r="H377" s="17">
        <v>0</v>
      </c>
      <c r="I377" s="18">
        <v>0.36762626108399998</v>
      </c>
      <c r="J377" s="18">
        <v>0.36762626108399998</v>
      </c>
      <c r="K377" s="18">
        <v>0.37047677483899999</v>
      </c>
      <c r="L377" s="18">
        <v>0.37047677483899999</v>
      </c>
      <c r="M377" s="78"/>
    </row>
    <row r="378" spans="1:13">
      <c r="A378" s="16" t="s">
        <v>43</v>
      </c>
      <c r="B378" s="14">
        <v>15</v>
      </c>
      <c r="C378" s="17">
        <v>41442.2109375</v>
      </c>
      <c r="D378" s="17">
        <v>1103.9000000000001</v>
      </c>
      <c r="E378" s="17">
        <v>1118.5999999999999</v>
      </c>
      <c r="F378" s="17">
        <v>41.407566939237</v>
      </c>
      <c r="G378" s="17">
        <v>41.407566939237</v>
      </c>
      <c r="H378" s="17">
        <v>0</v>
      </c>
      <c r="I378" s="18">
        <v>0.35216852272400001</v>
      </c>
      <c r="J378" s="18">
        <v>0.35216852272400001</v>
      </c>
      <c r="K378" s="18">
        <v>0.35704091251499998</v>
      </c>
      <c r="L378" s="18">
        <v>0.35704091251499998</v>
      </c>
      <c r="M378" s="78"/>
    </row>
    <row r="379" spans="1:13">
      <c r="A379" s="16" t="s">
        <v>43</v>
      </c>
      <c r="B379" s="14">
        <v>16</v>
      </c>
      <c r="C379" s="17">
        <v>42070.9453125</v>
      </c>
      <c r="D379" s="17">
        <v>1117.7</v>
      </c>
      <c r="E379" s="17">
        <v>1137.7</v>
      </c>
      <c r="F379" s="17">
        <v>44.866497472302001</v>
      </c>
      <c r="G379" s="17">
        <v>44.832897474214001</v>
      </c>
      <c r="H379" s="17">
        <v>-3.3599998088000002E-2</v>
      </c>
      <c r="I379" s="18">
        <v>0.355607259703</v>
      </c>
      <c r="J379" s="18">
        <v>0.35559612281300002</v>
      </c>
      <c r="K379" s="18">
        <v>0.36223636145999999</v>
      </c>
      <c r="L379" s="18">
        <v>0.36222522457</v>
      </c>
      <c r="M379" s="78"/>
    </row>
    <row r="380" spans="1:13">
      <c r="A380" s="16" t="s">
        <v>43</v>
      </c>
      <c r="B380" s="14">
        <v>17</v>
      </c>
      <c r="C380" s="17">
        <v>42638.84375</v>
      </c>
      <c r="D380" s="17">
        <v>1228.5999999999999</v>
      </c>
      <c r="E380" s="17">
        <v>1242.7</v>
      </c>
      <c r="F380" s="17">
        <v>65.497035517387999</v>
      </c>
      <c r="G380" s="17">
        <v>69.891911825175995</v>
      </c>
      <c r="H380" s="17">
        <v>4.3948763077870003</v>
      </c>
      <c r="I380" s="18">
        <v>0.38405969114100003</v>
      </c>
      <c r="J380" s="18">
        <v>0.385516395254</v>
      </c>
      <c r="K380" s="18">
        <v>0.38873320787999999</v>
      </c>
      <c r="L380" s="18">
        <v>0.39018991199199998</v>
      </c>
      <c r="M380" s="78"/>
    </row>
    <row r="381" spans="1:13">
      <c r="A381" s="16" t="s">
        <v>43</v>
      </c>
      <c r="B381" s="14">
        <v>18</v>
      </c>
      <c r="C381" s="17">
        <v>42843.296875</v>
      </c>
      <c r="D381" s="17">
        <v>1347.5</v>
      </c>
      <c r="E381" s="17">
        <v>1354.8</v>
      </c>
      <c r="F381" s="17">
        <v>143.915701562653</v>
      </c>
      <c r="G381" s="17">
        <v>145.432233103421</v>
      </c>
      <c r="H381" s="17">
        <v>1.516531540768</v>
      </c>
      <c r="I381" s="18">
        <v>0.39843147726099998</v>
      </c>
      <c r="J381" s="18">
        <v>0.39893413935599997</v>
      </c>
      <c r="K381" s="18">
        <v>0.40085109940199998</v>
      </c>
      <c r="L381" s="18">
        <v>0.40135376149699997</v>
      </c>
      <c r="M381" s="78"/>
    </row>
    <row r="382" spans="1:13">
      <c r="A382" s="16" t="s">
        <v>43</v>
      </c>
      <c r="B382" s="14">
        <v>19</v>
      </c>
      <c r="C382" s="17">
        <v>42469.125</v>
      </c>
      <c r="D382" s="17">
        <v>1478.7</v>
      </c>
      <c r="E382" s="17">
        <v>1491.8</v>
      </c>
      <c r="F382" s="17">
        <v>306.17443920414598</v>
      </c>
      <c r="G382" s="17">
        <v>306.182971428119</v>
      </c>
      <c r="H382" s="17">
        <v>8.5322239730000003E-3</v>
      </c>
      <c r="I382" s="18">
        <v>0.38863673469400001</v>
      </c>
      <c r="J382" s="18">
        <v>0.38863956274299999</v>
      </c>
      <c r="K382" s="18">
        <v>0.39297879634400001</v>
      </c>
      <c r="L382" s="18">
        <v>0.392981624393</v>
      </c>
      <c r="M382" s="78"/>
    </row>
    <row r="383" spans="1:13">
      <c r="A383" s="16" t="s">
        <v>43</v>
      </c>
      <c r="B383" s="14">
        <v>20</v>
      </c>
      <c r="C383" s="17">
        <v>41626.66015625</v>
      </c>
      <c r="D383" s="17">
        <v>1582.1</v>
      </c>
      <c r="E383" s="17">
        <v>1601.9</v>
      </c>
      <c r="F383" s="17">
        <v>416.80803245031598</v>
      </c>
      <c r="G383" s="17">
        <v>416.80803245031598</v>
      </c>
      <c r="H383" s="17">
        <v>0</v>
      </c>
      <c r="I383" s="18">
        <v>0.386241951458</v>
      </c>
      <c r="J383" s="18">
        <v>0.386241951458</v>
      </c>
      <c r="K383" s="18">
        <v>0.392804762197</v>
      </c>
      <c r="L383" s="18">
        <v>0.392804762197</v>
      </c>
      <c r="M383" s="78"/>
    </row>
    <row r="384" spans="1:13">
      <c r="A384" s="16" t="s">
        <v>43</v>
      </c>
      <c r="B384" s="14">
        <v>21</v>
      </c>
      <c r="C384" s="17">
        <v>41938.47265625</v>
      </c>
      <c r="D384" s="17">
        <v>1685.2</v>
      </c>
      <c r="E384" s="17">
        <v>1700.8</v>
      </c>
      <c r="F384" s="17">
        <v>518.59886332405904</v>
      </c>
      <c r="G384" s="17">
        <v>518.59886332405904</v>
      </c>
      <c r="H384" s="17">
        <v>0</v>
      </c>
      <c r="I384" s="18">
        <v>0.38667588222600002</v>
      </c>
      <c r="J384" s="18">
        <v>0.38667588222600002</v>
      </c>
      <c r="K384" s="18">
        <v>0.391846581596</v>
      </c>
      <c r="L384" s="18">
        <v>0.391846581596</v>
      </c>
      <c r="M384" s="78"/>
    </row>
    <row r="385" spans="1:13">
      <c r="A385" s="16" t="s">
        <v>43</v>
      </c>
      <c r="B385" s="14">
        <v>22</v>
      </c>
      <c r="C385" s="17">
        <v>41393.6484375</v>
      </c>
      <c r="D385" s="17">
        <v>1756.6</v>
      </c>
      <c r="E385" s="17">
        <v>1763.9</v>
      </c>
      <c r="F385" s="17">
        <v>667.36973022100005</v>
      </c>
      <c r="G385" s="17">
        <v>667.36973022100005</v>
      </c>
      <c r="H385" s="17">
        <v>0</v>
      </c>
      <c r="I385" s="18">
        <v>0.361030914742</v>
      </c>
      <c r="J385" s="18">
        <v>0.361030914742</v>
      </c>
      <c r="K385" s="18">
        <v>0.363450536883</v>
      </c>
      <c r="L385" s="18">
        <v>0.363450536883</v>
      </c>
      <c r="M385" s="78"/>
    </row>
    <row r="386" spans="1:13">
      <c r="A386" s="16" t="s">
        <v>43</v>
      </c>
      <c r="B386" s="14">
        <v>23</v>
      </c>
      <c r="C386" s="17">
        <v>38293.30859375</v>
      </c>
      <c r="D386" s="17">
        <v>1699</v>
      </c>
      <c r="E386" s="17">
        <v>1706.7</v>
      </c>
      <c r="F386" s="17">
        <v>754.04010478585997</v>
      </c>
      <c r="G386" s="17">
        <v>754.04010478585997</v>
      </c>
      <c r="H386" s="17">
        <v>0</v>
      </c>
      <c r="I386" s="18">
        <v>0.313211765069</v>
      </c>
      <c r="J386" s="18">
        <v>0.313211765069</v>
      </c>
      <c r="K386" s="18">
        <v>0.315763969245</v>
      </c>
      <c r="L386" s="18">
        <v>0.315763969245</v>
      </c>
      <c r="M386" s="78"/>
    </row>
    <row r="387" spans="1:13">
      <c r="A387" s="16" t="s">
        <v>43</v>
      </c>
      <c r="B387" s="14">
        <v>24</v>
      </c>
      <c r="C387" s="17">
        <v>34712.140625</v>
      </c>
      <c r="D387" s="17">
        <v>1638.3</v>
      </c>
      <c r="E387" s="17">
        <v>1644.5</v>
      </c>
      <c r="F387" s="17">
        <v>625.31657062451097</v>
      </c>
      <c r="G387" s="17">
        <v>625.31657062451097</v>
      </c>
      <c r="H387" s="17">
        <v>0</v>
      </c>
      <c r="I387" s="18">
        <v>0.33575851155899999</v>
      </c>
      <c r="J387" s="18">
        <v>0.33575851155899999</v>
      </c>
      <c r="K387" s="18">
        <v>0.33781353310399997</v>
      </c>
      <c r="L387" s="18">
        <v>0.33781353310399997</v>
      </c>
      <c r="M387" s="78"/>
    </row>
    <row r="388" spans="1:13">
      <c r="A388" s="16" t="s">
        <v>44</v>
      </c>
      <c r="B388" s="14">
        <v>1</v>
      </c>
      <c r="C388" s="17">
        <v>31884.64453125</v>
      </c>
      <c r="D388" s="17">
        <v>1029.3</v>
      </c>
      <c r="E388" s="17">
        <v>1033.0999999999999</v>
      </c>
      <c r="F388" s="17">
        <v>573.15146794198495</v>
      </c>
      <c r="G388" s="17">
        <v>573.15146794198495</v>
      </c>
      <c r="H388" s="17">
        <v>0</v>
      </c>
      <c r="I388" s="18">
        <v>0.15119275175899999</v>
      </c>
      <c r="J388" s="18">
        <v>0.15119275175899999</v>
      </c>
      <c r="K388" s="18">
        <v>0.15245228109299999</v>
      </c>
      <c r="L388" s="18">
        <v>0.15245228109299999</v>
      </c>
      <c r="M388" s="78"/>
    </row>
    <row r="389" spans="1:13">
      <c r="A389" s="16" t="s">
        <v>44</v>
      </c>
      <c r="B389" s="14">
        <v>2</v>
      </c>
      <c r="C389" s="17">
        <v>30266.626953125</v>
      </c>
      <c r="D389" s="17">
        <v>979.9</v>
      </c>
      <c r="E389" s="17">
        <v>991.7</v>
      </c>
      <c r="F389" s="17">
        <v>548.43893274406605</v>
      </c>
      <c r="G389" s="17">
        <v>548.43893274406605</v>
      </c>
      <c r="H389" s="17">
        <v>0</v>
      </c>
      <c r="I389" s="18">
        <v>0.14300996594400001</v>
      </c>
      <c r="J389" s="18">
        <v>0.14300996594400001</v>
      </c>
      <c r="K389" s="18">
        <v>0.14692113598100001</v>
      </c>
      <c r="L389" s="18">
        <v>0.14692113598100001</v>
      </c>
      <c r="M389" s="78"/>
    </row>
    <row r="390" spans="1:13">
      <c r="A390" s="16" t="s">
        <v>44</v>
      </c>
      <c r="B390" s="14">
        <v>3</v>
      </c>
      <c r="C390" s="17">
        <v>29182.193359375</v>
      </c>
      <c r="D390" s="17">
        <v>1059.7</v>
      </c>
      <c r="E390" s="17">
        <v>1067</v>
      </c>
      <c r="F390" s="17">
        <v>478.74823013864398</v>
      </c>
      <c r="G390" s="17">
        <v>498.705353595416</v>
      </c>
      <c r="H390" s="17">
        <v>19.957123456771001</v>
      </c>
      <c r="I390" s="18">
        <v>0.185944529799</v>
      </c>
      <c r="J390" s="18">
        <v>0.19255941990700001</v>
      </c>
      <c r="K390" s="18">
        <v>0.18836415194</v>
      </c>
      <c r="L390" s="18">
        <v>0.19497904204800001</v>
      </c>
      <c r="M390" s="78"/>
    </row>
    <row r="391" spans="1:13">
      <c r="A391" s="16" t="s">
        <v>44</v>
      </c>
      <c r="B391" s="14">
        <v>4</v>
      </c>
      <c r="C391" s="17">
        <v>28662.46484375</v>
      </c>
      <c r="D391" s="17">
        <v>1002.8</v>
      </c>
      <c r="E391" s="17">
        <v>1010</v>
      </c>
      <c r="F391" s="17">
        <v>622.19589861710597</v>
      </c>
      <c r="G391" s="17">
        <v>622.19589861710597</v>
      </c>
      <c r="H391" s="17">
        <v>0</v>
      </c>
      <c r="I391" s="18">
        <v>0.12615316585399999</v>
      </c>
      <c r="J391" s="18">
        <v>0.12615316585399999</v>
      </c>
      <c r="K391" s="18">
        <v>0.128539642486</v>
      </c>
      <c r="L391" s="18">
        <v>0.128539642486</v>
      </c>
      <c r="M391" s="78"/>
    </row>
    <row r="392" spans="1:13">
      <c r="A392" s="16" t="s">
        <v>44</v>
      </c>
      <c r="B392" s="14">
        <v>5</v>
      </c>
      <c r="C392" s="17">
        <v>28887.53515625</v>
      </c>
      <c r="D392" s="17">
        <v>927.4</v>
      </c>
      <c r="E392" s="17">
        <v>933.1</v>
      </c>
      <c r="F392" s="17">
        <v>237.905780601798</v>
      </c>
      <c r="G392" s="17">
        <v>237.905780601798</v>
      </c>
      <c r="H392" s="17">
        <v>0</v>
      </c>
      <c r="I392" s="18">
        <v>0.22853636705200001</v>
      </c>
      <c r="J392" s="18">
        <v>0.22853636705200001</v>
      </c>
      <c r="K392" s="18">
        <v>0.230425661053</v>
      </c>
      <c r="L392" s="18">
        <v>0.230425661053</v>
      </c>
      <c r="M392" s="78"/>
    </row>
    <row r="393" spans="1:13">
      <c r="A393" s="16" t="s">
        <v>44</v>
      </c>
      <c r="B393" s="14">
        <v>6</v>
      </c>
      <c r="C393" s="17">
        <v>30528.37109375</v>
      </c>
      <c r="D393" s="17">
        <v>897.8</v>
      </c>
      <c r="E393" s="17">
        <v>902.7</v>
      </c>
      <c r="F393" s="17">
        <v>187.88146514408601</v>
      </c>
      <c r="G393" s="17">
        <v>187.88146514408601</v>
      </c>
      <c r="H393" s="17">
        <v>0</v>
      </c>
      <c r="I393" s="18">
        <v>0.23530611032599999</v>
      </c>
      <c r="J393" s="18">
        <v>0.23530611032599999</v>
      </c>
      <c r="K393" s="18">
        <v>0.23693024025699999</v>
      </c>
      <c r="L393" s="18">
        <v>0.23693024025699999</v>
      </c>
      <c r="M393" s="78"/>
    </row>
    <row r="394" spans="1:13">
      <c r="A394" s="16" t="s">
        <v>44</v>
      </c>
      <c r="B394" s="14">
        <v>7</v>
      </c>
      <c r="C394" s="17">
        <v>33762.0859375</v>
      </c>
      <c r="D394" s="17">
        <v>814.9</v>
      </c>
      <c r="E394" s="17">
        <v>821.9</v>
      </c>
      <c r="F394" s="17">
        <v>124.985662044254</v>
      </c>
      <c r="G394" s="17">
        <v>124.944747603818</v>
      </c>
      <c r="H394" s="17">
        <v>-4.0914440434999998E-2</v>
      </c>
      <c r="I394" s="18">
        <v>0.228689178785</v>
      </c>
      <c r="J394" s="18">
        <v>0.22867561748599999</v>
      </c>
      <c r="K394" s="18">
        <v>0.2310093644</v>
      </c>
      <c r="L394" s="18">
        <v>0.23099580310100001</v>
      </c>
      <c r="M394" s="78"/>
    </row>
    <row r="395" spans="1:13">
      <c r="A395" s="16" t="s">
        <v>44</v>
      </c>
      <c r="B395" s="14">
        <v>8</v>
      </c>
      <c r="C395" s="17">
        <v>35118.57421875</v>
      </c>
      <c r="D395" s="17">
        <v>803.3</v>
      </c>
      <c r="E395" s="17">
        <v>810.1</v>
      </c>
      <c r="F395" s="17">
        <v>240.35836323421799</v>
      </c>
      <c r="G395" s="17">
        <v>240.23512545055701</v>
      </c>
      <c r="H395" s="17">
        <v>-0.12323778366</v>
      </c>
      <c r="I395" s="18">
        <v>0.18663071745000001</v>
      </c>
      <c r="J395" s="18">
        <v>0.18658986965999999</v>
      </c>
      <c r="K395" s="18">
        <v>0.188884612048</v>
      </c>
      <c r="L395" s="18">
        <v>0.188843764257</v>
      </c>
      <c r="M395" s="78"/>
    </row>
    <row r="396" spans="1:13">
      <c r="A396" s="16" t="s">
        <v>44</v>
      </c>
      <c r="B396" s="14">
        <v>9</v>
      </c>
      <c r="C396" s="17">
        <v>35883.67578125</v>
      </c>
      <c r="D396" s="17">
        <v>801</v>
      </c>
      <c r="E396" s="17">
        <v>807.9</v>
      </c>
      <c r="F396" s="17">
        <v>290.65884070570002</v>
      </c>
      <c r="G396" s="17">
        <v>290.53023523244502</v>
      </c>
      <c r="H396" s="17">
        <v>-0.12860547325499999</v>
      </c>
      <c r="I396" s="18">
        <v>0.169197800718</v>
      </c>
      <c r="J396" s="18">
        <v>0.16915517378</v>
      </c>
      <c r="K396" s="18">
        <v>0.17148484082400001</v>
      </c>
      <c r="L396" s="18">
        <v>0.17144221388600001</v>
      </c>
      <c r="M396" s="78"/>
    </row>
    <row r="397" spans="1:13">
      <c r="A397" s="16" t="s">
        <v>44</v>
      </c>
      <c r="B397" s="14">
        <v>10</v>
      </c>
      <c r="C397" s="17">
        <v>37228.046875</v>
      </c>
      <c r="D397" s="17">
        <v>803</v>
      </c>
      <c r="E397" s="17">
        <v>809.8</v>
      </c>
      <c r="F397" s="17">
        <v>379.35423951478703</v>
      </c>
      <c r="G397" s="17">
        <v>379.35423951478703</v>
      </c>
      <c r="H397" s="17">
        <v>0</v>
      </c>
      <c r="I397" s="18">
        <v>0.140419542752</v>
      </c>
      <c r="J397" s="18">
        <v>0.140419542752</v>
      </c>
      <c r="K397" s="18">
        <v>0.14267343734999999</v>
      </c>
      <c r="L397" s="18">
        <v>0.14267343734999999</v>
      </c>
      <c r="M397" s="78"/>
    </row>
    <row r="398" spans="1:13">
      <c r="A398" s="16" t="s">
        <v>44</v>
      </c>
      <c r="B398" s="14">
        <v>11</v>
      </c>
      <c r="C398" s="17">
        <v>38728.265625</v>
      </c>
      <c r="D398" s="17">
        <v>813.8</v>
      </c>
      <c r="E398" s="17">
        <v>821.6</v>
      </c>
      <c r="F398" s="17">
        <v>517.49734025067801</v>
      </c>
      <c r="G398" s="17">
        <v>517.49734025067801</v>
      </c>
      <c r="H398" s="17">
        <v>0</v>
      </c>
      <c r="I398" s="18">
        <v>9.8211024113000006E-2</v>
      </c>
      <c r="J398" s="18">
        <v>9.8211024113000006E-2</v>
      </c>
      <c r="K398" s="18">
        <v>0.10079637379799999</v>
      </c>
      <c r="L398" s="18">
        <v>0.10079637379799999</v>
      </c>
      <c r="M398" s="78"/>
    </row>
    <row r="399" spans="1:13">
      <c r="A399" s="16" t="s">
        <v>44</v>
      </c>
      <c r="B399" s="14">
        <v>12</v>
      </c>
      <c r="C399" s="17">
        <v>40101.125</v>
      </c>
      <c r="D399" s="17">
        <v>839.1</v>
      </c>
      <c r="E399" s="17">
        <v>847</v>
      </c>
      <c r="F399" s="17">
        <v>424.47284062817101</v>
      </c>
      <c r="G399" s="17">
        <v>424.47284062817101</v>
      </c>
      <c r="H399" s="17">
        <v>0</v>
      </c>
      <c r="I399" s="18">
        <v>0.13743028152799999</v>
      </c>
      <c r="J399" s="18">
        <v>0.13743028152799999</v>
      </c>
      <c r="K399" s="18">
        <v>0.140048776722</v>
      </c>
      <c r="L399" s="18">
        <v>0.140048776722</v>
      </c>
      <c r="M399" s="78"/>
    </row>
    <row r="400" spans="1:13">
      <c r="A400" s="16" t="s">
        <v>44</v>
      </c>
      <c r="B400" s="14">
        <v>13</v>
      </c>
      <c r="C400" s="17">
        <v>41507.37890625</v>
      </c>
      <c r="D400" s="17">
        <v>886.3</v>
      </c>
      <c r="E400" s="17">
        <v>893.2</v>
      </c>
      <c r="F400" s="17">
        <v>490.77904677906997</v>
      </c>
      <c r="G400" s="17">
        <v>490.77904677906997</v>
      </c>
      <c r="H400" s="17">
        <v>0</v>
      </c>
      <c r="I400" s="18">
        <v>0.13109743229000001</v>
      </c>
      <c r="J400" s="18">
        <v>0.13109743229000001</v>
      </c>
      <c r="K400" s="18">
        <v>0.13338447239599999</v>
      </c>
      <c r="L400" s="18">
        <v>0.13338447239599999</v>
      </c>
      <c r="M400" s="78"/>
    </row>
    <row r="401" spans="1:13">
      <c r="A401" s="16" t="s">
        <v>44</v>
      </c>
      <c r="B401" s="14">
        <v>14</v>
      </c>
      <c r="C401" s="17">
        <v>43169.14453125</v>
      </c>
      <c r="D401" s="17">
        <v>918.5</v>
      </c>
      <c r="E401" s="17">
        <v>925.5</v>
      </c>
      <c r="F401" s="17">
        <v>278.968698117906</v>
      </c>
      <c r="G401" s="17">
        <v>278.968698117906</v>
      </c>
      <c r="H401" s="17">
        <v>0</v>
      </c>
      <c r="I401" s="18">
        <v>0.211975903838</v>
      </c>
      <c r="J401" s="18">
        <v>0.211975903838</v>
      </c>
      <c r="K401" s="18">
        <v>0.21429608945299999</v>
      </c>
      <c r="L401" s="18">
        <v>0.21429608945299999</v>
      </c>
      <c r="M401" s="78"/>
    </row>
    <row r="402" spans="1:13">
      <c r="A402" s="16" t="s">
        <v>44</v>
      </c>
      <c r="B402" s="14">
        <v>15</v>
      </c>
      <c r="C402" s="17">
        <v>44781.45703125</v>
      </c>
      <c r="D402" s="17">
        <v>960.1</v>
      </c>
      <c r="E402" s="17">
        <v>967</v>
      </c>
      <c r="F402" s="17">
        <v>505.68874852776497</v>
      </c>
      <c r="G402" s="17">
        <v>505.68874852776497</v>
      </c>
      <c r="H402" s="17">
        <v>0</v>
      </c>
      <c r="I402" s="18">
        <v>0.15061692127000001</v>
      </c>
      <c r="J402" s="18">
        <v>0.15061692127000001</v>
      </c>
      <c r="K402" s="18">
        <v>0.15290396137600001</v>
      </c>
      <c r="L402" s="18">
        <v>0.15290396137600001</v>
      </c>
      <c r="M402" s="78"/>
    </row>
    <row r="403" spans="1:13">
      <c r="A403" s="16" t="s">
        <v>44</v>
      </c>
      <c r="B403" s="14">
        <v>16</v>
      </c>
      <c r="C403" s="17">
        <v>46089.23828125</v>
      </c>
      <c r="D403" s="17">
        <v>995.8</v>
      </c>
      <c r="E403" s="17">
        <v>1000.2</v>
      </c>
      <c r="F403" s="17">
        <v>621.84488442553402</v>
      </c>
      <c r="G403" s="17">
        <v>621.84488442553402</v>
      </c>
      <c r="H403" s="17">
        <v>0</v>
      </c>
      <c r="I403" s="18">
        <v>0.12394932567899999</v>
      </c>
      <c r="J403" s="18">
        <v>0.12394932567899999</v>
      </c>
      <c r="K403" s="18">
        <v>0.125407728065</v>
      </c>
      <c r="L403" s="18">
        <v>0.125407728065</v>
      </c>
      <c r="M403" s="78"/>
    </row>
    <row r="404" spans="1:13">
      <c r="A404" s="16" t="s">
        <v>44</v>
      </c>
      <c r="B404" s="14">
        <v>17</v>
      </c>
      <c r="C404" s="17">
        <v>46808.1171875</v>
      </c>
      <c r="D404" s="17">
        <v>1069.5999999999999</v>
      </c>
      <c r="E404" s="17">
        <v>1067.3</v>
      </c>
      <c r="F404" s="17">
        <v>911.21567349089503</v>
      </c>
      <c r="G404" s="17">
        <v>911.21567349089503</v>
      </c>
      <c r="H404" s="17">
        <v>0</v>
      </c>
      <c r="I404" s="18">
        <v>5.2497290853999998E-2</v>
      </c>
      <c r="J404" s="18">
        <v>5.2497290853999998E-2</v>
      </c>
      <c r="K404" s="18">
        <v>5.1734944152000001E-2</v>
      </c>
      <c r="L404" s="18">
        <v>5.1734944152000001E-2</v>
      </c>
      <c r="M404" s="78"/>
    </row>
    <row r="405" spans="1:13">
      <c r="A405" s="16" t="s">
        <v>44</v>
      </c>
      <c r="B405" s="14">
        <v>18</v>
      </c>
      <c r="C405" s="17">
        <v>46605.6875</v>
      </c>
      <c r="D405" s="17">
        <v>1160.9000000000001</v>
      </c>
      <c r="E405" s="17">
        <v>1165.0999999999999</v>
      </c>
      <c r="F405" s="17">
        <v>1217.9028993352299</v>
      </c>
      <c r="G405" s="17">
        <v>1217.9028993352299</v>
      </c>
      <c r="H405" s="17">
        <v>0</v>
      </c>
      <c r="I405" s="18">
        <v>1.8893901006E-2</v>
      </c>
      <c r="J405" s="18">
        <v>1.8893901006E-2</v>
      </c>
      <c r="K405" s="18">
        <v>1.7501789637000002E-2</v>
      </c>
      <c r="L405" s="18">
        <v>1.7501789637000002E-2</v>
      </c>
      <c r="M405" s="78"/>
    </row>
    <row r="406" spans="1:13">
      <c r="A406" s="16" t="s">
        <v>44</v>
      </c>
      <c r="B406" s="14">
        <v>19</v>
      </c>
      <c r="C406" s="17">
        <v>45534.046875</v>
      </c>
      <c r="D406" s="17">
        <v>1204.5</v>
      </c>
      <c r="E406" s="17">
        <v>1211.5</v>
      </c>
      <c r="F406" s="17">
        <v>1648.1362419541699</v>
      </c>
      <c r="G406" s="17">
        <v>1648.1362419541699</v>
      </c>
      <c r="H406" s="17">
        <v>0</v>
      </c>
      <c r="I406" s="18">
        <v>0.14704548954300001</v>
      </c>
      <c r="J406" s="18">
        <v>0.14704548954300001</v>
      </c>
      <c r="K406" s="18">
        <v>0.14472530392899999</v>
      </c>
      <c r="L406" s="18">
        <v>0.14472530392899999</v>
      </c>
      <c r="M406" s="78"/>
    </row>
    <row r="407" spans="1:13">
      <c r="A407" s="16" t="s">
        <v>44</v>
      </c>
      <c r="B407" s="14">
        <v>20</v>
      </c>
      <c r="C407" s="17">
        <v>43987.125</v>
      </c>
      <c r="D407" s="17">
        <v>1225.9000000000001</v>
      </c>
      <c r="E407" s="17">
        <v>1227.8</v>
      </c>
      <c r="F407" s="17">
        <v>1685.75760298255</v>
      </c>
      <c r="G407" s="17">
        <v>1685.8011474795801</v>
      </c>
      <c r="H407" s="17">
        <v>4.3544497026000002E-2</v>
      </c>
      <c r="I407" s="18">
        <v>0.152436575233</v>
      </c>
      <c r="J407" s="18">
        <v>0.15242214218799999</v>
      </c>
      <c r="K407" s="18">
        <v>0.15180681056600001</v>
      </c>
      <c r="L407" s="18">
        <v>0.151792377521</v>
      </c>
      <c r="M407" s="78"/>
    </row>
    <row r="408" spans="1:13">
      <c r="A408" s="16" t="s">
        <v>44</v>
      </c>
      <c r="B408" s="14">
        <v>21</v>
      </c>
      <c r="C408" s="17">
        <v>43720.046875</v>
      </c>
      <c r="D408" s="17">
        <v>1228.9000000000001</v>
      </c>
      <c r="E408" s="17">
        <v>1229.8</v>
      </c>
      <c r="F408" s="17">
        <v>1439.32480857829</v>
      </c>
      <c r="G408" s="17">
        <v>1444.30051646743</v>
      </c>
      <c r="H408" s="17">
        <v>4.9757078891319999</v>
      </c>
      <c r="I408" s="18">
        <v>7.1395597105E-2</v>
      </c>
      <c r="J408" s="18">
        <v>6.9746373410000007E-2</v>
      </c>
      <c r="K408" s="18">
        <v>7.1097287526000003E-2</v>
      </c>
      <c r="L408" s="18">
        <v>6.9448063830999995E-2</v>
      </c>
      <c r="M408" s="78"/>
    </row>
    <row r="409" spans="1:13">
      <c r="A409" s="16" t="s">
        <v>44</v>
      </c>
      <c r="B409" s="14">
        <v>22</v>
      </c>
      <c r="C409" s="17">
        <v>42471.328125</v>
      </c>
      <c r="D409" s="17">
        <v>1232.3</v>
      </c>
      <c r="E409" s="17">
        <v>1235.8</v>
      </c>
      <c r="F409" s="17">
        <v>1317.5515524110299</v>
      </c>
      <c r="G409" s="17">
        <v>1337.87932155064</v>
      </c>
      <c r="H409" s="17">
        <v>20.327769139607</v>
      </c>
      <c r="I409" s="18">
        <v>3.4994803297999998E-2</v>
      </c>
      <c r="J409" s="18">
        <v>2.8257060792000001E-2</v>
      </c>
      <c r="K409" s="18">
        <v>3.3834710490000003E-2</v>
      </c>
      <c r="L409" s="18">
        <v>2.7096967985000001E-2</v>
      </c>
      <c r="M409" s="78"/>
    </row>
    <row r="410" spans="1:13">
      <c r="A410" s="16" t="s">
        <v>44</v>
      </c>
      <c r="B410" s="14">
        <v>23</v>
      </c>
      <c r="C410" s="17">
        <v>39098.82421875</v>
      </c>
      <c r="D410" s="17">
        <v>1131.8</v>
      </c>
      <c r="E410" s="17">
        <v>1139</v>
      </c>
      <c r="F410" s="17">
        <v>991.187040894897</v>
      </c>
      <c r="G410" s="17">
        <v>995.94158314844401</v>
      </c>
      <c r="H410" s="17">
        <v>4.754542253546</v>
      </c>
      <c r="I410" s="18">
        <v>4.5030963489999999E-2</v>
      </c>
      <c r="J410" s="18">
        <v>4.6606880710999998E-2</v>
      </c>
      <c r="K410" s="18">
        <v>4.7417440122999997E-2</v>
      </c>
      <c r="L410" s="18">
        <v>4.8993357342999998E-2</v>
      </c>
      <c r="M410" s="78"/>
    </row>
    <row r="411" spans="1:13">
      <c r="A411" s="16" t="s">
        <v>44</v>
      </c>
      <c r="B411" s="14">
        <v>24</v>
      </c>
      <c r="C411" s="17">
        <v>35461.1171875</v>
      </c>
      <c r="D411" s="17">
        <v>1022.9</v>
      </c>
      <c r="E411" s="17">
        <v>1030.9000000000001</v>
      </c>
      <c r="F411" s="17">
        <v>981.94056127290105</v>
      </c>
      <c r="G411" s="17">
        <v>982.23326660351495</v>
      </c>
      <c r="H411" s="17">
        <v>0.292705330614</v>
      </c>
      <c r="I411" s="18">
        <v>1.3479195689000001E-2</v>
      </c>
      <c r="J411" s="18">
        <v>1.357621436E-2</v>
      </c>
      <c r="K411" s="18">
        <v>1.6130836392000001E-2</v>
      </c>
      <c r="L411" s="18">
        <v>1.6227855063E-2</v>
      </c>
      <c r="M411" s="78"/>
    </row>
    <row r="412" spans="1:13">
      <c r="A412" s="16" t="s">
        <v>45</v>
      </c>
      <c r="B412" s="14">
        <v>1</v>
      </c>
      <c r="C412" s="17">
        <v>32127.09375</v>
      </c>
      <c r="D412" s="17">
        <v>858.7</v>
      </c>
      <c r="E412" s="17">
        <v>865.9</v>
      </c>
      <c r="F412" s="17">
        <v>710.276589359632</v>
      </c>
      <c r="G412" s="17">
        <v>710.276589359632</v>
      </c>
      <c r="H412" s="17">
        <v>0</v>
      </c>
      <c r="I412" s="18">
        <v>4.919569461E-2</v>
      </c>
      <c r="J412" s="18">
        <v>4.919569461E-2</v>
      </c>
      <c r="K412" s="18">
        <v>5.1582171242999998E-2</v>
      </c>
      <c r="L412" s="18">
        <v>5.1582171242999998E-2</v>
      </c>
      <c r="M412" s="78"/>
    </row>
    <row r="413" spans="1:13">
      <c r="A413" s="16" t="s">
        <v>45</v>
      </c>
      <c r="B413" s="14">
        <v>2</v>
      </c>
      <c r="C413" s="17">
        <v>30245.8359375</v>
      </c>
      <c r="D413" s="17">
        <v>635.9</v>
      </c>
      <c r="E413" s="17">
        <v>644.29999999999995</v>
      </c>
      <c r="F413" s="17">
        <v>527.96022986376397</v>
      </c>
      <c r="G413" s="17">
        <v>527.69696010830705</v>
      </c>
      <c r="H413" s="17">
        <v>-0.26326975545699999</v>
      </c>
      <c r="I413" s="18">
        <v>3.5864448090999999E-2</v>
      </c>
      <c r="J413" s="18">
        <v>3.5777185991E-2</v>
      </c>
      <c r="K413" s="18">
        <v>3.8648670828999997E-2</v>
      </c>
      <c r="L413" s="18">
        <v>3.8561408728999998E-2</v>
      </c>
      <c r="M413" s="78"/>
    </row>
    <row r="414" spans="1:13">
      <c r="A414" s="16" t="s">
        <v>45</v>
      </c>
      <c r="B414" s="14">
        <v>3</v>
      </c>
      <c r="C414" s="17">
        <v>29156.740234375</v>
      </c>
      <c r="D414" s="17">
        <v>589</v>
      </c>
      <c r="E414" s="17">
        <v>596.6</v>
      </c>
      <c r="F414" s="17">
        <v>495.32924987066502</v>
      </c>
      <c r="G414" s="17">
        <v>484.78283473552898</v>
      </c>
      <c r="H414" s="17">
        <v>-10.546415135136</v>
      </c>
      <c r="I414" s="18">
        <v>3.4543309665999999E-2</v>
      </c>
      <c r="J414" s="18">
        <v>3.1047646711E-2</v>
      </c>
      <c r="K414" s="18">
        <v>3.7062368334E-2</v>
      </c>
      <c r="L414" s="18">
        <v>3.3566705379E-2</v>
      </c>
      <c r="M414" s="78"/>
    </row>
    <row r="415" spans="1:13">
      <c r="A415" s="16" t="s">
        <v>45</v>
      </c>
      <c r="B415" s="14">
        <v>4</v>
      </c>
      <c r="C415" s="17">
        <v>28608.345703125</v>
      </c>
      <c r="D415" s="17">
        <v>559.9</v>
      </c>
      <c r="E415" s="17">
        <v>568</v>
      </c>
      <c r="F415" s="17">
        <v>1171.24923295807</v>
      </c>
      <c r="G415" s="17">
        <v>1201.18162667251</v>
      </c>
      <c r="H415" s="17">
        <v>29.932393714437001</v>
      </c>
      <c r="I415" s="18">
        <v>0.21255605789599999</v>
      </c>
      <c r="J415" s="18">
        <v>0.20263481370799999</v>
      </c>
      <c r="K415" s="18">
        <v>0.20987127168399999</v>
      </c>
      <c r="L415" s="18">
        <v>0.19995002749599999</v>
      </c>
      <c r="M415" s="78"/>
    </row>
    <row r="416" spans="1:13">
      <c r="A416" s="16" t="s">
        <v>45</v>
      </c>
      <c r="B416" s="14">
        <v>5</v>
      </c>
      <c r="C416" s="17">
        <v>28730.701171875</v>
      </c>
      <c r="D416" s="17">
        <v>501.8</v>
      </c>
      <c r="E416" s="17">
        <v>508.6</v>
      </c>
      <c r="F416" s="17">
        <v>1511.68103238397</v>
      </c>
      <c r="G416" s="17">
        <v>1511.68103238397</v>
      </c>
      <c r="H416" s="17">
        <v>0</v>
      </c>
      <c r="I416" s="18">
        <v>0.33473020629200001</v>
      </c>
      <c r="J416" s="18">
        <v>0.33473020629200001</v>
      </c>
      <c r="K416" s="18">
        <v>0.33247631169500003</v>
      </c>
      <c r="L416" s="18">
        <v>0.33247631169500003</v>
      </c>
      <c r="M416" s="78"/>
    </row>
    <row r="417" spans="1:13">
      <c r="A417" s="16" t="s">
        <v>45</v>
      </c>
      <c r="B417" s="14">
        <v>6</v>
      </c>
      <c r="C417" s="17">
        <v>30152.48046875</v>
      </c>
      <c r="D417" s="17">
        <v>526.29999999999995</v>
      </c>
      <c r="E417" s="17">
        <v>531.9</v>
      </c>
      <c r="F417" s="17">
        <v>1389.8536205609601</v>
      </c>
      <c r="G417" s="17">
        <v>1389.8536205609601</v>
      </c>
      <c r="H417" s="17">
        <v>0</v>
      </c>
      <c r="I417" s="18">
        <v>0.28622924115300002</v>
      </c>
      <c r="J417" s="18">
        <v>0.28622924115300002</v>
      </c>
      <c r="K417" s="18">
        <v>0.28437309266100003</v>
      </c>
      <c r="L417" s="18">
        <v>0.28437309266100003</v>
      </c>
      <c r="M417" s="78"/>
    </row>
    <row r="418" spans="1:13">
      <c r="A418" s="16" t="s">
        <v>45</v>
      </c>
      <c r="B418" s="14">
        <v>7</v>
      </c>
      <c r="C418" s="17">
        <v>33206.65625</v>
      </c>
      <c r="D418" s="17">
        <v>535.29999999999995</v>
      </c>
      <c r="E418" s="17">
        <v>539.4</v>
      </c>
      <c r="F418" s="17">
        <v>989.78142503317804</v>
      </c>
      <c r="G418" s="17">
        <v>989.78142503317804</v>
      </c>
      <c r="H418" s="17">
        <v>0</v>
      </c>
      <c r="I418" s="18">
        <v>0.15064018065400001</v>
      </c>
      <c r="J418" s="18">
        <v>0.15064018065400001</v>
      </c>
      <c r="K418" s="18">
        <v>0.14928121479299999</v>
      </c>
      <c r="L418" s="18">
        <v>0.14928121479299999</v>
      </c>
      <c r="M418" s="78"/>
    </row>
    <row r="419" spans="1:13">
      <c r="A419" s="16" t="s">
        <v>45</v>
      </c>
      <c r="B419" s="14">
        <v>8</v>
      </c>
      <c r="C419" s="17">
        <v>34281.60546875</v>
      </c>
      <c r="D419" s="17">
        <v>512.29999999999995</v>
      </c>
      <c r="E419" s="17">
        <v>514.9</v>
      </c>
      <c r="F419" s="17">
        <v>1072.6320628568899</v>
      </c>
      <c r="G419" s="17">
        <v>1075.9637206702801</v>
      </c>
      <c r="H419" s="17">
        <v>3.331657813389</v>
      </c>
      <c r="I419" s="18">
        <v>0.18682920804399999</v>
      </c>
      <c r="J419" s="18">
        <v>0.18572491311100001</v>
      </c>
      <c r="K419" s="18">
        <v>0.18596742481600001</v>
      </c>
      <c r="L419" s="18">
        <v>0.18486312988199999</v>
      </c>
      <c r="M419" s="78"/>
    </row>
    <row r="420" spans="1:13">
      <c r="A420" s="16" t="s">
        <v>45</v>
      </c>
      <c r="B420" s="14">
        <v>9</v>
      </c>
      <c r="C420" s="17">
        <v>34712.2421875</v>
      </c>
      <c r="D420" s="17">
        <v>527.6</v>
      </c>
      <c r="E420" s="17">
        <v>529.9</v>
      </c>
      <c r="F420" s="17">
        <v>1003.23439808289</v>
      </c>
      <c r="G420" s="17">
        <v>1003.23439808289</v>
      </c>
      <c r="H420" s="17">
        <v>0</v>
      </c>
      <c r="I420" s="18">
        <v>0.15765144119400001</v>
      </c>
      <c r="J420" s="18">
        <v>0.15765144119400001</v>
      </c>
      <c r="K420" s="18">
        <v>0.156889094492</v>
      </c>
      <c r="L420" s="18">
        <v>0.156889094492</v>
      </c>
      <c r="M420" s="78"/>
    </row>
    <row r="421" spans="1:13">
      <c r="A421" s="16" t="s">
        <v>45</v>
      </c>
      <c r="B421" s="14">
        <v>10</v>
      </c>
      <c r="C421" s="17">
        <v>35808.90234375</v>
      </c>
      <c r="D421" s="17">
        <v>565</v>
      </c>
      <c r="E421" s="17">
        <v>568.29999999999995</v>
      </c>
      <c r="F421" s="17">
        <v>786.03874715526104</v>
      </c>
      <c r="G421" s="17">
        <v>786.03874715526104</v>
      </c>
      <c r="H421" s="17">
        <v>0</v>
      </c>
      <c r="I421" s="18">
        <v>7.3264417353000003E-2</v>
      </c>
      <c r="J421" s="18">
        <v>7.3264417353000003E-2</v>
      </c>
      <c r="K421" s="18">
        <v>7.2170615563000001E-2</v>
      </c>
      <c r="L421" s="18">
        <v>7.2170615563000001E-2</v>
      </c>
      <c r="M421" s="78"/>
    </row>
    <row r="422" spans="1:13">
      <c r="A422" s="16" t="s">
        <v>45</v>
      </c>
      <c r="B422" s="14">
        <v>11</v>
      </c>
      <c r="C422" s="17">
        <v>36898.33984375</v>
      </c>
      <c r="D422" s="17">
        <v>608.20000000000005</v>
      </c>
      <c r="E422" s="17">
        <v>610.6</v>
      </c>
      <c r="F422" s="17">
        <v>766.09995627565502</v>
      </c>
      <c r="G422" s="17">
        <v>766.09995627565502</v>
      </c>
      <c r="H422" s="17">
        <v>0</v>
      </c>
      <c r="I422" s="18">
        <v>5.2336743876E-2</v>
      </c>
      <c r="J422" s="18">
        <v>5.2336743876E-2</v>
      </c>
      <c r="K422" s="18">
        <v>5.1541251665000003E-2</v>
      </c>
      <c r="L422" s="18">
        <v>5.1541251665000003E-2</v>
      </c>
      <c r="M422" s="78"/>
    </row>
    <row r="423" spans="1:13">
      <c r="A423" s="16" t="s">
        <v>45</v>
      </c>
      <c r="B423" s="14">
        <v>12</v>
      </c>
      <c r="C423" s="17">
        <v>37901.58203125</v>
      </c>
      <c r="D423" s="17">
        <v>680.8</v>
      </c>
      <c r="E423" s="17">
        <v>682.4</v>
      </c>
      <c r="F423" s="17">
        <v>466.75791291439202</v>
      </c>
      <c r="G423" s="17">
        <v>466.75791291439202</v>
      </c>
      <c r="H423" s="17">
        <v>0</v>
      </c>
      <c r="I423" s="18">
        <v>7.0945338775000005E-2</v>
      </c>
      <c r="J423" s="18">
        <v>7.0945338775000005E-2</v>
      </c>
      <c r="K423" s="18">
        <v>7.1475666916000005E-2</v>
      </c>
      <c r="L423" s="18">
        <v>7.1475666916000005E-2</v>
      </c>
      <c r="M423" s="78"/>
    </row>
    <row r="424" spans="1:13">
      <c r="A424" s="16" t="s">
        <v>45</v>
      </c>
      <c r="B424" s="14">
        <v>13</v>
      </c>
      <c r="C424" s="17">
        <v>38655.0390625</v>
      </c>
      <c r="D424" s="17">
        <v>780.7</v>
      </c>
      <c r="E424" s="17">
        <v>783.2</v>
      </c>
      <c r="F424" s="17">
        <v>494.14360675936803</v>
      </c>
      <c r="G424" s="17">
        <v>494.14360675936803</v>
      </c>
      <c r="H424" s="17">
        <v>0</v>
      </c>
      <c r="I424" s="18">
        <v>9.4980574491000003E-2</v>
      </c>
      <c r="J424" s="18">
        <v>9.4980574491000003E-2</v>
      </c>
      <c r="K424" s="18">
        <v>9.5809212211E-2</v>
      </c>
      <c r="L424" s="18">
        <v>9.5809212211E-2</v>
      </c>
      <c r="M424" s="78"/>
    </row>
    <row r="425" spans="1:13">
      <c r="A425" s="16" t="s">
        <v>45</v>
      </c>
      <c r="B425" s="14">
        <v>14</v>
      </c>
      <c r="C425" s="17">
        <v>39503.80078125</v>
      </c>
      <c r="D425" s="17">
        <v>858.8</v>
      </c>
      <c r="E425" s="17">
        <v>865.1</v>
      </c>
      <c r="F425" s="17">
        <v>633.47449083596405</v>
      </c>
      <c r="G425" s="17">
        <v>633.47449083596405</v>
      </c>
      <c r="H425" s="17">
        <v>0</v>
      </c>
      <c r="I425" s="18">
        <v>7.4685286431000003E-2</v>
      </c>
      <c r="J425" s="18">
        <v>7.4685286431000003E-2</v>
      </c>
      <c r="K425" s="18">
        <v>7.6773453483999998E-2</v>
      </c>
      <c r="L425" s="18">
        <v>7.6773453483999998E-2</v>
      </c>
      <c r="M425" s="78"/>
    </row>
    <row r="426" spans="1:13">
      <c r="A426" s="16" t="s">
        <v>45</v>
      </c>
      <c r="B426" s="14">
        <v>15</v>
      </c>
      <c r="C426" s="17">
        <v>40089.08203125</v>
      </c>
      <c r="D426" s="17">
        <v>960.2</v>
      </c>
      <c r="E426" s="17">
        <v>970</v>
      </c>
      <c r="F426" s="17">
        <v>768.936326694591</v>
      </c>
      <c r="G426" s="17">
        <v>768.936326694591</v>
      </c>
      <c r="H426" s="17">
        <v>0</v>
      </c>
      <c r="I426" s="18">
        <v>6.3395317635000004E-2</v>
      </c>
      <c r="J426" s="18">
        <v>6.3395317635000004E-2</v>
      </c>
      <c r="K426" s="18">
        <v>6.6643577494999995E-2</v>
      </c>
      <c r="L426" s="18">
        <v>6.6643577494999995E-2</v>
      </c>
      <c r="M426" s="78"/>
    </row>
    <row r="427" spans="1:13">
      <c r="A427" s="16" t="s">
        <v>45</v>
      </c>
      <c r="B427" s="14">
        <v>16</v>
      </c>
      <c r="C427" s="17">
        <v>40536.70703125</v>
      </c>
      <c r="D427" s="17">
        <v>1096</v>
      </c>
      <c r="E427" s="17">
        <v>1103</v>
      </c>
      <c r="F427" s="17">
        <v>634.57930676185197</v>
      </c>
      <c r="G427" s="17">
        <v>642.637073945819</v>
      </c>
      <c r="H427" s="17">
        <v>8.0577671839659999</v>
      </c>
      <c r="I427" s="18">
        <v>0.15026944847599999</v>
      </c>
      <c r="J427" s="18">
        <v>0.15294023640599999</v>
      </c>
      <c r="K427" s="18">
        <v>0.15258963409099999</v>
      </c>
      <c r="L427" s="18">
        <v>0.15526042202099999</v>
      </c>
      <c r="M427" s="78"/>
    </row>
    <row r="428" spans="1:13">
      <c r="A428" s="16" t="s">
        <v>45</v>
      </c>
      <c r="B428" s="14">
        <v>17</v>
      </c>
      <c r="C428" s="17">
        <v>40701.8359375</v>
      </c>
      <c r="D428" s="17">
        <v>1110.5</v>
      </c>
      <c r="E428" s="17">
        <v>1120.3</v>
      </c>
      <c r="F428" s="17">
        <v>605.55782175987804</v>
      </c>
      <c r="G428" s="17">
        <v>605.55782175987804</v>
      </c>
      <c r="H428" s="17">
        <v>0</v>
      </c>
      <c r="I428" s="18">
        <v>0.16736565404000001</v>
      </c>
      <c r="J428" s="18">
        <v>0.16736565404000001</v>
      </c>
      <c r="K428" s="18">
        <v>0.170613913901</v>
      </c>
      <c r="L428" s="18">
        <v>0.170613913901</v>
      </c>
      <c r="M428" s="78"/>
    </row>
    <row r="429" spans="1:13">
      <c r="A429" s="16" t="s">
        <v>45</v>
      </c>
      <c r="B429" s="14">
        <v>18</v>
      </c>
      <c r="C429" s="17">
        <v>40337.3125</v>
      </c>
      <c r="D429" s="17">
        <v>1162.0999999999999</v>
      </c>
      <c r="E429" s="17">
        <v>1165.0999999999999</v>
      </c>
      <c r="F429" s="17">
        <v>933.37057804762799</v>
      </c>
      <c r="G429" s="17">
        <v>933.37057804762799</v>
      </c>
      <c r="H429" s="17">
        <v>0</v>
      </c>
      <c r="I429" s="18">
        <v>7.5813530643000004E-2</v>
      </c>
      <c r="J429" s="18">
        <v>7.5813530643000004E-2</v>
      </c>
      <c r="K429" s="18">
        <v>7.6807895907000004E-2</v>
      </c>
      <c r="L429" s="18">
        <v>7.6807895907000004E-2</v>
      </c>
      <c r="M429" s="78"/>
    </row>
    <row r="430" spans="1:13">
      <c r="A430" s="16" t="s">
        <v>45</v>
      </c>
      <c r="B430" s="14">
        <v>19</v>
      </c>
      <c r="C430" s="17">
        <v>39606.5859375</v>
      </c>
      <c r="D430" s="17">
        <v>1165.8</v>
      </c>
      <c r="E430" s="17">
        <v>1165.2</v>
      </c>
      <c r="F430" s="17">
        <v>983.67175640192295</v>
      </c>
      <c r="G430" s="17">
        <v>983.67175640192295</v>
      </c>
      <c r="H430" s="17">
        <v>0</v>
      </c>
      <c r="I430" s="18">
        <v>6.0367332979000002E-2</v>
      </c>
      <c r="J430" s="18">
        <v>6.0367332979000002E-2</v>
      </c>
      <c r="K430" s="18">
        <v>6.0168459925999999E-2</v>
      </c>
      <c r="L430" s="18">
        <v>6.0168459925999999E-2</v>
      </c>
      <c r="M430" s="78"/>
    </row>
    <row r="431" spans="1:13">
      <c r="A431" s="16" t="s">
        <v>45</v>
      </c>
      <c r="B431" s="14">
        <v>20</v>
      </c>
      <c r="C431" s="17">
        <v>39023.39453125</v>
      </c>
      <c r="D431" s="17">
        <v>1104.0999999999999</v>
      </c>
      <c r="E431" s="17">
        <v>1098</v>
      </c>
      <c r="F431" s="17">
        <v>680.29541397899197</v>
      </c>
      <c r="G431" s="17">
        <v>680.29541397899197</v>
      </c>
      <c r="H431" s="17">
        <v>0</v>
      </c>
      <c r="I431" s="18">
        <v>0.14047218628399999</v>
      </c>
      <c r="J431" s="18">
        <v>0.14047218628399999</v>
      </c>
      <c r="K431" s="18">
        <v>0.138450310248</v>
      </c>
      <c r="L431" s="18">
        <v>0.138450310248</v>
      </c>
      <c r="M431" s="78"/>
    </row>
    <row r="432" spans="1:13">
      <c r="A432" s="16" t="s">
        <v>45</v>
      </c>
      <c r="B432" s="14">
        <v>21</v>
      </c>
      <c r="C432" s="17">
        <v>39235.78515625</v>
      </c>
      <c r="D432" s="17">
        <v>1069</v>
      </c>
      <c r="E432" s="17">
        <v>1066.7</v>
      </c>
      <c r="F432" s="17">
        <v>468.69412625242597</v>
      </c>
      <c r="G432" s="17">
        <v>468.69412625242597</v>
      </c>
      <c r="H432" s="17">
        <v>0</v>
      </c>
      <c r="I432" s="18">
        <v>0.19897443611099999</v>
      </c>
      <c r="J432" s="18">
        <v>0.19897443611099999</v>
      </c>
      <c r="K432" s="18">
        <v>0.19821208940900001</v>
      </c>
      <c r="L432" s="18">
        <v>0.19821208940900001</v>
      </c>
      <c r="M432" s="78"/>
    </row>
    <row r="433" spans="1:13">
      <c r="A433" s="16" t="s">
        <v>45</v>
      </c>
      <c r="B433" s="14">
        <v>22</v>
      </c>
      <c r="C433" s="17">
        <v>38449.35546875</v>
      </c>
      <c r="D433" s="17">
        <v>999</v>
      </c>
      <c r="E433" s="17">
        <v>998.5</v>
      </c>
      <c r="F433" s="17">
        <v>445.30730720546501</v>
      </c>
      <c r="G433" s="17">
        <v>445.30730720546501</v>
      </c>
      <c r="H433" s="17">
        <v>0</v>
      </c>
      <c r="I433" s="18">
        <v>0.183524260124</v>
      </c>
      <c r="J433" s="18">
        <v>0.183524260124</v>
      </c>
      <c r="K433" s="18">
        <v>0.18335853258000001</v>
      </c>
      <c r="L433" s="18">
        <v>0.18335853258000001</v>
      </c>
      <c r="M433" s="78"/>
    </row>
    <row r="434" spans="1:13">
      <c r="A434" s="16" t="s">
        <v>45</v>
      </c>
      <c r="B434" s="14">
        <v>23</v>
      </c>
      <c r="C434" s="17">
        <v>35694.7734375</v>
      </c>
      <c r="D434" s="17">
        <v>863.5</v>
      </c>
      <c r="E434" s="17">
        <v>865</v>
      </c>
      <c r="F434" s="17">
        <v>441.03251592813001</v>
      </c>
      <c r="G434" s="17">
        <v>441.03251592813001</v>
      </c>
      <c r="H434" s="17">
        <v>0</v>
      </c>
      <c r="I434" s="18">
        <v>0.14002899703999999</v>
      </c>
      <c r="J434" s="18">
        <v>0.14002899703999999</v>
      </c>
      <c r="K434" s="18">
        <v>0.14052617967200001</v>
      </c>
      <c r="L434" s="18">
        <v>0.14052617967200001</v>
      </c>
      <c r="M434" s="78"/>
    </row>
    <row r="435" spans="1:13">
      <c r="A435" s="16" t="s">
        <v>45</v>
      </c>
      <c r="B435" s="14">
        <v>24</v>
      </c>
      <c r="C435" s="17">
        <v>32533.318359375</v>
      </c>
      <c r="D435" s="17">
        <v>740.9</v>
      </c>
      <c r="E435" s="17">
        <v>745.9</v>
      </c>
      <c r="F435" s="17">
        <v>543.44332784904896</v>
      </c>
      <c r="G435" s="17">
        <v>543.44332784904896</v>
      </c>
      <c r="H435" s="17">
        <v>0</v>
      </c>
      <c r="I435" s="18">
        <v>6.5448018610999997E-2</v>
      </c>
      <c r="J435" s="18">
        <v>6.5448018610999997E-2</v>
      </c>
      <c r="K435" s="18">
        <v>6.710529405E-2</v>
      </c>
      <c r="L435" s="18">
        <v>6.710529405E-2</v>
      </c>
      <c r="M435" s="78"/>
    </row>
    <row r="436" spans="1:13">
      <c r="A436" s="16" t="s">
        <v>46</v>
      </c>
      <c r="B436" s="14">
        <v>1</v>
      </c>
      <c r="C436" s="17">
        <v>30110.046875</v>
      </c>
      <c r="D436" s="17">
        <v>817.2</v>
      </c>
      <c r="E436" s="17">
        <v>814.3</v>
      </c>
      <c r="F436" s="17">
        <v>693.74977565367999</v>
      </c>
      <c r="G436" s="17">
        <v>693.74977565367999</v>
      </c>
      <c r="H436" s="17">
        <v>0</v>
      </c>
      <c r="I436" s="18">
        <v>4.0918204953999997E-2</v>
      </c>
      <c r="J436" s="18">
        <v>4.0918204953999997E-2</v>
      </c>
      <c r="K436" s="18">
        <v>3.9956985198999997E-2</v>
      </c>
      <c r="L436" s="18">
        <v>3.9956985198999997E-2</v>
      </c>
      <c r="M436" s="78"/>
    </row>
    <row r="437" spans="1:13">
      <c r="A437" s="16" t="s">
        <v>46</v>
      </c>
      <c r="B437" s="14">
        <v>2</v>
      </c>
      <c r="C437" s="17">
        <v>28703.453125</v>
      </c>
      <c r="D437" s="17">
        <v>750.9</v>
      </c>
      <c r="E437" s="17">
        <v>744.6</v>
      </c>
      <c r="F437" s="17">
        <v>766.120661765205</v>
      </c>
      <c r="G437" s="17">
        <v>766.120661765205</v>
      </c>
      <c r="H437" s="17">
        <v>0</v>
      </c>
      <c r="I437" s="18">
        <v>5.0449657819999997E-3</v>
      </c>
      <c r="J437" s="18">
        <v>5.0449657819999997E-3</v>
      </c>
      <c r="K437" s="18">
        <v>7.1331328350000001E-3</v>
      </c>
      <c r="L437" s="18">
        <v>7.1331328350000001E-3</v>
      </c>
      <c r="M437" s="78"/>
    </row>
    <row r="438" spans="1:13">
      <c r="A438" s="16" t="s">
        <v>46</v>
      </c>
      <c r="B438" s="14">
        <v>3</v>
      </c>
      <c r="C438" s="17">
        <v>27795.78515625</v>
      </c>
      <c r="D438" s="17">
        <v>631.9</v>
      </c>
      <c r="E438" s="17">
        <v>636.79999999999995</v>
      </c>
      <c r="F438" s="17">
        <v>861.03982168912898</v>
      </c>
      <c r="G438" s="17">
        <v>861.03982168912898</v>
      </c>
      <c r="H438" s="17">
        <v>0</v>
      </c>
      <c r="I438" s="18">
        <v>7.5949559723999999E-2</v>
      </c>
      <c r="J438" s="18">
        <v>7.5949559723999999E-2</v>
      </c>
      <c r="K438" s="18">
        <v>7.4325429794000003E-2</v>
      </c>
      <c r="L438" s="18">
        <v>7.4325429794000003E-2</v>
      </c>
      <c r="M438" s="78"/>
    </row>
    <row r="439" spans="1:13">
      <c r="A439" s="16" t="s">
        <v>46</v>
      </c>
      <c r="B439" s="14">
        <v>4</v>
      </c>
      <c r="C439" s="17">
        <v>27437.2578125</v>
      </c>
      <c r="D439" s="17">
        <v>590.70000000000005</v>
      </c>
      <c r="E439" s="17">
        <v>595.29999999999995</v>
      </c>
      <c r="F439" s="17">
        <v>839.26270499176496</v>
      </c>
      <c r="G439" s="17">
        <v>839.26270499176496</v>
      </c>
      <c r="H439" s="17">
        <v>0</v>
      </c>
      <c r="I439" s="18">
        <v>8.2387373215000004E-2</v>
      </c>
      <c r="J439" s="18">
        <v>8.2387373215000004E-2</v>
      </c>
      <c r="K439" s="18">
        <v>8.0862679810999996E-2</v>
      </c>
      <c r="L439" s="18">
        <v>8.0862679810999996E-2</v>
      </c>
      <c r="M439" s="78"/>
    </row>
    <row r="440" spans="1:13">
      <c r="A440" s="16" t="s">
        <v>46</v>
      </c>
      <c r="B440" s="14">
        <v>5</v>
      </c>
      <c r="C440" s="17">
        <v>27795.095703125</v>
      </c>
      <c r="D440" s="17">
        <v>565.4</v>
      </c>
      <c r="E440" s="17">
        <v>570.20000000000005</v>
      </c>
      <c r="F440" s="17">
        <v>594.823995077875</v>
      </c>
      <c r="G440" s="17">
        <v>594.823995077875</v>
      </c>
      <c r="H440" s="17">
        <v>0</v>
      </c>
      <c r="I440" s="18">
        <v>9.7527328730000005E-3</v>
      </c>
      <c r="J440" s="18">
        <v>9.7527328730000005E-3</v>
      </c>
      <c r="K440" s="18">
        <v>8.1617484509999994E-3</v>
      </c>
      <c r="L440" s="18">
        <v>8.1617484509999994E-3</v>
      </c>
      <c r="M440" s="78"/>
    </row>
    <row r="441" spans="1:13">
      <c r="A441" s="16" t="s">
        <v>46</v>
      </c>
      <c r="B441" s="14">
        <v>6</v>
      </c>
      <c r="C441" s="17">
        <v>29437.71484375</v>
      </c>
      <c r="D441" s="17">
        <v>542.5</v>
      </c>
      <c r="E441" s="17">
        <v>545.70000000000005</v>
      </c>
      <c r="F441" s="17">
        <v>557.67372862603895</v>
      </c>
      <c r="G441" s="17">
        <v>557.67372862603895</v>
      </c>
      <c r="H441" s="17">
        <v>0</v>
      </c>
      <c r="I441" s="18">
        <v>5.0294095539999998E-3</v>
      </c>
      <c r="J441" s="18">
        <v>5.0294095539999998E-3</v>
      </c>
      <c r="K441" s="18">
        <v>3.9687532730000004E-3</v>
      </c>
      <c r="L441" s="18">
        <v>3.9687532730000004E-3</v>
      </c>
      <c r="M441" s="78"/>
    </row>
    <row r="442" spans="1:13">
      <c r="A442" s="16" t="s">
        <v>46</v>
      </c>
      <c r="B442" s="14">
        <v>7</v>
      </c>
      <c r="C442" s="17">
        <v>32647.482421875</v>
      </c>
      <c r="D442" s="17">
        <v>541.5</v>
      </c>
      <c r="E442" s="17">
        <v>545.1</v>
      </c>
      <c r="F442" s="17">
        <v>507.76035817013798</v>
      </c>
      <c r="G442" s="17">
        <v>507.76035817013798</v>
      </c>
      <c r="H442" s="17">
        <v>0</v>
      </c>
      <c r="I442" s="18">
        <v>1.1183175946000001E-2</v>
      </c>
      <c r="J442" s="18">
        <v>1.1183175946000001E-2</v>
      </c>
      <c r="K442" s="18">
        <v>1.2376414262E-2</v>
      </c>
      <c r="L442" s="18">
        <v>1.2376414262E-2</v>
      </c>
      <c r="M442" s="78"/>
    </row>
    <row r="443" spans="1:13">
      <c r="A443" s="16" t="s">
        <v>46</v>
      </c>
      <c r="B443" s="14">
        <v>8</v>
      </c>
      <c r="C443" s="17">
        <v>34080.00390625</v>
      </c>
      <c r="D443" s="17">
        <v>497.7</v>
      </c>
      <c r="E443" s="17">
        <v>501.2</v>
      </c>
      <c r="F443" s="17">
        <v>1001.75773039553</v>
      </c>
      <c r="G443" s="17">
        <v>1001.75773039553</v>
      </c>
      <c r="H443" s="17">
        <v>0</v>
      </c>
      <c r="I443" s="18">
        <v>0.16707249930199999</v>
      </c>
      <c r="J443" s="18">
        <v>0.16707249930199999</v>
      </c>
      <c r="K443" s="18">
        <v>0.165912406495</v>
      </c>
      <c r="L443" s="18">
        <v>0.165912406495</v>
      </c>
      <c r="M443" s="78"/>
    </row>
    <row r="444" spans="1:13">
      <c r="A444" s="16" t="s">
        <v>46</v>
      </c>
      <c r="B444" s="14">
        <v>9</v>
      </c>
      <c r="C444" s="17">
        <v>34623.28125</v>
      </c>
      <c r="D444" s="17">
        <v>505.8</v>
      </c>
      <c r="E444" s="17">
        <v>508</v>
      </c>
      <c r="F444" s="17">
        <v>915.17105194939495</v>
      </c>
      <c r="G444" s="17">
        <v>915.17105194939495</v>
      </c>
      <c r="H444" s="17">
        <v>0</v>
      </c>
      <c r="I444" s="18">
        <v>0.135688117981</v>
      </c>
      <c r="J444" s="18">
        <v>0.135688117981</v>
      </c>
      <c r="K444" s="18">
        <v>0.13495891678800001</v>
      </c>
      <c r="L444" s="18">
        <v>0.13495891678800001</v>
      </c>
      <c r="M444" s="78"/>
    </row>
    <row r="445" spans="1:13">
      <c r="A445" s="16" t="s">
        <v>46</v>
      </c>
      <c r="B445" s="14">
        <v>10</v>
      </c>
      <c r="C445" s="17">
        <v>35675.33203125</v>
      </c>
      <c r="D445" s="17">
        <v>584.4</v>
      </c>
      <c r="E445" s="17">
        <v>587.1</v>
      </c>
      <c r="F445" s="17">
        <v>808.31959251907097</v>
      </c>
      <c r="G445" s="17">
        <v>808.31959251907097</v>
      </c>
      <c r="H445" s="17">
        <v>0</v>
      </c>
      <c r="I445" s="18">
        <v>7.4219288206000003E-2</v>
      </c>
      <c r="J445" s="18">
        <v>7.4219288206000003E-2</v>
      </c>
      <c r="K445" s="18">
        <v>7.3324359468999997E-2</v>
      </c>
      <c r="L445" s="18">
        <v>7.3324359468999997E-2</v>
      </c>
      <c r="M445" s="78"/>
    </row>
    <row r="446" spans="1:13">
      <c r="A446" s="16" t="s">
        <v>46</v>
      </c>
      <c r="B446" s="14">
        <v>11</v>
      </c>
      <c r="C446" s="17">
        <v>36346.03515625</v>
      </c>
      <c r="D446" s="17">
        <v>593</v>
      </c>
      <c r="E446" s="17">
        <v>592.5</v>
      </c>
      <c r="F446" s="17">
        <v>610.42731938102997</v>
      </c>
      <c r="G446" s="17">
        <v>610.42731938102997</v>
      </c>
      <c r="H446" s="17">
        <v>0</v>
      </c>
      <c r="I446" s="18">
        <v>5.7763736760000003E-3</v>
      </c>
      <c r="J446" s="18">
        <v>5.7763736760000003E-3</v>
      </c>
      <c r="K446" s="18">
        <v>5.94210122E-3</v>
      </c>
      <c r="L446" s="18">
        <v>5.94210122E-3</v>
      </c>
      <c r="M446" s="78"/>
    </row>
    <row r="447" spans="1:13">
      <c r="A447" s="16" t="s">
        <v>46</v>
      </c>
      <c r="B447" s="14">
        <v>12</v>
      </c>
      <c r="C447" s="17">
        <v>36597.95703125</v>
      </c>
      <c r="D447" s="17">
        <v>618.9</v>
      </c>
      <c r="E447" s="17">
        <v>611.70000000000005</v>
      </c>
      <c r="F447" s="17">
        <v>522.66362134251199</v>
      </c>
      <c r="G447" s="17">
        <v>522.66362134251199</v>
      </c>
      <c r="H447" s="17">
        <v>0</v>
      </c>
      <c r="I447" s="18">
        <v>3.1898037339999998E-2</v>
      </c>
      <c r="J447" s="18">
        <v>3.1898037339999998E-2</v>
      </c>
      <c r="K447" s="18">
        <v>2.9511560708000002E-2</v>
      </c>
      <c r="L447" s="18">
        <v>2.9511560708000002E-2</v>
      </c>
      <c r="M447" s="78"/>
    </row>
    <row r="448" spans="1:13">
      <c r="A448" s="16" t="s">
        <v>46</v>
      </c>
      <c r="B448" s="14">
        <v>13</v>
      </c>
      <c r="C448" s="17">
        <v>36523.703125</v>
      </c>
      <c r="D448" s="17">
        <v>708.8</v>
      </c>
      <c r="E448" s="17">
        <v>698.8</v>
      </c>
      <c r="F448" s="17">
        <v>687.01833153303903</v>
      </c>
      <c r="G448" s="17">
        <v>687.01833153303903</v>
      </c>
      <c r="H448" s="17">
        <v>0</v>
      </c>
      <c r="I448" s="18">
        <v>7.219644834E-3</v>
      </c>
      <c r="J448" s="18">
        <v>7.219644834E-3</v>
      </c>
      <c r="K448" s="18">
        <v>3.9050939560000002E-3</v>
      </c>
      <c r="L448" s="18">
        <v>3.9050939560000002E-3</v>
      </c>
      <c r="M448" s="78"/>
    </row>
    <row r="449" spans="1:13">
      <c r="A449" s="16" t="s">
        <v>46</v>
      </c>
      <c r="B449" s="14">
        <v>14</v>
      </c>
      <c r="C449" s="17">
        <v>36480.90234375</v>
      </c>
      <c r="D449" s="17">
        <v>676.4</v>
      </c>
      <c r="E449" s="17">
        <v>669.1</v>
      </c>
      <c r="F449" s="17">
        <v>762.29214169493605</v>
      </c>
      <c r="G449" s="17">
        <v>762.29214169493605</v>
      </c>
      <c r="H449" s="17">
        <v>0</v>
      </c>
      <c r="I449" s="18">
        <v>2.8469387368999999E-2</v>
      </c>
      <c r="J449" s="18">
        <v>2.8469387368999999E-2</v>
      </c>
      <c r="K449" s="18">
        <v>3.0889009511000001E-2</v>
      </c>
      <c r="L449" s="18">
        <v>3.0889009511000001E-2</v>
      </c>
      <c r="M449" s="78"/>
    </row>
    <row r="450" spans="1:13">
      <c r="A450" s="16" t="s">
        <v>46</v>
      </c>
      <c r="B450" s="14">
        <v>15</v>
      </c>
      <c r="C450" s="17">
        <v>36293.6640625</v>
      </c>
      <c r="D450" s="17">
        <v>667.9</v>
      </c>
      <c r="E450" s="17">
        <v>671.4</v>
      </c>
      <c r="F450" s="17">
        <v>647.32880315615398</v>
      </c>
      <c r="G450" s="17">
        <v>647.32880315615398</v>
      </c>
      <c r="H450" s="17">
        <v>0</v>
      </c>
      <c r="I450" s="18">
        <v>6.8184278560000002E-3</v>
      </c>
      <c r="J450" s="18">
        <v>6.8184278560000002E-3</v>
      </c>
      <c r="K450" s="18">
        <v>7.9785206640000002E-3</v>
      </c>
      <c r="L450" s="18">
        <v>7.9785206640000002E-3</v>
      </c>
      <c r="M450" s="78"/>
    </row>
    <row r="451" spans="1:13">
      <c r="A451" s="16" t="s">
        <v>46</v>
      </c>
      <c r="B451" s="14">
        <v>16</v>
      </c>
      <c r="C451" s="17">
        <v>36287.26953125</v>
      </c>
      <c r="D451" s="17">
        <v>655.7</v>
      </c>
      <c r="E451" s="17">
        <v>661.1</v>
      </c>
      <c r="F451" s="17">
        <v>997.92292389053898</v>
      </c>
      <c r="G451" s="17">
        <v>997.92292389053898</v>
      </c>
      <c r="H451" s="17">
        <v>0</v>
      </c>
      <c r="I451" s="18">
        <v>0.113431529297</v>
      </c>
      <c r="J451" s="18">
        <v>0.113431529297</v>
      </c>
      <c r="K451" s="18">
        <v>0.111641671823</v>
      </c>
      <c r="L451" s="18">
        <v>0.111641671823</v>
      </c>
      <c r="M451" s="78"/>
    </row>
    <row r="452" spans="1:13">
      <c r="A452" s="16" t="s">
        <v>46</v>
      </c>
      <c r="B452" s="14">
        <v>17</v>
      </c>
      <c r="C452" s="17">
        <v>36496.28515625</v>
      </c>
      <c r="D452" s="17">
        <v>659.1</v>
      </c>
      <c r="E452" s="17">
        <v>661.8</v>
      </c>
      <c r="F452" s="17">
        <v>1159.5978337189699</v>
      </c>
      <c r="G452" s="17">
        <v>1159.5978337189699</v>
      </c>
      <c r="H452" s="17">
        <v>0</v>
      </c>
      <c r="I452" s="18">
        <v>0.16589255343600001</v>
      </c>
      <c r="J452" s="18">
        <v>0.16589255343600001</v>
      </c>
      <c r="K452" s="18">
        <v>0.16499762469900001</v>
      </c>
      <c r="L452" s="18">
        <v>0.16499762469900001</v>
      </c>
      <c r="M452" s="78"/>
    </row>
    <row r="453" spans="1:13">
      <c r="A453" s="16" t="s">
        <v>46</v>
      </c>
      <c r="B453" s="14">
        <v>18</v>
      </c>
      <c r="C453" s="17">
        <v>36497.9921875</v>
      </c>
      <c r="D453" s="17">
        <v>686.5</v>
      </c>
      <c r="E453" s="17">
        <v>686.2</v>
      </c>
      <c r="F453" s="17">
        <v>1287.5872022614899</v>
      </c>
      <c r="G453" s="17">
        <v>1287.5872022614899</v>
      </c>
      <c r="H453" s="17">
        <v>0</v>
      </c>
      <c r="I453" s="18">
        <v>0.19923341142199999</v>
      </c>
      <c r="J453" s="18">
        <v>0.19923341142199999</v>
      </c>
      <c r="K453" s="18">
        <v>0.19933284794799999</v>
      </c>
      <c r="L453" s="18">
        <v>0.19933284794799999</v>
      </c>
      <c r="M453" s="78"/>
    </row>
    <row r="454" spans="1:13">
      <c r="A454" s="16" t="s">
        <v>46</v>
      </c>
      <c r="B454" s="14">
        <v>19</v>
      </c>
      <c r="C454" s="17">
        <v>36074.2890625</v>
      </c>
      <c r="D454" s="17">
        <v>743.1</v>
      </c>
      <c r="E454" s="17">
        <v>750</v>
      </c>
      <c r="F454" s="17">
        <v>1214.99893333824</v>
      </c>
      <c r="G454" s="17">
        <v>1214.99893333824</v>
      </c>
      <c r="H454" s="17">
        <v>0</v>
      </c>
      <c r="I454" s="18">
        <v>0.156413302399</v>
      </c>
      <c r="J454" s="18">
        <v>0.156413302399</v>
      </c>
      <c r="K454" s="18">
        <v>0.154126262293</v>
      </c>
      <c r="L454" s="18">
        <v>0.154126262293</v>
      </c>
      <c r="M454" s="78"/>
    </row>
    <row r="455" spans="1:13">
      <c r="A455" s="16" t="s">
        <v>46</v>
      </c>
      <c r="B455" s="14">
        <v>20</v>
      </c>
      <c r="C455" s="17">
        <v>35696.4765625</v>
      </c>
      <c r="D455" s="17">
        <v>710</v>
      </c>
      <c r="E455" s="17">
        <v>719.7</v>
      </c>
      <c r="F455" s="17">
        <v>928.12723166141302</v>
      </c>
      <c r="G455" s="17">
        <v>928.12723166141302</v>
      </c>
      <c r="H455" s="17">
        <v>0</v>
      </c>
      <c r="I455" s="18">
        <v>7.2299380728999996E-2</v>
      </c>
      <c r="J455" s="18">
        <v>7.2299380728999996E-2</v>
      </c>
      <c r="K455" s="18">
        <v>6.9084266377000006E-2</v>
      </c>
      <c r="L455" s="18">
        <v>6.9084266377000006E-2</v>
      </c>
      <c r="M455" s="78"/>
    </row>
    <row r="456" spans="1:13">
      <c r="A456" s="16" t="s">
        <v>46</v>
      </c>
      <c r="B456" s="14">
        <v>21</v>
      </c>
      <c r="C456" s="17">
        <v>36430.70703125</v>
      </c>
      <c r="D456" s="17">
        <v>699</v>
      </c>
      <c r="E456" s="17">
        <v>705.8</v>
      </c>
      <c r="F456" s="17">
        <v>506.29850820958598</v>
      </c>
      <c r="G456" s="17">
        <v>506.29850820958598</v>
      </c>
      <c r="H456" s="17">
        <v>0</v>
      </c>
      <c r="I456" s="18">
        <v>6.3871889887000002E-2</v>
      </c>
      <c r="J456" s="18">
        <v>6.3871889887000002E-2</v>
      </c>
      <c r="K456" s="18">
        <v>6.6125784484E-2</v>
      </c>
      <c r="L456" s="18">
        <v>6.6125784484E-2</v>
      </c>
      <c r="M456" s="78"/>
    </row>
    <row r="457" spans="1:13">
      <c r="A457" s="16" t="s">
        <v>46</v>
      </c>
      <c r="B457" s="14">
        <v>22</v>
      </c>
      <c r="C457" s="17">
        <v>36354.74609375</v>
      </c>
      <c r="D457" s="17">
        <v>724.4</v>
      </c>
      <c r="E457" s="17">
        <v>725.2</v>
      </c>
      <c r="F457" s="17">
        <v>246.59739393265099</v>
      </c>
      <c r="G457" s="17">
        <v>247.58507168164101</v>
      </c>
      <c r="H457" s="17">
        <v>0.98767774898899996</v>
      </c>
      <c r="I457" s="18">
        <v>0.158042733947</v>
      </c>
      <c r="J457" s="18">
        <v>0.158370104762</v>
      </c>
      <c r="K457" s="18">
        <v>0.15830789801699999</v>
      </c>
      <c r="L457" s="18">
        <v>0.15863526883199999</v>
      </c>
      <c r="M457" s="78"/>
    </row>
    <row r="458" spans="1:13">
      <c r="A458" s="16" t="s">
        <v>46</v>
      </c>
      <c r="B458" s="14">
        <v>23</v>
      </c>
      <c r="C458" s="17">
        <v>34016.58984375</v>
      </c>
      <c r="D458" s="17">
        <v>630.20000000000005</v>
      </c>
      <c r="E458" s="17">
        <v>631.29999999999995</v>
      </c>
      <c r="F458" s="17">
        <v>315.64612020736803</v>
      </c>
      <c r="G458" s="17">
        <v>315.64612020736803</v>
      </c>
      <c r="H458" s="17">
        <v>0</v>
      </c>
      <c r="I458" s="18">
        <v>0.104260483855</v>
      </c>
      <c r="J458" s="18">
        <v>0.104260483855</v>
      </c>
      <c r="K458" s="18">
        <v>0.104625084452</v>
      </c>
      <c r="L458" s="18">
        <v>0.104625084452</v>
      </c>
      <c r="M458" s="78"/>
    </row>
    <row r="459" spans="1:13">
      <c r="A459" s="16" t="s">
        <v>46</v>
      </c>
      <c r="B459" s="14">
        <v>24</v>
      </c>
      <c r="C459" s="17">
        <v>31028.328125</v>
      </c>
      <c r="D459" s="17">
        <v>553.5</v>
      </c>
      <c r="E459" s="17">
        <v>551.70000000000005</v>
      </c>
      <c r="F459" s="17">
        <v>351.74289378248397</v>
      </c>
      <c r="G459" s="17">
        <v>351.74289378248397</v>
      </c>
      <c r="H459" s="17">
        <v>0</v>
      </c>
      <c r="I459" s="18">
        <v>6.6873419362000003E-2</v>
      </c>
      <c r="J459" s="18">
        <v>6.6873419362000003E-2</v>
      </c>
      <c r="K459" s="18">
        <v>6.6276800203999994E-2</v>
      </c>
      <c r="L459" s="18">
        <v>6.6276800203999994E-2</v>
      </c>
      <c r="M459" s="78"/>
    </row>
    <row r="460" spans="1:13">
      <c r="A460" s="16" t="s">
        <v>47</v>
      </c>
      <c r="B460" s="14">
        <v>1</v>
      </c>
      <c r="C460" s="17">
        <v>28830.76953125</v>
      </c>
      <c r="D460" s="17">
        <v>400.5</v>
      </c>
      <c r="E460" s="17">
        <v>388.4</v>
      </c>
      <c r="F460" s="17">
        <v>228.84461237972499</v>
      </c>
      <c r="G460" s="17">
        <v>228.84461237972499</v>
      </c>
      <c r="H460" s="17">
        <v>0</v>
      </c>
      <c r="I460" s="18">
        <v>5.6896051581000001E-2</v>
      </c>
      <c r="J460" s="18">
        <v>5.6896051581000001E-2</v>
      </c>
      <c r="K460" s="18">
        <v>5.2885445018E-2</v>
      </c>
      <c r="L460" s="18">
        <v>5.2885445018E-2</v>
      </c>
      <c r="M460" s="78"/>
    </row>
    <row r="461" spans="1:13">
      <c r="A461" s="16" t="s">
        <v>47</v>
      </c>
      <c r="B461" s="14">
        <v>2</v>
      </c>
      <c r="C461" s="17">
        <v>27551.61328125</v>
      </c>
      <c r="D461" s="17">
        <v>338.6</v>
      </c>
      <c r="E461" s="17">
        <v>328.8</v>
      </c>
      <c r="F461" s="17">
        <v>312.46311808330802</v>
      </c>
      <c r="G461" s="17">
        <v>312.53692694451399</v>
      </c>
      <c r="H461" s="17">
        <v>7.3808861205999998E-2</v>
      </c>
      <c r="I461" s="18">
        <v>8.6387381679999993E-3</v>
      </c>
      <c r="J461" s="18">
        <v>8.6632024909999994E-3</v>
      </c>
      <c r="K461" s="18">
        <v>5.3904783080000003E-3</v>
      </c>
      <c r="L461" s="18">
        <v>5.4149426299999999E-3</v>
      </c>
      <c r="M461" s="78"/>
    </row>
    <row r="462" spans="1:13">
      <c r="A462" s="16" t="s">
        <v>47</v>
      </c>
      <c r="B462" s="14">
        <v>3</v>
      </c>
      <c r="C462" s="17">
        <v>26782.767578125</v>
      </c>
      <c r="D462" s="17">
        <v>332.3</v>
      </c>
      <c r="E462" s="17">
        <v>305.89999999999998</v>
      </c>
      <c r="F462" s="17">
        <v>294.93539204851999</v>
      </c>
      <c r="G462" s="17">
        <v>294.93539204851999</v>
      </c>
      <c r="H462" s="17">
        <v>0</v>
      </c>
      <c r="I462" s="18">
        <v>1.238468941E-2</v>
      </c>
      <c r="J462" s="18">
        <v>1.238468941E-2</v>
      </c>
      <c r="K462" s="18">
        <v>3.6342750909999998E-3</v>
      </c>
      <c r="L462" s="18">
        <v>3.6342750909999998E-3</v>
      </c>
      <c r="M462" s="78"/>
    </row>
    <row r="463" spans="1:13">
      <c r="A463" s="16" t="s">
        <v>47</v>
      </c>
      <c r="B463" s="14">
        <v>4</v>
      </c>
      <c r="C463" s="17">
        <v>26439.07421875</v>
      </c>
      <c r="D463" s="17">
        <v>287.7</v>
      </c>
      <c r="E463" s="17">
        <v>265.8</v>
      </c>
      <c r="F463" s="17">
        <v>201.23630475485501</v>
      </c>
      <c r="G463" s="17">
        <v>201.06542107028901</v>
      </c>
      <c r="H463" s="17">
        <v>-0.170883684566</v>
      </c>
      <c r="I463" s="18">
        <v>2.8715471967999999E-2</v>
      </c>
      <c r="J463" s="18">
        <v>2.8658831701999999E-2</v>
      </c>
      <c r="K463" s="18">
        <v>2.1456605545E-2</v>
      </c>
      <c r="L463" s="18">
        <v>2.1399965278000001E-2</v>
      </c>
      <c r="M463" s="78"/>
    </row>
    <row r="464" spans="1:13">
      <c r="A464" s="16" t="s">
        <v>47</v>
      </c>
      <c r="B464" s="14">
        <v>5</v>
      </c>
      <c r="C464" s="17">
        <v>26777.271484375</v>
      </c>
      <c r="D464" s="17">
        <v>243.9</v>
      </c>
      <c r="E464" s="17">
        <v>224.4</v>
      </c>
      <c r="F464" s="17">
        <v>203.11126155001099</v>
      </c>
      <c r="G464" s="17">
        <v>203.11126155001099</v>
      </c>
      <c r="H464" s="17">
        <v>0</v>
      </c>
      <c r="I464" s="18">
        <v>1.3519634884999999E-2</v>
      </c>
      <c r="J464" s="18">
        <v>1.3519634884999999E-2</v>
      </c>
      <c r="K464" s="18">
        <v>7.0562606719999999E-3</v>
      </c>
      <c r="L464" s="18">
        <v>7.0562606719999999E-3</v>
      </c>
      <c r="M464" s="78"/>
    </row>
    <row r="465" spans="1:13">
      <c r="A465" s="16" t="s">
        <v>47</v>
      </c>
      <c r="B465" s="14">
        <v>6</v>
      </c>
      <c r="C465" s="17">
        <v>28382.17578125</v>
      </c>
      <c r="D465" s="17">
        <v>227.6</v>
      </c>
      <c r="E465" s="17">
        <v>207.4</v>
      </c>
      <c r="F465" s="17">
        <v>279.07091087566897</v>
      </c>
      <c r="G465" s="17">
        <v>279.07091087566897</v>
      </c>
      <c r="H465" s="17">
        <v>0</v>
      </c>
      <c r="I465" s="18">
        <v>1.7060295284999999E-2</v>
      </c>
      <c r="J465" s="18">
        <v>1.7060295284999999E-2</v>
      </c>
      <c r="K465" s="18">
        <v>2.3755688059E-2</v>
      </c>
      <c r="L465" s="18">
        <v>2.3755688059E-2</v>
      </c>
      <c r="M465" s="78"/>
    </row>
    <row r="466" spans="1:13">
      <c r="A466" s="16" t="s">
        <v>47</v>
      </c>
      <c r="B466" s="14">
        <v>7</v>
      </c>
      <c r="C466" s="17">
        <v>31349.791015625</v>
      </c>
      <c r="D466" s="17">
        <v>216.2</v>
      </c>
      <c r="E466" s="17">
        <v>200.7</v>
      </c>
      <c r="F466" s="17">
        <v>356.55989386316799</v>
      </c>
      <c r="G466" s="17">
        <v>356.55989386316799</v>
      </c>
      <c r="H466" s="17">
        <v>0</v>
      </c>
      <c r="I466" s="18">
        <v>4.6523000948999998E-2</v>
      </c>
      <c r="J466" s="18">
        <v>4.6523000948999998E-2</v>
      </c>
      <c r="K466" s="18">
        <v>5.1660554810000002E-2</v>
      </c>
      <c r="L466" s="18">
        <v>5.1660554810000002E-2</v>
      </c>
      <c r="M466" s="78"/>
    </row>
    <row r="467" spans="1:13">
      <c r="A467" s="16" t="s">
        <v>47</v>
      </c>
      <c r="B467" s="14">
        <v>8</v>
      </c>
      <c r="C467" s="17">
        <v>32677.8359375</v>
      </c>
      <c r="D467" s="17">
        <v>207.5</v>
      </c>
      <c r="E467" s="17">
        <v>187.5</v>
      </c>
      <c r="F467" s="17">
        <v>443.51593277580201</v>
      </c>
      <c r="G467" s="17">
        <v>443.51593277580201</v>
      </c>
      <c r="H467" s="17">
        <v>0</v>
      </c>
      <c r="I467" s="18">
        <v>7.8228681728000002E-2</v>
      </c>
      <c r="J467" s="18">
        <v>7.8228681728000002E-2</v>
      </c>
      <c r="K467" s="18">
        <v>8.4857783485000005E-2</v>
      </c>
      <c r="L467" s="18">
        <v>8.4857783485000005E-2</v>
      </c>
      <c r="M467" s="78"/>
    </row>
    <row r="468" spans="1:13">
      <c r="A468" s="16" t="s">
        <v>47</v>
      </c>
      <c r="B468" s="14">
        <v>9</v>
      </c>
      <c r="C468" s="17">
        <v>33640.4296875</v>
      </c>
      <c r="D468" s="17">
        <v>197.8</v>
      </c>
      <c r="E468" s="17">
        <v>175.7</v>
      </c>
      <c r="F468" s="17">
        <v>312.13982080154898</v>
      </c>
      <c r="G468" s="17">
        <v>312.13982080154898</v>
      </c>
      <c r="H468" s="17">
        <v>0</v>
      </c>
      <c r="I468" s="18">
        <v>3.7898515346E-2</v>
      </c>
      <c r="J468" s="18">
        <v>3.7898515346E-2</v>
      </c>
      <c r="K468" s="18">
        <v>4.5223672787999998E-2</v>
      </c>
      <c r="L468" s="18">
        <v>4.5223672787999998E-2</v>
      </c>
      <c r="M468" s="78"/>
    </row>
    <row r="469" spans="1:13">
      <c r="A469" s="16" t="s">
        <v>47</v>
      </c>
      <c r="B469" s="14">
        <v>10</v>
      </c>
      <c r="C469" s="17">
        <v>34930.2421875</v>
      </c>
      <c r="D469" s="17">
        <v>210</v>
      </c>
      <c r="E469" s="17">
        <v>184.2</v>
      </c>
      <c r="F469" s="17">
        <v>255.37580209254901</v>
      </c>
      <c r="G469" s="17">
        <v>255.37580209254901</v>
      </c>
      <c r="H469" s="17">
        <v>0</v>
      </c>
      <c r="I469" s="18">
        <v>1.5040040467999999E-2</v>
      </c>
      <c r="J469" s="18">
        <v>1.5040040467999999E-2</v>
      </c>
      <c r="K469" s="18">
        <v>2.3591581734E-2</v>
      </c>
      <c r="L469" s="18">
        <v>2.3591581734E-2</v>
      </c>
      <c r="M469" s="78"/>
    </row>
    <row r="470" spans="1:13">
      <c r="A470" s="16" t="s">
        <v>47</v>
      </c>
      <c r="B470" s="14">
        <v>11</v>
      </c>
      <c r="C470" s="17">
        <v>36400.48828125</v>
      </c>
      <c r="D470" s="17">
        <v>208.8</v>
      </c>
      <c r="E470" s="17">
        <v>186.2</v>
      </c>
      <c r="F470" s="17">
        <v>289.291251818158</v>
      </c>
      <c r="G470" s="17">
        <v>289.291251818158</v>
      </c>
      <c r="H470" s="17">
        <v>0</v>
      </c>
      <c r="I470" s="18">
        <v>2.6679234941E-2</v>
      </c>
      <c r="J470" s="18">
        <v>2.6679234941E-2</v>
      </c>
      <c r="K470" s="18">
        <v>3.4170119925999998E-2</v>
      </c>
      <c r="L470" s="18">
        <v>3.4170119925999998E-2</v>
      </c>
      <c r="M470" s="78"/>
    </row>
    <row r="471" spans="1:13">
      <c r="A471" s="16" t="s">
        <v>47</v>
      </c>
      <c r="B471" s="14">
        <v>12</v>
      </c>
      <c r="C471" s="17">
        <v>37814.84765625</v>
      </c>
      <c r="D471" s="17">
        <v>235.7</v>
      </c>
      <c r="E471" s="17">
        <v>215.8</v>
      </c>
      <c r="F471" s="17">
        <v>276.65842892650198</v>
      </c>
      <c r="G471" s="17">
        <v>276.65842892650198</v>
      </c>
      <c r="H471" s="17">
        <v>0</v>
      </c>
      <c r="I471" s="18">
        <v>1.3575879657E-2</v>
      </c>
      <c r="J471" s="18">
        <v>1.3575879657E-2</v>
      </c>
      <c r="K471" s="18">
        <v>2.0171835905000001E-2</v>
      </c>
      <c r="L471" s="18">
        <v>2.0171835905000001E-2</v>
      </c>
      <c r="M471" s="78"/>
    </row>
    <row r="472" spans="1:13">
      <c r="A472" s="16" t="s">
        <v>47</v>
      </c>
      <c r="B472" s="14">
        <v>13</v>
      </c>
      <c r="C472" s="17">
        <v>39108.203125</v>
      </c>
      <c r="D472" s="17">
        <v>268.39999999999998</v>
      </c>
      <c r="E472" s="17">
        <v>249.1</v>
      </c>
      <c r="F472" s="17">
        <v>291.95865034494898</v>
      </c>
      <c r="G472" s="17">
        <v>291.95865034494898</v>
      </c>
      <c r="H472" s="17">
        <v>0</v>
      </c>
      <c r="I472" s="18">
        <v>7.8086345190000002E-3</v>
      </c>
      <c r="J472" s="18">
        <v>7.8086345190000002E-3</v>
      </c>
      <c r="K472" s="18">
        <v>1.4205717713999999E-2</v>
      </c>
      <c r="L472" s="18">
        <v>1.4205717713999999E-2</v>
      </c>
      <c r="M472" s="78"/>
    </row>
    <row r="473" spans="1:13">
      <c r="A473" s="16" t="s">
        <v>47</v>
      </c>
      <c r="B473" s="14">
        <v>14</v>
      </c>
      <c r="C473" s="17">
        <v>40990.96484375</v>
      </c>
      <c r="D473" s="17">
        <v>310.8</v>
      </c>
      <c r="E473" s="17">
        <v>288.8</v>
      </c>
      <c r="F473" s="17">
        <v>384.84343569435703</v>
      </c>
      <c r="G473" s="17">
        <v>384.85137680527703</v>
      </c>
      <c r="H473" s="17">
        <v>7.9411109190000006E-3</v>
      </c>
      <c r="I473" s="18">
        <v>2.4544705603000001E-2</v>
      </c>
      <c r="J473" s="18">
        <v>2.4542073481000001E-2</v>
      </c>
      <c r="K473" s="18">
        <v>3.1836717535000003E-2</v>
      </c>
      <c r="L473" s="18">
        <v>3.1834085413999999E-2</v>
      </c>
      <c r="M473" s="78"/>
    </row>
    <row r="474" spans="1:13">
      <c r="A474" s="16" t="s">
        <v>47</v>
      </c>
      <c r="B474" s="14">
        <v>15</v>
      </c>
      <c r="C474" s="17">
        <v>42784.92578125</v>
      </c>
      <c r="D474" s="17">
        <v>358.3</v>
      </c>
      <c r="E474" s="17">
        <v>328</v>
      </c>
      <c r="F474" s="17">
        <v>406.91052170482101</v>
      </c>
      <c r="G474" s="17">
        <v>406.91052170482101</v>
      </c>
      <c r="H474" s="17">
        <v>0</v>
      </c>
      <c r="I474" s="18">
        <v>1.6112204740999999E-2</v>
      </c>
      <c r="J474" s="18">
        <v>1.6112204740999999E-2</v>
      </c>
      <c r="K474" s="18">
        <v>2.6155293901999999E-2</v>
      </c>
      <c r="L474" s="18">
        <v>2.6155293901999999E-2</v>
      </c>
      <c r="M474" s="78"/>
    </row>
    <row r="475" spans="1:13">
      <c r="A475" s="16" t="s">
        <v>47</v>
      </c>
      <c r="B475" s="14">
        <v>16</v>
      </c>
      <c r="C475" s="17">
        <v>44450.15234375</v>
      </c>
      <c r="D475" s="17">
        <v>417.7</v>
      </c>
      <c r="E475" s="17">
        <v>384.7</v>
      </c>
      <c r="F475" s="17">
        <v>454.731985418558</v>
      </c>
      <c r="G475" s="17">
        <v>454.731985418558</v>
      </c>
      <c r="H475" s="17">
        <v>0</v>
      </c>
      <c r="I475" s="18">
        <v>1.2274439979000001E-2</v>
      </c>
      <c r="J475" s="18">
        <v>1.2274439979000001E-2</v>
      </c>
      <c r="K475" s="18">
        <v>2.3212457878000001E-2</v>
      </c>
      <c r="L475" s="18">
        <v>2.3212457878000001E-2</v>
      </c>
      <c r="M475" s="78"/>
    </row>
    <row r="476" spans="1:13">
      <c r="A476" s="16" t="s">
        <v>47</v>
      </c>
      <c r="B476" s="14">
        <v>17</v>
      </c>
      <c r="C476" s="17">
        <v>45784.38671875</v>
      </c>
      <c r="D476" s="17">
        <v>502.9</v>
      </c>
      <c r="E476" s="17">
        <v>468</v>
      </c>
      <c r="F476" s="17">
        <v>568.62845224996704</v>
      </c>
      <c r="G476" s="17">
        <v>568.59280225231498</v>
      </c>
      <c r="H476" s="17">
        <v>-3.5649997651999998E-2</v>
      </c>
      <c r="I476" s="18">
        <v>2.177421354E-2</v>
      </c>
      <c r="J476" s="18">
        <v>2.1786029913E-2</v>
      </c>
      <c r="K476" s="18">
        <v>3.3341996105999999E-2</v>
      </c>
      <c r="L476" s="18">
        <v>3.3353812479000003E-2</v>
      </c>
      <c r="M476" s="78"/>
    </row>
    <row r="477" spans="1:13">
      <c r="A477" s="16" t="s">
        <v>47</v>
      </c>
      <c r="B477" s="14">
        <v>18</v>
      </c>
      <c r="C477" s="17">
        <v>46215.31640625</v>
      </c>
      <c r="D477" s="17">
        <v>603.29999999999995</v>
      </c>
      <c r="E477" s="17">
        <v>571.1</v>
      </c>
      <c r="F477" s="17">
        <v>665.00668746819304</v>
      </c>
      <c r="G477" s="17">
        <v>665.00685413457302</v>
      </c>
      <c r="H477" s="17">
        <v>1.66666379E-4</v>
      </c>
      <c r="I477" s="18">
        <v>2.0453050757000001E-2</v>
      </c>
      <c r="J477" s="18">
        <v>2.0452995514E-2</v>
      </c>
      <c r="K477" s="18">
        <v>3.1125904584999999E-2</v>
      </c>
      <c r="L477" s="18">
        <v>3.1125849343000001E-2</v>
      </c>
      <c r="M477" s="78"/>
    </row>
    <row r="478" spans="1:13">
      <c r="A478" s="16" t="s">
        <v>47</v>
      </c>
      <c r="B478" s="14">
        <v>19</v>
      </c>
      <c r="C478" s="17">
        <v>45226.95703125</v>
      </c>
      <c r="D478" s="17">
        <v>709.4</v>
      </c>
      <c r="E478" s="17">
        <v>668.4</v>
      </c>
      <c r="F478" s="17">
        <v>821.95644686996695</v>
      </c>
      <c r="G478" s="17">
        <v>821.923872431115</v>
      </c>
      <c r="H478" s="17">
        <v>-3.2574438850999997E-2</v>
      </c>
      <c r="I478" s="18">
        <v>3.7296610020000003E-2</v>
      </c>
      <c r="J478" s="18">
        <v>3.7307406983000002E-2</v>
      </c>
      <c r="K478" s="18">
        <v>5.0886268621E-2</v>
      </c>
      <c r="L478" s="18">
        <v>5.0897065584999998E-2</v>
      </c>
      <c r="M478" s="78"/>
    </row>
    <row r="479" spans="1:13">
      <c r="A479" s="16" t="s">
        <v>47</v>
      </c>
      <c r="B479" s="14">
        <v>20</v>
      </c>
      <c r="C479" s="17">
        <v>43344.640625</v>
      </c>
      <c r="D479" s="17">
        <v>746.4</v>
      </c>
      <c r="E479" s="17">
        <v>705.3</v>
      </c>
      <c r="F479" s="17">
        <v>728.74677843369795</v>
      </c>
      <c r="G479" s="17">
        <v>728.74677843369795</v>
      </c>
      <c r="H479" s="17">
        <v>0</v>
      </c>
      <c r="I479" s="18">
        <v>5.8512501040000001E-3</v>
      </c>
      <c r="J479" s="18">
        <v>5.8512501040000001E-3</v>
      </c>
      <c r="K479" s="18">
        <v>7.7715540050000004E-3</v>
      </c>
      <c r="L479" s="18">
        <v>7.7715540050000004E-3</v>
      </c>
      <c r="M479" s="78"/>
    </row>
    <row r="480" spans="1:13">
      <c r="A480" s="16" t="s">
        <v>47</v>
      </c>
      <c r="B480" s="14">
        <v>21</v>
      </c>
      <c r="C480" s="17">
        <v>42270.359375</v>
      </c>
      <c r="D480" s="17">
        <v>789.5</v>
      </c>
      <c r="E480" s="17">
        <v>750</v>
      </c>
      <c r="F480" s="17">
        <v>610.57618796600195</v>
      </c>
      <c r="G480" s="17">
        <v>610.57618796600195</v>
      </c>
      <c r="H480" s="17">
        <v>0</v>
      </c>
      <c r="I480" s="18">
        <v>5.9305207833000001E-2</v>
      </c>
      <c r="J480" s="18">
        <v>5.9305207833000001E-2</v>
      </c>
      <c r="K480" s="18">
        <v>4.6212731864000003E-2</v>
      </c>
      <c r="L480" s="18">
        <v>4.6212731864000003E-2</v>
      </c>
      <c r="M480" s="78"/>
    </row>
    <row r="481" spans="1:13">
      <c r="A481" s="16" t="s">
        <v>47</v>
      </c>
      <c r="B481" s="14">
        <v>22</v>
      </c>
      <c r="C481" s="17">
        <v>41404.8125</v>
      </c>
      <c r="D481" s="17">
        <v>836.1</v>
      </c>
      <c r="E481" s="17">
        <v>795.5</v>
      </c>
      <c r="F481" s="17">
        <v>577.151320793629</v>
      </c>
      <c r="G481" s="17">
        <v>577.151320793629</v>
      </c>
      <c r="H481" s="17">
        <v>0</v>
      </c>
      <c r="I481" s="18">
        <v>8.5829857211000005E-2</v>
      </c>
      <c r="J481" s="18">
        <v>8.5829857211000005E-2</v>
      </c>
      <c r="K481" s="18">
        <v>7.2372780644999996E-2</v>
      </c>
      <c r="L481" s="18">
        <v>7.2372780644999996E-2</v>
      </c>
      <c r="M481" s="78"/>
    </row>
    <row r="482" spans="1:13">
      <c r="A482" s="16" t="s">
        <v>47</v>
      </c>
      <c r="B482" s="14">
        <v>23</v>
      </c>
      <c r="C482" s="17">
        <v>38995.6953125</v>
      </c>
      <c r="D482" s="17">
        <v>750.5</v>
      </c>
      <c r="E482" s="17">
        <v>712.5</v>
      </c>
      <c r="F482" s="17">
        <v>668.27021475844901</v>
      </c>
      <c r="G482" s="17">
        <v>668.27021475844901</v>
      </c>
      <c r="H482" s="17">
        <v>0</v>
      </c>
      <c r="I482" s="18">
        <v>2.7255480689000001E-2</v>
      </c>
      <c r="J482" s="18">
        <v>2.7255480689000001E-2</v>
      </c>
      <c r="K482" s="18">
        <v>1.4660187352E-2</v>
      </c>
      <c r="L482" s="18">
        <v>1.4660187352E-2</v>
      </c>
      <c r="M482" s="78"/>
    </row>
    <row r="483" spans="1:13">
      <c r="A483" s="16" t="s">
        <v>47</v>
      </c>
      <c r="B483" s="14">
        <v>24</v>
      </c>
      <c r="C483" s="17">
        <v>35901.796875</v>
      </c>
      <c r="D483" s="17">
        <v>684.4</v>
      </c>
      <c r="E483" s="17">
        <v>637.70000000000005</v>
      </c>
      <c r="F483" s="17">
        <v>733.17228592342803</v>
      </c>
      <c r="G483" s="17">
        <v>733.17228592342803</v>
      </c>
      <c r="H483" s="17">
        <v>0</v>
      </c>
      <c r="I483" s="18">
        <v>1.6165822313999999E-2</v>
      </c>
      <c r="J483" s="18">
        <v>1.6165822313999999E-2</v>
      </c>
      <c r="K483" s="18">
        <v>3.1644774915999999E-2</v>
      </c>
      <c r="L483" s="18">
        <v>3.1644774915999999E-2</v>
      </c>
      <c r="M483" s="78"/>
    </row>
    <row r="484" spans="1:13">
      <c r="A484" s="16" t="s">
        <v>48</v>
      </c>
      <c r="B484" s="14">
        <v>1</v>
      </c>
      <c r="C484" s="17">
        <v>33064.91015625</v>
      </c>
      <c r="D484" s="17">
        <v>758.6</v>
      </c>
      <c r="E484" s="17">
        <v>758.6</v>
      </c>
      <c r="F484" s="17">
        <v>743.12672082265203</v>
      </c>
      <c r="G484" s="17">
        <v>743.12672082265203</v>
      </c>
      <c r="H484" s="17">
        <v>0</v>
      </c>
      <c r="I484" s="18">
        <v>5.1286971080000002E-3</v>
      </c>
      <c r="J484" s="18">
        <v>5.1286971080000002E-3</v>
      </c>
      <c r="K484" s="18">
        <v>5.1286971080000002E-3</v>
      </c>
      <c r="L484" s="18">
        <v>5.1286971080000002E-3</v>
      </c>
      <c r="M484" s="78"/>
    </row>
    <row r="485" spans="1:13">
      <c r="A485" s="16" t="s">
        <v>48</v>
      </c>
      <c r="B485" s="14">
        <v>2</v>
      </c>
      <c r="C485" s="17">
        <v>31126.072265625</v>
      </c>
      <c r="D485" s="17">
        <v>706.5</v>
      </c>
      <c r="E485" s="17">
        <v>706.5</v>
      </c>
      <c r="F485" s="17">
        <v>747.19686781141502</v>
      </c>
      <c r="G485" s="17">
        <v>760.83350736061698</v>
      </c>
      <c r="H485" s="17">
        <v>13.636639549202</v>
      </c>
      <c r="I485" s="18">
        <v>1.8009117453999999E-2</v>
      </c>
      <c r="J485" s="18">
        <v>1.3489183895E-2</v>
      </c>
      <c r="K485" s="18">
        <v>1.8009117453999999E-2</v>
      </c>
      <c r="L485" s="18">
        <v>1.3489183895E-2</v>
      </c>
      <c r="M485" s="78"/>
    </row>
    <row r="486" spans="1:13">
      <c r="A486" s="16" t="s">
        <v>48</v>
      </c>
      <c r="B486" s="14">
        <v>3</v>
      </c>
      <c r="C486" s="17">
        <v>29787.630859375</v>
      </c>
      <c r="D486" s="17">
        <v>516.20000000000005</v>
      </c>
      <c r="E486" s="17">
        <v>516.20000000000005</v>
      </c>
      <c r="F486" s="17">
        <v>651.87178967820296</v>
      </c>
      <c r="G486" s="17">
        <v>654.24172980255503</v>
      </c>
      <c r="H486" s="17">
        <v>2.369940124352</v>
      </c>
      <c r="I486" s="18">
        <v>4.5754633676000002E-2</v>
      </c>
      <c r="J486" s="18">
        <v>4.4969104964000001E-2</v>
      </c>
      <c r="K486" s="18">
        <v>4.5754633676000002E-2</v>
      </c>
      <c r="L486" s="18">
        <v>4.4969104964000001E-2</v>
      </c>
      <c r="M486" s="78"/>
    </row>
    <row r="487" spans="1:13">
      <c r="A487" s="16" t="s">
        <v>48</v>
      </c>
      <c r="B487" s="14">
        <v>4</v>
      </c>
      <c r="C487" s="17">
        <v>28999.40234375</v>
      </c>
      <c r="D487" s="17">
        <v>460.8</v>
      </c>
      <c r="E487" s="17">
        <v>460.8</v>
      </c>
      <c r="F487" s="17">
        <v>518.77963629431201</v>
      </c>
      <c r="G487" s="17">
        <v>530.44564620733297</v>
      </c>
      <c r="H487" s="17">
        <v>11.66600991302</v>
      </c>
      <c r="I487" s="18">
        <v>2.3084403781000001E-2</v>
      </c>
      <c r="J487" s="18">
        <v>1.921764544E-2</v>
      </c>
      <c r="K487" s="18">
        <v>2.3084403781000001E-2</v>
      </c>
      <c r="L487" s="18">
        <v>1.921764544E-2</v>
      </c>
      <c r="M487" s="78"/>
    </row>
    <row r="488" spans="1:13">
      <c r="A488" s="16" t="s">
        <v>48</v>
      </c>
      <c r="B488" s="14">
        <v>5</v>
      </c>
      <c r="C488" s="17">
        <v>28671.77734375</v>
      </c>
      <c r="D488" s="17">
        <v>417.5</v>
      </c>
      <c r="E488" s="17">
        <v>417.5</v>
      </c>
      <c r="F488" s="17">
        <v>490.38582667774602</v>
      </c>
      <c r="G488" s="17">
        <v>490.38582667774602</v>
      </c>
      <c r="H488" s="17">
        <v>0</v>
      </c>
      <c r="I488" s="18">
        <v>2.4158378083E-2</v>
      </c>
      <c r="J488" s="18">
        <v>2.4158378083E-2</v>
      </c>
      <c r="K488" s="18">
        <v>2.4158378083E-2</v>
      </c>
      <c r="L488" s="18">
        <v>2.4158378083E-2</v>
      </c>
      <c r="M488" s="78"/>
    </row>
    <row r="489" spans="1:13">
      <c r="A489" s="16" t="s">
        <v>48</v>
      </c>
      <c r="B489" s="14">
        <v>6</v>
      </c>
      <c r="C489" s="17">
        <v>28949.91015625</v>
      </c>
      <c r="D489" s="17">
        <v>354.1</v>
      </c>
      <c r="E489" s="17">
        <v>354.1</v>
      </c>
      <c r="F489" s="17">
        <v>411.896261041164</v>
      </c>
      <c r="G489" s="17">
        <v>411.896261041164</v>
      </c>
      <c r="H489" s="17">
        <v>0</v>
      </c>
      <c r="I489" s="18">
        <v>1.9156864778999999E-2</v>
      </c>
      <c r="J489" s="18">
        <v>1.9156864778999999E-2</v>
      </c>
      <c r="K489" s="18">
        <v>1.9156864778999999E-2</v>
      </c>
      <c r="L489" s="18">
        <v>1.9156864778999999E-2</v>
      </c>
      <c r="M489" s="78"/>
    </row>
    <row r="490" spans="1:13">
      <c r="A490" s="16" t="s">
        <v>48</v>
      </c>
      <c r="B490" s="14">
        <v>7</v>
      </c>
      <c r="C490" s="17">
        <v>29610.59375</v>
      </c>
      <c r="D490" s="17">
        <v>331.9</v>
      </c>
      <c r="E490" s="17">
        <v>331.9</v>
      </c>
      <c r="F490" s="17">
        <v>381.88356564408002</v>
      </c>
      <c r="G490" s="17">
        <v>387.44709663388602</v>
      </c>
      <c r="H490" s="17">
        <v>5.5635309898059999</v>
      </c>
      <c r="I490" s="18">
        <v>1.8411367793E-2</v>
      </c>
      <c r="J490" s="18">
        <v>1.6567307140000001E-2</v>
      </c>
      <c r="K490" s="18">
        <v>1.8411367793E-2</v>
      </c>
      <c r="L490" s="18">
        <v>1.6567307140000001E-2</v>
      </c>
      <c r="M490" s="78"/>
    </row>
    <row r="491" spans="1:13">
      <c r="A491" s="16" t="s">
        <v>48</v>
      </c>
      <c r="B491" s="14">
        <v>8</v>
      </c>
      <c r="C491" s="17">
        <v>30748.962890625</v>
      </c>
      <c r="D491" s="17">
        <v>315.89999999999998</v>
      </c>
      <c r="E491" s="17">
        <v>315.89999999999998</v>
      </c>
      <c r="F491" s="17">
        <v>311.71004264279799</v>
      </c>
      <c r="G491" s="17">
        <v>311.71004264279799</v>
      </c>
      <c r="H491" s="17">
        <v>0</v>
      </c>
      <c r="I491" s="18">
        <v>1.388782683E-3</v>
      </c>
      <c r="J491" s="18">
        <v>1.388782683E-3</v>
      </c>
      <c r="K491" s="18">
        <v>1.388782683E-3</v>
      </c>
      <c r="L491" s="18">
        <v>1.388782683E-3</v>
      </c>
      <c r="M491" s="78"/>
    </row>
    <row r="492" spans="1:13">
      <c r="A492" s="16" t="s">
        <v>48</v>
      </c>
      <c r="B492" s="14">
        <v>9</v>
      </c>
      <c r="C492" s="17">
        <v>33161.29296875</v>
      </c>
      <c r="D492" s="17">
        <v>314.7</v>
      </c>
      <c r="E492" s="17">
        <v>314.7</v>
      </c>
      <c r="F492" s="17">
        <v>245.594285197007</v>
      </c>
      <c r="G492" s="17">
        <v>245.594285197007</v>
      </c>
      <c r="H492" s="17">
        <v>0</v>
      </c>
      <c r="I492" s="18">
        <v>2.2905440769000002E-2</v>
      </c>
      <c r="J492" s="18">
        <v>2.2905440769000002E-2</v>
      </c>
      <c r="K492" s="18">
        <v>2.2905440769000002E-2</v>
      </c>
      <c r="L492" s="18">
        <v>2.2905440769000002E-2</v>
      </c>
      <c r="M492" s="78"/>
    </row>
    <row r="493" spans="1:13">
      <c r="A493" s="16" t="s">
        <v>48</v>
      </c>
      <c r="B493" s="14">
        <v>10</v>
      </c>
      <c r="C493" s="17">
        <v>35834.66796875</v>
      </c>
      <c r="D493" s="17">
        <v>328</v>
      </c>
      <c r="E493" s="17">
        <v>328</v>
      </c>
      <c r="F493" s="17">
        <v>254.248136178919</v>
      </c>
      <c r="G493" s="17">
        <v>254.248136178919</v>
      </c>
      <c r="H493" s="17">
        <v>0</v>
      </c>
      <c r="I493" s="18">
        <v>2.44454305E-2</v>
      </c>
      <c r="J493" s="18">
        <v>2.44454305E-2</v>
      </c>
      <c r="K493" s="18">
        <v>2.44454305E-2</v>
      </c>
      <c r="L493" s="18">
        <v>2.44454305E-2</v>
      </c>
      <c r="M493" s="78"/>
    </row>
    <row r="494" spans="1:13">
      <c r="A494" s="16" t="s">
        <v>48</v>
      </c>
      <c r="B494" s="14">
        <v>11</v>
      </c>
      <c r="C494" s="17">
        <v>38431.0078125</v>
      </c>
      <c r="D494" s="17">
        <v>364.6</v>
      </c>
      <c r="E494" s="17">
        <v>364.6</v>
      </c>
      <c r="F494" s="17">
        <v>364.73209481471099</v>
      </c>
      <c r="G494" s="17">
        <v>364.73209481471099</v>
      </c>
      <c r="H494" s="17">
        <v>0</v>
      </c>
      <c r="I494" s="18">
        <v>4.3783498412691501E-5</v>
      </c>
      <c r="J494" s="18">
        <v>4.3783498412691501E-5</v>
      </c>
      <c r="K494" s="18">
        <v>4.3783498412703603E-5</v>
      </c>
      <c r="L494" s="18">
        <v>4.3783498412703603E-5</v>
      </c>
      <c r="M494" s="78"/>
    </row>
    <row r="495" spans="1:13">
      <c r="A495" s="16" t="s">
        <v>48</v>
      </c>
      <c r="B495" s="14">
        <v>12</v>
      </c>
      <c r="C495" s="17">
        <v>40541.0234375</v>
      </c>
      <c r="D495" s="17">
        <v>409.9</v>
      </c>
      <c r="E495" s="17">
        <v>409.9</v>
      </c>
      <c r="F495" s="17">
        <v>575.15818438543204</v>
      </c>
      <c r="G495" s="17">
        <v>575.15818438543204</v>
      </c>
      <c r="H495" s="17">
        <v>0</v>
      </c>
      <c r="I495" s="18">
        <v>5.4775666021000001E-2</v>
      </c>
      <c r="J495" s="18">
        <v>5.4775666021000001E-2</v>
      </c>
      <c r="K495" s="18">
        <v>5.4775666021000001E-2</v>
      </c>
      <c r="L495" s="18">
        <v>5.4775666021000001E-2</v>
      </c>
      <c r="M495" s="78"/>
    </row>
    <row r="496" spans="1:13">
      <c r="A496" s="16" t="s">
        <v>48</v>
      </c>
      <c r="B496" s="14">
        <v>13</v>
      </c>
      <c r="C496" s="17">
        <v>41931.17578125</v>
      </c>
      <c r="D496" s="17">
        <v>483.8</v>
      </c>
      <c r="E496" s="17">
        <v>483.8</v>
      </c>
      <c r="F496" s="17">
        <v>855.18237756729104</v>
      </c>
      <c r="G496" s="17">
        <v>855.18237756729104</v>
      </c>
      <c r="H496" s="17">
        <v>0</v>
      </c>
      <c r="I496" s="18">
        <v>0.123096578577</v>
      </c>
      <c r="J496" s="18">
        <v>0.123096578577</v>
      </c>
      <c r="K496" s="18">
        <v>0.123096578577</v>
      </c>
      <c r="L496" s="18">
        <v>0.123096578577</v>
      </c>
      <c r="M496" s="78"/>
    </row>
    <row r="497" spans="1:13">
      <c r="A497" s="16" t="s">
        <v>48</v>
      </c>
      <c r="B497" s="14">
        <v>14</v>
      </c>
      <c r="C497" s="17">
        <v>43349.3671875</v>
      </c>
      <c r="D497" s="17">
        <v>606.4</v>
      </c>
      <c r="E497" s="17">
        <v>606.4</v>
      </c>
      <c r="F497" s="17">
        <v>1040.3366438447099</v>
      </c>
      <c r="G497" s="17">
        <v>1040.3366438447099</v>
      </c>
      <c r="H497" s="17">
        <v>0</v>
      </c>
      <c r="I497" s="18">
        <v>0.1438305084</v>
      </c>
      <c r="J497" s="18">
        <v>0.1438305084</v>
      </c>
      <c r="K497" s="18">
        <v>0.1438305084</v>
      </c>
      <c r="L497" s="18">
        <v>0.1438305084</v>
      </c>
      <c r="M497" s="78"/>
    </row>
    <row r="498" spans="1:13">
      <c r="A498" s="16" t="s">
        <v>48</v>
      </c>
      <c r="B498" s="14">
        <v>15</v>
      </c>
      <c r="C498" s="17">
        <v>44970.734375</v>
      </c>
      <c r="D498" s="17">
        <v>743.4</v>
      </c>
      <c r="E498" s="17">
        <v>743.4</v>
      </c>
      <c r="F498" s="17">
        <v>940.71619572295106</v>
      </c>
      <c r="G498" s="17">
        <v>940.71619572295106</v>
      </c>
      <c r="H498" s="17">
        <v>0</v>
      </c>
      <c r="I498" s="18">
        <v>6.5401456984000003E-2</v>
      </c>
      <c r="J498" s="18">
        <v>6.5401456984000003E-2</v>
      </c>
      <c r="K498" s="18">
        <v>6.5401456984000003E-2</v>
      </c>
      <c r="L498" s="18">
        <v>6.5401456984000003E-2</v>
      </c>
      <c r="M498" s="78"/>
    </row>
    <row r="499" spans="1:13">
      <c r="A499" s="16" t="s">
        <v>48</v>
      </c>
      <c r="B499" s="14">
        <v>16</v>
      </c>
      <c r="C499" s="17">
        <v>46208.89453125</v>
      </c>
      <c r="D499" s="17">
        <v>850.9</v>
      </c>
      <c r="E499" s="17">
        <v>850.9</v>
      </c>
      <c r="F499" s="17">
        <v>829.29698705221801</v>
      </c>
      <c r="G499" s="17">
        <v>829.29698705221801</v>
      </c>
      <c r="H499" s="17">
        <v>0</v>
      </c>
      <c r="I499" s="18">
        <v>7.1604285540000003E-3</v>
      </c>
      <c r="J499" s="18">
        <v>7.1604285540000003E-3</v>
      </c>
      <c r="K499" s="18">
        <v>7.1604285540000003E-3</v>
      </c>
      <c r="L499" s="18">
        <v>7.1604285540000003E-3</v>
      </c>
      <c r="M499" s="78"/>
    </row>
    <row r="500" spans="1:13">
      <c r="A500" s="16" t="s">
        <v>48</v>
      </c>
      <c r="B500" s="14">
        <v>17</v>
      </c>
      <c r="C500" s="17">
        <v>46651.79296875</v>
      </c>
      <c r="D500" s="17">
        <v>938.5</v>
      </c>
      <c r="E500" s="17">
        <v>938.5</v>
      </c>
      <c r="F500" s="17">
        <v>823.34540428960395</v>
      </c>
      <c r="G500" s="17">
        <v>823.34540428960395</v>
      </c>
      <c r="H500" s="17">
        <v>0</v>
      </c>
      <c r="I500" s="18">
        <v>3.8168576635E-2</v>
      </c>
      <c r="J500" s="18">
        <v>3.8168576635E-2</v>
      </c>
      <c r="K500" s="18">
        <v>3.8168576635E-2</v>
      </c>
      <c r="L500" s="18">
        <v>3.8168576635E-2</v>
      </c>
      <c r="M500" s="78"/>
    </row>
    <row r="501" spans="1:13">
      <c r="A501" s="16" t="s">
        <v>48</v>
      </c>
      <c r="B501" s="14">
        <v>18</v>
      </c>
      <c r="C501" s="17">
        <v>45841.203125</v>
      </c>
      <c r="D501" s="17">
        <v>1079.2</v>
      </c>
      <c r="E501" s="17">
        <v>1079.2</v>
      </c>
      <c r="F501" s="17">
        <v>809.93117690774898</v>
      </c>
      <c r="G501" s="17">
        <v>809.93117690774898</v>
      </c>
      <c r="H501" s="17">
        <v>0</v>
      </c>
      <c r="I501" s="18">
        <v>8.9250521409E-2</v>
      </c>
      <c r="J501" s="18">
        <v>8.9250521409E-2</v>
      </c>
      <c r="K501" s="18">
        <v>8.9250521409E-2</v>
      </c>
      <c r="L501" s="18">
        <v>8.9250521409E-2</v>
      </c>
      <c r="M501" s="78"/>
    </row>
    <row r="502" spans="1:13">
      <c r="A502" s="16" t="s">
        <v>48</v>
      </c>
      <c r="B502" s="14">
        <v>19</v>
      </c>
      <c r="C502" s="17">
        <v>44539.64453125</v>
      </c>
      <c r="D502" s="17">
        <v>1201.0999999999999</v>
      </c>
      <c r="E502" s="17">
        <v>1201.0999999999999</v>
      </c>
      <c r="F502" s="17">
        <v>882.83614136815095</v>
      </c>
      <c r="G502" s="17">
        <v>882.83614136815095</v>
      </c>
      <c r="H502" s="17">
        <v>0</v>
      </c>
      <c r="I502" s="18">
        <v>0.10549017521700001</v>
      </c>
      <c r="J502" s="18">
        <v>0.10549017521700001</v>
      </c>
      <c r="K502" s="18">
        <v>0.10549017521700001</v>
      </c>
      <c r="L502" s="18">
        <v>0.10549017521700001</v>
      </c>
      <c r="M502" s="78"/>
    </row>
    <row r="503" spans="1:13">
      <c r="A503" s="16" t="s">
        <v>48</v>
      </c>
      <c r="B503" s="14">
        <v>20</v>
      </c>
      <c r="C503" s="17">
        <v>43211.05078125</v>
      </c>
      <c r="D503" s="17">
        <v>1139.0999999999999</v>
      </c>
      <c r="E503" s="17">
        <v>1139.0999999999999</v>
      </c>
      <c r="F503" s="17">
        <v>1002.37447908825</v>
      </c>
      <c r="G503" s="17">
        <v>1002.37447908825</v>
      </c>
      <c r="H503" s="17">
        <v>0</v>
      </c>
      <c r="I503" s="18">
        <v>4.5318369543000003E-2</v>
      </c>
      <c r="J503" s="18">
        <v>4.5318369543000003E-2</v>
      </c>
      <c r="K503" s="18">
        <v>4.5318369543000003E-2</v>
      </c>
      <c r="L503" s="18">
        <v>4.5318369543000003E-2</v>
      </c>
      <c r="M503" s="78"/>
    </row>
    <row r="504" spans="1:13">
      <c r="A504" s="16" t="s">
        <v>48</v>
      </c>
      <c r="B504" s="14">
        <v>21</v>
      </c>
      <c r="C504" s="17">
        <v>42550.61328125</v>
      </c>
      <c r="D504" s="17">
        <v>1100.4000000000001</v>
      </c>
      <c r="E504" s="17">
        <v>1100.4000000000001</v>
      </c>
      <c r="F504" s="17">
        <v>966.89729879008405</v>
      </c>
      <c r="G504" s="17">
        <v>966.89729879008405</v>
      </c>
      <c r="H504" s="17">
        <v>0</v>
      </c>
      <c r="I504" s="18">
        <v>4.4250149555E-2</v>
      </c>
      <c r="J504" s="18">
        <v>4.4250149555E-2</v>
      </c>
      <c r="K504" s="18">
        <v>4.4250149555E-2</v>
      </c>
      <c r="L504" s="18">
        <v>4.4250149555E-2</v>
      </c>
      <c r="M504" s="78"/>
    </row>
    <row r="505" spans="1:13">
      <c r="A505" s="16" t="s">
        <v>48</v>
      </c>
      <c r="B505" s="14">
        <v>22</v>
      </c>
      <c r="C505" s="17">
        <v>42009.46875</v>
      </c>
      <c r="D505" s="17">
        <v>1082.5999999999999</v>
      </c>
      <c r="E505" s="17">
        <v>1082.5999999999999</v>
      </c>
      <c r="F505" s="17">
        <v>915.946027773222</v>
      </c>
      <c r="G505" s="17">
        <v>915.946027773222</v>
      </c>
      <c r="H505" s="17">
        <v>0</v>
      </c>
      <c r="I505" s="18">
        <v>5.5238307001999998E-2</v>
      </c>
      <c r="J505" s="18">
        <v>5.5238307001999998E-2</v>
      </c>
      <c r="K505" s="18">
        <v>5.5238307001999998E-2</v>
      </c>
      <c r="L505" s="18">
        <v>5.5238307001999998E-2</v>
      </c>
      <c r="M505" s="78"/>
    </row>
    <row r="506" spans="1:13">
      <c r="A506" s="16" t="s">
        <v>48</v>
      </c>
      <c r="B506" s="14">
        <v>23</v>
      </c>
      <c r="C506" s="17">
        <v>39817.31640625</v>
      </c>
      <c r="D506" s="17">
        <v>955.5</v>
      </c>
      <c r="E506" s="17">
        <v>955.5</v>
      </c>
      <c r="F506" s="17">
        <v>960.41056155628598</v>
      </c>
      <c r="G506" s="17">
        <v>960.41056155628598</v>
      </c>
      <c r="H506" s="17">
        <v>0</v>
      </c>
      <c r="I506" s="18">
        <v>1.6276306110000001E-3</v>
      </c>
      <c r="J506" s="18">
        <v>1.6276306110000001E-3</v>
      </c>
      <c r="K506" s="18">
        <v>1.6276306110000001E-3</v>
      </c>
      <c r="L506" s="18">
        <v>1.6276306110000001E-3</v>
      </c>
      <c r="M506" s="78"/>
    </row>
    <row r="507" spans="1:13">
      <c r="A507" s="16" t="s">
        <v>48</v>
      </c>
      <c r="B507" s="14">
        <v>24</v>
      </c>
      <c r="C507" s="17">
        <v>37186.859375</v>
      </c>
      <c r="D507" s="17">
        <v>835.2</v>
      </c>
      <c r="E507" s="17">
        <v>835.2</v>
      </c>
      <c r="F507" s="17">
        <v>960.94053993860803</v>
      </c>
      <c r="G507" s="17">
        <v>960.94053993860803</v>
      </c>
      <c r="H507" s="17">
        <v>0</v>
      </c>
      <c r="I507" s="18">
        <v>4.1677341708999997E-2</v>
      </c>
      <c r="J507" s="18">
        <v>4.1677341708999997E-2</v>
      </c>
      <c r="K507" s="18">
        <v>4.1677341708999997E-2</v>
      </c>
      <c r="L507" s="18">
        <v>4.1677341708999997E-2</v>
      </c>
      <c r="M507" s="78"/>
    </row>
    <row r="508" spans="1:13">
      <c r="A508" s="16" t="s">
        <v>49</v>
      </c>
      <c r="B508" s="14">
        <v>1</v>
      </c>
      <c r="C508" s="17">
        <v>34683.01171875</v>
      </c>
      <c r="D508" s="17">
        <v>902</v>
      </c>
      <c r="E508" s="17">
        <v>901.3</v>
      </c>
      <c r="F508" s="17">
        <v>964.168758425183</v>
      </c>
      <c r="G508" s="17">
        <v>964.168758425183</v>
      </c>
      <c r="H508" s="17">
        <v>0</v>
      </c>
      <c r="I508" s="18">
        <v>2.0606151284E-2</v>
      </c>
      <c r="J508" s="18">
        <v>2.0606151284E-2</v>
      </c>
      <c r="K508" s="18">
        <v>2.0838169845000001E-2</v>
      </c>
      <c r="L508" s="18">
        <v>2.0838169845000001E-2</v>
      </c>
      <c r="M508" s="78"/>
    </row>
    <row r="509" spans="1:13">
      <c r="A509" s="16" t="s">
        <v>49</v>
      </c>
      <c r="B509" s="14">
        <v>2</v>
      </c>
      <c r="C509" s="17">
        <v>32839.953125</v>
      </c>
      <c r="D509" s="17">
        <v>788.3</v>
      </c>
      <c r="E509" s="17">
        <v>784.4</v>
      </c>
      <c r="F509" s="17">
        <v>976.67249007542898</v>
      </c>
      <c r="G509" s="17">
        <v>976.67249007542898</v>
      </c>
      <c r="H509" s="17">
        <v>0</v>
      </c>
      <c r="I509" s="18">
        <v>6.2437020242999998E-2</v>
      </c>
      <c r="J509" s="18">
        <v>6.2437020242999998E-2</v>
      </c>
      <c r="K509" s="18">
        <v>6.3729695086000002E-2</v>
      </c>
      <c r="L509" s="18">
        <v>6.3729695086000002E-2</v>
      </c>
      <c r="M509" s="78"/>
    </row>
    <row r="510" spans="1:13">
      <c r="A510" s="16" t="s">
        <v>49</v>
      </c>
      <c r="B510" s="14">
        <v>3</v>
      </c>
      <c r="C510" s="17">
        <v>31531.626953125</v>
      </c>
      <c r="D510" s="17">
        <v>633.4</v>
      </c>
      <c r="E510" s="17">
        <v>636.20000000000005</v>
      </c>
      <c r="F510" s="17">
        <v>920.09735131899504</v>
      </c>
      <c r="G510" s="17">
        <v>920.09735131899504</v>
      </c>
      <c r="H510" s="17">
        <v>0</v>
      </c>
      <c r="I510" s="18">
        <v>9.5027295762999994E-2</v>
      </c>
      <c r="J510" s="18">
        <v>9.5027295762999994E-2</v>
      </c>
      <c r="K510" s="18">
        <v>9.4099221516999995E-2</v>
      </c>
      <c r="L510" s="18">
        <v>9.4099221516999995E-2</v>
      </c>
      <c r="M510" s="78"/>
    </row>
    <row r="511" spans="1:13">
      <c r="A511" s="16" t="s">
        <v>49</v>
      </c>
      <c r="B511" s="14">
        <v>4</v>
      </c>
      <c r="C511" s="17">
        <v>30662.08984375</v>
      </c>
      <c r="D511" s="17">
        <v>550.29999999999995</v>
      </c>
      <c r="E511" s="17">
        <v>552.20000000000005</v>
      </c>
      <c r="F511" s="17">
        <v>754.57743423408897</v>
      </c>
      <c r="G511" s="17">
        <v>754.57743423408897</v>
      </c>
      <c r="H511" s="17">
        <v>0</v>
      </c>
      <c r="I511" s="18">
        <v>6.7708794906E-2</v>
      </c>
      <c r="J511" s="18">
        <v>6.7708794906E-2</v>
      </c>
      <c r="K511" s="18">
        <v>6.7079030240000004E-2</v>
      </c>
      <c r="L511" s="18">
        <v>6.7079030240000004E-2</v>
      </c>
      <c r="M511" s="78"/>
    </row>
    <row r="512" spans="1:13">
      <c r="A512" s="16" t="s">
        <v>49</v>
      </c>
      <c r="B512" s="14">
        <v>5</v>
      </c>
      <c r="C512" s="17">
        <v>30136.142578125</v>
      </c>
      <c r="D512" s="17">
        <v>479.5</v>
      </c>
      <c r="E512" s="17">
        <v>480.4</v>
      </c>
      <c r="F512" s="17">
        <v>569.60740484793996</v>
      </c>
      <c r="G512" s="17">
        <v>569.60740484793996</v>
      </c>
      <c r="H512" s="17">
        <v>0</v>
      </c>
      <c r="I512" s="18">
        <v>2.9866557788E-2</v>
      </c>
      <c r="J512" s="18">
        <v>2.9866557788E-2</v>
      </c>
      <c r="K512" s="18">
        <v>2.9568248209E-2</v>
      </c>
      <c r="L512" s="18">
        <v>2.9568248209E-2</v>
      </c>
      <c r="M512" s="78"/>
    </row>
    <row r="513" spans="1:13">
      <c r="A513" s="16" t="s">
        <v>49</v>
      </c>
      <c r="B513" s="14">
        <v>6</v>
      </c>
      <c r="C513" s="17">
        <v>30069.505859375</v>
      </c>
      <c r="D513" s="17">
        <v>413.3</v>
      </c>
      <c r="E513" s="17">
        <v>414.7</v>
      </c>
      <c r="F513" s="17">
        <v>376.25109480551401</v>
      </c>
      <c r="G513" s="17">
        <v>376.25109480551401</v>
      </c>
      <c r="H513" s="17">
        <v>0</v>
      </c>
      <c r="I513" s="18">
        <v>1.2280048125E-2</v>
      </c>
      <c r="J513" s="18">
        <v>1.2280048125E-2</v>
      </c>
      <c r="K513" s="18">
        <v>1.2744085247999999E-2</v>
      </c>
      <c r="L513" s="18">
        <v>1.2744085247999999E-2</v>
      </c>
      <c r="M513" s="78"/>
    </row>
    <row r="514" spans="1:13">
      <c r="A514" s="16" t="s">
        <v>49</v>
      </c>
      <c r="B514" s="14">
        <v>7</v>
      </c>
      <c r="C514" s="17">
        <v>30336.349609375</v>
      </c>
      <c r="D514" s="17">
        <v>375.6</v>
      </c>
      <c r="E514" s="17">
        <v>378</v>
      </c>
      <c r="F514" s="17">
        <v>307.84448721781501</v>
      </c>
      <c r="G514" s="17">
        <v>307.84448721781501</v>
      </c>
      <c r="H514" s="17">
        <v>0</v>
      </c>
      <c r="I514" s="18">
        <v>2.245790944E-2</v>
      </c>
      <c r="J514" s="18">
        <v>2.245790944E-2</v>
      </c>
      <c r="K514" s="18">
        <v>2.3253401651E-2</v>
      </c>
      <c r="L514" s="18">
        <v>2.3253401651E-2</v>
      </c>
      <c r="M514" s="78"/>
    </row>
    <row r="515" spans="1:13">
      <c r="A515" s="16" t="s">
        <v>49</v>
      </c>
      <c r="B515" s="14">
        <v>8</v>
      </c>
      <c r="C515" s="17">
        <v>30917.359375</v>
      </c>
      <c r="D515" s="17">
        <v>390.3</v>
      </c>
      <c r="E515" s="17">
        <v>392.3</v>
      </c>
      <c r="F515" s="17">
        <v>310.53929366239799</v>
      </c>
      <c r="G515" s="17">
        <v>310.53929366239799</v>
      </c>
      <c r="H515" s="17">
        <v>0</v>
      </c>
      <c r="I515" s="18">
        <v>2.6437091924000001E-2</v>
      </c>
      <c r="J515" s="18">
        <v>2.6437091924000001E-2</v>
      </c>
      <c r="K515" s="18">
        <v>2.7100002099999999E-2</v>
      </c>
      <c r="L515" s="18">
        <v>2.7100002099999999E-2</v>
      </c>
      <c r="M515" s="78"/>
    </row>
    <row r="516" spans="1:13">
      <c r="A516" s="16" t="s">
        <v>49</v>
      </c>
      <c r="B516" s="14">
        <v>9</v>
      </c>
      <c r="C516" s="17">
        <v>33019.0546875</v>
      </c>
      <c r="D516" s="17">
        <v>423.2</v>
      </c>
      <c r="E516" s="17">
        <v>423.5</v>
      </c>
      <c r="F516" s="17">
        <v>283.92964640402403</v>
      </c>
      <c r="G516" s="17">
        <v>283.92964640402403</v>
      </c>
      <c r="H516" s="17">
        <v>0</v>
      </c>
      <c r="I516" s="18">
        <v>4.6161867283999999E-2</v>
      </c>
      <c r="J516" s="18">
        <v>4.6161867283999999E-2</v>
      </c>
      <c r="K516" s="18">
        <v>4.6261303810000001E-2</v>
      </c>
      <c r="L516" s="18">
        <v>4.6261303810000001E-2</v>
      </c>
      <c r="M516" s="78"/>
    </row>
    <row r="517" spans="1:13">
      <c r="A517" s="16" t="s">
        <v>49</v>
      </c>
      <c r="B517" s="14">
        <v>10</v>
      </c>
      <c r="C517" s="17">
        <v>35489.8984375</v>
      </c>
      <c r="D517" s="17">
        <v>477.8</v>
      </c>
      <c r="E517" s="17">
        <v>476.9</v>
      </c>
      <c r="F517" s="17">
        <v>258.26226575977302</v>
      </c>
      <c r="G517" s="17">
        <v>259.05008303910301</v>
      </c>
      <c r="H517" s="17">
        <v>0.78781727933000001</v>
      </c>
      <c r="I517" s="18">
        <v>7.2505772940000005E-2</v>
      </c>
      <c r="J517" s="18">
        <v>7.2766898984999995E-2</v>
      </c>
      <c r="K517" s="18">
        <v>7.2207463360999993E-2</v>
      </c>
      <c r="L517" s="18">
        <v>7.2468589405999997E-2</v>
      </c>
      <c r="M517" s="78"/>
    </row>
    <row r="518" spans="1:13">
      <c r="A518" s="16" t="s">
        <v>49</v>
      </c>
      <c r="B518" s="14">
        <v>11</v>
      </c>
      <c r="C518" s="17">
        <v>37930.40625</v>
      </c>
      <c r="D518" s="17">
        <v>582.29999999999995</v>
      </c>
      <c r="E518" s="17">
        <v>581.29999999999995</v>
      </c>
      <c r="F518" s="17">
        <v>207.88324417245701</v>
      </c>
      <c r="G518" s="17">
        <v>207.88324417245701</v>
      </c>
      <c r="H518" s="17">
        <v>0</v>
      </c>
      <c r="I518" s="18">
        <v>0.124102338689</v>
      </c>
      <c r="J518" s="18">
        <v>0.124102338689</v>
      </c>
      <c r="K518" s="18">
        <v>0.123770883602</v>
      </c>
      <c r="L518" s="18">
        <v>0.123770883602</v>
      </c>
      <c r="M518" s="78"/>
    </row>
    <row r="519" spans="1:13">
      <c r="A519" s="16" t="s">
        <v>49</v>
      </c>
      <c r="B519" s="14">
        <v>12</v>
      </c>
      <c r="C519" s="17">
        <v>40367.4375</v>
      </c>
      <c r="D519" s="17">
        <v>744.6</v>
      </c>
      <c r="E519" s="17">
        <v>742.8</v>
      </c>
      <c r="F519" s="17">
        <v>190.347726273408</v>
      </c>
      <c r="G519" s="17">
        <v>190.347726273408</v>
      </c>
      <c r="H519" s="17">
        <v>0</v>
      </c>
      <c r="I519" s="18">
        <v>0.183709736071</v>
      </c>
      <c r="J519" s="18">
        <v>0.183709736071</v>
      </c>
      <c r="K519" s="18">
        <v>0.183113116913</v>
      </c>
      <c r="L519" s="18">
        <v>0.183113116913</v>
      </c>
      <c r="M519" s="78"/>
    </row>
    <row r="520" spans="1:13">
      <c r="A520" s="16" t="s">
        <v>49</v>
      </c>
      <c r="B520" s="14">
        <v>13</v>
      </c>
      <c r="C520" s="17">
        <v>42644.3515625</v>
      </c>
      <c r="D520" s="17">
        <v>954.1</v>
      </c>
      <c r="E520" s="17">
        <v>953.8</v>
      </c>
      <c r="F520" s="17">
        <v>208.25578720733699</v>
      </c>
      <c r="G520" s="17">
        <v>208.25578720733699</v>
      </c>
      <c r="H520" s="17">
        <v>0</v>
      </c>
      <c r="I520" s="18">
        <v>0.247213859062</v>
      </c>
      <c r="J520" s="18">
        <v>0.247213859062</v>
      </c>
      <c r="K520" s="18">
        <v>0.24711442253599999</v>
      </c>
      <c r="L520" s="18">
        <v>0.24711442253599999</v>
      </c>
      <c r="M520" s="78"/>
    </row>
    <row r="521" spans="1:13">
      <c r="A521" s="16" t="s">
        <v>49</v>
      </c>
      <c r="B521" s="14">
        <v>14</v>
      </c>
      <c r="C521" s="17">
        <v>44678.5078125</v>
      </c>
      <c r="D521" s="17">
        <v>1051.3</v>
      </c>
      <c r="E521" s="17">
        <v>1052.4000000000001</v>
      </c>
      <c r="F521" s="17">
        <v>474.72489019033901</v>
      </c>
      <c r="G521" s="17">
        <v>474.80233018679297</v>
      </c>
      <c r="H521" s="17">
        <v>7.7439996454000001E-2</v>
      </c>
      <c r="I521" s="18">
        <v>0.19108308578399999</v>
      </c>
      <c r="J521" s="18">
        <v>0.19110875366499999</v>
      </c>
      <c r="K521" s="18">
        <v>0.19144768638099999</v>
      </c>
      <c r="L521" s="18">
        <v>0.19147335426199999</v>
      </c>
      <c r="M521" s="78"/>
    </row>
    <row r="522" spans="1:13">
      <c r="A522" s="16" t="s">
        <v>49</v>
      </c>
      <c r="B522" s="14">
        <v>15</v>
      </c>
      <c r="C522" s="17">
        <v>46275.04296875</v>
      </c>
      <c r="D522" s="17">
        <v>1111.7</v>
      </c>
      <c r="E522" s="17">
        <v>1111.2</v>
      </c>
      <c r="F522" s="17">
        <v>649.28797886806205</v>
      </c>
      <c r="G522" s="17">
        <v>649.04323368984001</v>
      </c>
      <c r="H522" s="17">
        <v>-0.24474517822200001</v>
      </c>
      <c r="I522" s="18">
        <v>0.153349939115</v>
      </c>
      <c r="J522" s="18">
        <v>0.15326881708000001</v>
      </c>
      <c r="K522" s="18">
        <v>0.15318421157100001</v>
      </c>
      <c r="L522" s="18">
        <v>0.15310308953599999</v>
      </c>
      <c r="M522" s="78"/>
    </row>
    <row r="523" spans="1:13">
      <c r="A523" s="16" t="s">
        <v>49</v>
      </c>
      <c r="B523" s="14">
        <v>16</v>
      </c>
      <c r="C523" s="17">
        <v>47700.8984375</v>
      </c>
      <c r="D523" s="17">
        <v>1199.2</v>
      </c>
      <c r="E523" s="17">
        <v>1195.8</v>
      </c>
      <c r="F523" s="17">
        <v>789.30148930682105</v>
      </c>
      <c r="G523" s="17">
        <v>789.30148930682105</v>
      </c>
      <c r="H523" s="17">
        <v>0</v>
      </c>
      <c r="I523" s="18">
        <v>0.135862946865</v>
      </c>
      <c r="J523" s="18">
        <v>0.135862946865</v>
      </c>
      <c r="K523" s="18">
        <v>0.13473599956599999</v>
      </c>
      <c r="L523" s="18">
        <v>0.13473599956599999</v>
      </c>
      <c r="M523" s="78"/>
    </row>
    <row r="524" spans="1:13">
      <c r="A524" s="16" t="s">
        <v>49</v>
      </c>
      <c r="B524" s="14">
        <v>17</v>
      </c>
      <c r="C524" s="17">
        <v>48958.71875</v>
      </c>
      <c r="D524" s="17">
        <v>1289.7</v>
      </c>
      <c r="E524" s="17">
        <v>1293.3</v>
      </c>
      <c r="F524" s="17">
        <v>968.15463757302996</v>
      </c>
      <c r="G524" s="17">
        <v>968.15463757302996</v>
      </c>
      <c r="H524" s="17">
        <v>0</v>
      </c>
      <c r="I524" s="18">
        <v>0.106577846346</v>
      </c>
      <c r="J524" s="18">
        <v>0.106577846346</v>
      </c>
      <c r="K524" s="18">
        <v>0.107771084662</v>
      </c>
      <c r="L524" s="18">
        <v>0.107771084662</v>
      </c>
      <c r="M524" s="78"/>
    </row>
    <row r="525" spans="1:13">
      <c r="A525" s="16" t="s">
        <v>49</v>
      </c>
      <c r="B525" s="14">
        <v>18</v>
      </c>
      <c r="C525" s="17">
        <v>49460.14453125</v>
      </c>
      <c r="D525" s="17">
        <v>1402.1</v>
      </c>
      <c r="E525" s="17">
        <v>1398.4</v>
      </c>
      <c r="F525" s="17">
        <v>1350.90959098127</v>
      </c>
      <c r="G525" s="17">
        <v>1350.90959098127</v>
      </c>
      <c r="H525" s="17">
        <v>0</v>
      </c>
      <c r="I525" s="18">
        <v>1.6967321516999999E-2</v>
      </c>
      <c r="J525" s="18">
        <v>1.6967321516999999E-2</v>
      </c>
      <c r="K525" s="18">
        <v>1.5740937691999999E-2</v>
      </c>
      <c r="L525" s="18">
        <v>1.5740937691999999E-2</v>
      </c>
      <c r="M525" s="78"/>
    </row>
    <row r="526" spans="1:13">
      <c r="A526" s="16" t="s">
        <v>49</v>
      </c>
      <c r="B526" s="14">
        <v>19</v>
      </c>
      <c r="C526" s="17">
        <v>48887.5</v>
      </c>
      <c r="D526" s="17">
        <v>1535.5</v>
      </c>
      <c r="E526" s="17">
        <v>1532</v>
      </c>
      <c r="F526" s="17">
        <v>1468.79948356099</v>
      </c>
      <c r="G526" s="17">
        <v>1468.79948356099</v>
      </c>
      <c r="H526" s="17">
        <v>0</v>
      </c>
      <c r="I526" s="18">
        <v>2.2108225533999999E-2</v>
      </c>
      <c r="J526" s="18">
        <v>2.2108225533999999E-2</v>
      </c>
      <c r="K526" s="18">
        <v>2.0948132727E-2</v>
      </c>
      <c r="L526" s="18">
        <v>2.0948132727E-2</v>
      </c>
      <c r="M526" s="78"/>
    </row>
    <row r="527" spans="1:13">
      <c r="A527" s="16" t="s">
        <v>49</v>
      </c>
      <c r="B527" s="14">
        <v>20</v>
      </c>
      <c r="C527" s="17">
        <v>47514.41015625</v>
      </c>
      <c r="D527" s="17">
        <v>1503</v>
      </c>
      <c r="E527" s="17">
        <v>1505.2</v>
      </c>
      <c r="F527" s="17">
        <v>1554.0962440670901</v>
      </c>
      <c r="G527" s="17">
        <v>1560.37419204818</v>
      </c>
      <c r="H527" s="17">
        <v>6.2779479810929999</v>
      </c>
      <c r="I527" s="18">
        <v>1.9016967863999999E-2</v>
      </c>
      <c r="J527" s="18">
        <v>1.6936110064999999E-2</v>
      </c>
      <c r="K527" s="18">
        <v>1.8287766670999999E-2</v>
      </c>
      <c r="L527" s="18">
        <v>1.6206908871999999E-2</v>
      </c>
      <c r="M527" s="78"/>
    </row>
    <row r="528" spans="1:13">
      <c r="A528" s="16" t="s">
        <v>49</v>
      </c>
      <c r="B528" s="14">
        <v>21</v>
      </c>
      <c r="C528" s="17">
        <v>46814.69140625</v>
      </c>
      <c r="D528" s="17">
        <v>1452.4</v>
      </c>
      <c r="E528" s="17">
        <v>1465.7</v>
      </c>
      <c r="F528" s="17">
        <v>1736.7693386236799</v>
      </c>
      <c r="G528" s="17">
        <v>1736.7693386236799</v>
      </c>
      <c r="H528" s="17">
        <v>0</v>
      </c>
      <c r="I528" s="18">
        <v>9.4255664111000004E-2</v>
      </c>
      <c r="J528" s="18">
        <v>9.4255664111000004E-2</v>
      </c>
      <c r="K528" s="18">
        <v>8.9847311442999997E-2</v>
      </c>
      <c r="L528" s="18">
        <v>8.9847311442999997E-2</v>
      </c>
      <c r="M528" s="78"/>
    </row>
    <row r="529" spans="1:13">
      <c r="A529" s="16" t="s">
        <v>49</v>
      </c>
      <c r="B529" s="14">
        <v>22</v>
      </c>
      <c r="C529" s="17">
        <v>45719.7421875</v>
      </c>
      <c r="D529" s="17">
        <v>1402.6</v>
      </c>
      <c r="E529" s="17">
        <v>1413.3</v>
      </c>
      <c r="F529" s="17">
        <v>1485.0498940319501</v>
      </c>
      <c r="G529" s="17">
        <v>1485.0498940319501</v>
      </c>
      <c r="H529" s="17">
        <v>0</v>
      </c>
      <c r="I529" s="18">
        <v>2.7328436867999999E-2</v>
      </c>
      <c r="J529" s="18">
        <v>2.7328436867999999E-2</v>
      </c>
      <c r="K529" s="18">
        <v>2.3781867428000002E-2</v>
      </c>
      <c r="L529" s="18">
        <v>2.3781867428000002E-2</v>
      </c>
      <c r="M529" s="78"/>
    </row>
    <row r="530" spans="1:13">
      <c r="A530" s="16" t="s">
        <v>49</v>
      </c>
      <c r="B530" s="14">
        <v>23</v>
      </c>
      <c r="C530" s="17">
        <v>42605.08203125</v>
      </c>
      <c r="D530" s="17">
        <v>1311.1</v>
      </c>
      <c r="E530" s="17">
        <v>1316.3</v>
      </c>
      <c r="F530" s="17">
        <v>1147.76063590686</v>
      </c>
      <c r="G530" s="17">
        <v>1147.76063590686</v>
      </c>
      <c r="H530" s="17">
        <v>0</v>
      </c>
      <c r="I530" s="18">
        <v>5.4139663272000003E-2</v>
      </c>
      <c r="J530" s="18">
        <v>5.4139663272000003E-2</v>
      </c>
      <c r="K530" s="18">
        <v>5.5863229729E-2</v>
      </c>
      <c r="L530" s="18">
        <v>5.5863229729E-2</v>
      </c>
      <c r="M530" s="78"/>
    </row>
    <row r="531" spans="1:13">
      <c r="A531" s="16" t="s">
        <v>49</v>
      </c>
      <c r="B531" s="14">
        <v>24</v>
      </c>
      <c r="C531" s="17">
        <v>38557.27734375</v>
      </c>
      <c r="D531" s="17">
        <v>1202.8</v>
      </c>
      <c r="E531" s="17">
        <v>1206.3</v>
      </c>
      <c r="F531" s="17">
        <v>1261.04695360184</v>
      </c>
      <c r="G531" s="17">
        <v>1261.04695360184</v>
      </c>
      <c r="H531" s="17">
        <v>0</v>
      </c>
      <c r="I531" s="18">
        <v>1.9306249122000001E-2</v>
      </c>
      <c r="J531" s="18">
        <v>1.9306249122000001E-2</v>
      </c>
      <c r="K531" s="18">
        <v>1.8146156314E-2</v>
      </c>
      <c r="L531" s="18">
        <v>1.8146156314E-2</v>
      </c>
      <c r="M531" s="78"/>
    </row>
    <row r="532" spans="1:13">
      <c r="A532" s="16" t="s">
        <v>50</v>
      </c>
      <c r="B532" s="14">
        <v>1</v>
      </c>
      <c r="C532" s="17">
        <v>35408.7578125</v>
      </c>
      <c r="D532" s="17">
        <v>1097.7</v>
      </c>
      <c r="E532" s="17">
        <v>1099.2</v>
      </c>
      <c r="F532" s="17">
        <v>1040.35088621351</v>
      </c>
      <c r="G532" s="17">
        <v>1040.35088621351</v>
      </c>
      <c r="H532" s="17">
        <v>0</v>
      </c>
      <c r="I532" s="18">
        <v>1.9008655547E-2</v>
      </c>
      <c r="J532" s="18">
        <v>1.9008655547E-2</v>
      </c>
      <c r="K532" s="18">
        <v>1.9505838179E-2</v>
      </c>
      <c r="L532" s="18">
        <v>1.9505838179E-2</v>
      </c>
      <c r="M532" s="78"/>
    </row>
    <row r="533" spans="1:13">
      <c r="A533" s="16" t="s">
        <v>50</v>
      </c>
      <c r="B533" s="14">
        <v>2</v>
      </c>
      <c r="C533" s="17">
        <v>33371.24609375</v>
      </c>
      <c r="D533" s="17">
        <v>933.6</v>
      </c>
      <c r="E533" s="17">
        <v>935.1</v>
      </c>
      <c r="F533" s="17">
        <v>749.77849544684102</v>
      </c>
      <c r="G533" s="17">
        <v>749.77849544684102</v>
      </c>
      <c r="H533" s="17">
        <v>0</v>
      </c>
      <c r="I533" s="18">
        <v>6.0928572936999999E-2</v>
      </c>
      <c r="J533" s="18">
        <v>6.0928572936999999E-2</v>
      </c>
      <c r="K533" s="18">
        <v>6.1425755568999998E-2</v>
      </c>
      <c r="L533" s="18">
        <v>6.1425755568999998E-2</v>
      </c>
      <c r="M533" s="78"/>
    </row>
    <row r="534" spans="1:13">
      <c r="A534" s="16" t="s">
        <v>50</v>
      </c>
      <c r="B534" s="14">
        <v>3</v>
      </c>
      <c r="C534" s="17">
        <v>32049.322265625</v>
      </c>
      <c r="D534" s="17">
        <v>812.6</v>
      </c>
      <c r="E534" s="17">
        <v>818.3</v>
      </c>
      <c r="F534" s="17">
        <v>410.76308095210101</v>
      </c>
      <c r="G534" s="17">
        <v>416.25031827734603</v>
      </c>
      <c r="H534" s="17">
        <v>5.4872373252440001</v>
      </c>
      <c r="I534" s="18">
        <v>0.13137211856799999</v>
      </c>
      <c r="J534" s="18">
        <v>0.13319089129799999</v>
      </c>
      <c r="K534" s="18">
        <v>0.13326141256900001</v>
      </c>
      <c r="L534" s="18">
        <v>0.13508018529900001</v>
      </c>
      <c r="M534" s="78"/>
    </row>
    <row r="535" spans="1:13">
      <c r="A535" s="16" t="s">
        <v>50</v>
      </c>
      <c r="B535" s="14">
        <v>4</v>
      </c>
      <c r="C535" s="17">
        <v>31440.666015625</v>
      </c>
      <c r="D535" s="17">
        <v>714.7</v>
      </c>
      <c r="E535" s="17">
        <v>721</v>
      </c>
      <c r="F535" s="17">
        <v>440.46962659544403</v>
      </c>
      <c r="G535" s="17">
        <v>440.46962659544403</v>
      </c>
      <c r="H535" s="17">
        <v>0</v>
      </c>
      <c r="I535" s="18">
        <v>9.0895052503000007E-2</v>
      </c>
      <c r="J535" s="18">
        <v>9.0895052503000007E-2</v>
      </c>
      <c r="K535" s="18">
        <v>9.2983219556999994E-2</v>
      </c>
      <c r="L535" s="18">
        <v>9.2983219556999994E-2</v>
      </c>
      <c r="M535" s="78"/>
    </row>
    <row r="536" spans="1:13">
      <c r="A536" s="16" t="s">
        <v>50</v>
      </c>
      <c r="B536" s="14">
        <v>5</v>
      </c>
      <c r="C536" s="17">
        <v>31593.171875</v>
      </c>
      <c r="D536" s="17">
        <v>704.7</v>
      </c>
      <c r="E536" s="17">
        <v>709.8</v>
      </c>
      <c r="F536" s="17">
        <v>520.71935797008405</v>
      </c>
      <c r="G536" s="17">
        <v>520.71935797008405</v>
      </c>
      <c r="H536" s="17">
        <v>0</v>
      </c>
      <c r="I536" s="18">
        <v>6.0981319864000003E-2</v>
      </c>
      <c r="J536" s="18">
        <v>6.0981319864000003E-2</v>
      </c>
      <c r="K536" s="18">
        <v>6.2671740811999999E-2</v>
      </c>
      <c r="L536" s="18">
        <v>6.2671740811999999E-2</v>
      </c>
      <c r="M536" s="78"/>
    </row>
    <row r="537" spans="1:13">
      <c r="A537" s="16" t="s">
        <v>50</v>
      </c>
      <c r="B537" s="14">
        <v>6</v>
      </c>
      <c r="C537" s="17">
        <v>33239.578125</v>
      </c>
      <c r="D537" s="17">
        <v>749.1</v>
      </c>
      <c r="E537" s="17">
        <v>753.6</v>
      </c>
      <c r="F537" s="17">
        <v>493.00547459597601</v>
      </c>
      <c r="G537" s="17">
        <v>493.00547459597601</v>
      </c>
      <c r="H537" s="17">
        <v>0</v>
      </c>
      <c r="I537" s="18">
        <v>8.4883833411999995E-2</v>
      </c>
      <c r="J537" s="18">
        <v>8.4883833411999995E-2</v>
      </c>
      <c r="K537" s="18">
        <v>8.6375381306999996E-2</v>
      </c>
      <c r="L537" s="18">
        <v>8.6375381306999996E-2</v>
      </c>
      <c r="M537" s="78"/>
    </row>
    <row r="538" spans="1:13">
      <c r="A538" s="16" t="s">
        <v>50</v>
      </c>
      <c r="B538" s="14">
        <v>7</v>
      </c>
      <c r="C538" s="17">
        <v>36310.76171875</v>
      </c>
      <c r="D538" s="17">
        <v>773.9</v>
      </c>
      <c r="E538" s="17">
        <v>777.8</v>
      </c>
      <c r="F538" s="17">
        <v>628.84239570511704</v>
      </c>
      <c r="G538" s="17">
        <v>628.84239570511704</v>
      </c>
      <c r="H538" s="17">
        <v>0</v>
      </c>
      <c r="I538" s="18">
        <v>4.8080080971999999E-2</v>
      </c>
      <c r="J538" s="18">
        <v>4.8080080971999999E-2</v>
      </c>
      <c r="K538" s="18">
        <v>4.9372755815000002E-2</v>
      </c>
      <c r="L538" s="18">
        <v>4.9372755815000002E-2</v>
      </c>
      <c r="M538" s="78"/>
    </row>
    <row r="539" spans="1:13">
      <c r="A539" s="16" t="s">
        <v>50</v>
      </c>
      <c r="B539" s="14">
        <v>8</v>
      </c>
      <c r="C539" s="17">
        <v>37729.6171875</v>
      </c>
      <c r="D539" s="17">
        <v>732.4</v>
      </c>
      <c r="E539" s="17">
        <v>736</v>
      </c>
      <c r="F539" s="17">
        <v>718.23673010985101</v>
      </c>
      <c r="G539" s="17">
        <v>718.23673010985101</v>
      </c>
      <c r="H539" s="17">
        <v>0</v>
      </c>
      <c r="I539" s="18">
        <v>4.6944878650000002E-3</v>
      </c>
      <c r="J539" s="18">
        <v>4.6944878650000002E-3</v>
      </c>
      <c r="K539" s="18">
        <v>5.887726181E-3</v>
      </c>
      <c r="L539" s="18">
        <v>5.887726181E-3</v>
      </c>
      <c r="M539" s="78"/>
    </row>
    <row r="540" spans="1:13">
      <c r="A540" s="16" t="s">
        <v>50</v>
      </c>
      <c r="B540" s="14">
        <v>9</v>
      </c>
      <c r="C540" s="17">
        <v>38652.99609375</v>
      </c>
      <c r="D540" s="17">
        <v>736.9</v>
      </c>
      <c r="E540" s="17">
        <v>740.9</v>
      </c>
      <c r="F540" s="17">
        <v>693.59923242542504</v>
      </c>
      <c r="G540" s="17">
        <v>693.59923242542504</v>
      </c>
      <c r="H540" s="17">
        <v>0</v>
      </c>
      <c r="I540" s="18">
        <v>1.4352259718999999E-2</v>
      </c>
      <c r="J540" s="18">
        <v>1.4352259718999999E-2</v>
      </c>
      <c r="K540" s="18">
        <v>1.5678080071000002E-2</v>
      </c>
      <c r="L540" s="18">
        <v>1.5678080071000002E-2</v>
      </c>
      <c r="M540" s="78"/>
    </row>
    <row r="541" spans="1:13">
      <c r="A541" s="16" t="s">
        <v>50</v>
      </c>
      <c r="B541" s="14">
        <v>10</v>
      </c>
      <c r="C541" s="17">
        <v>39929.10546875</v>
      </c>
      <c r="D541" s="17">
        <v>774.7</v>
      </c>
      <c r="E541" s="17">
        <v>779.2</v>
      </c>
      <c r="F541" s="17">
        <v>788.711421598328</v>
      </c>
      <c r="G541" s="17">
        <v>788.711421598328</v>
      </c>
      <c r="H541" s="17">
        <v>0</v>
      </c>
      <c r="I541" s="18">
        <v>4.6441569760000004E-3</v>
      </c>
      <c r="J541" s="18">
        <v>4.6441569760000004E-3</v>
      </c>
      <c r="K541" s="18">
        <v>3.1526090809999999E-3</v>
      </c>
      <c r="L541" s="18">
        <v>3.1526090809999999E-3</v>
      </c>
      <c r="M541" s="78"/>
    </row>
    <row r="542" spans="1:13">
      <c r="A542" s="16" t="s">
        <v>50</v>
      </c>
      <c r="B542" s="14">
        <v>11</v>
      </c>
      <c r="C542" s="17">
        <v>41661.23828125</v>
      </c>
      <c r="D542" s="17">
        <v>912.6</v>
      </c>
      <c r="E542" s="17">
        <v>917.3</v>
      </c>
      <c r="F542" s="17">
        <v>822.48643477466396</v>
      </c>
      <c r="G542" s="17">
        <v>822.48643477466396</v>
      </c>
      <c r="H542" s="17">
        <v>0</v>
      </c>
      <c r="I542" s="18">
        <v>2.9868599676000002E-2</v>
      </c>
      <c r="J542" s="18">
        <v>2.9868599676000002E-2</v>
      </c>
      <c r="K542" s="18">
        <v>3.1426438589000003E-2</v>
      </c>
      <c r="L542" s="18">
        <v>3.1426438589000003E-2</v>
      </c>
      <c r="M542" s="78"/>
    </row>
    <row r="543" spans="1:13">
      <c r="A543" s="16" t="s">
        <v>50</v>
      </c>
      <c r="B543" s="14">
        <v>12</v>
      </c>
      <c r="C543" s="17">
        <v>43610.671875</v>
      </c>
      <c r="D543" s="17">
        <v>1069.7</v>
      </c>
      <c r="E543" s="17">
        <v>1074.5999999999999</v>
      </c>
      <c r="F543" s="17">
        <v>907.07907409694496</v>
      </c>
      <c r="G543" s="17">
        <v>907.07907409694496</v>
      </c>
      <c r="H543" s="17">
        <v>0</v>
      </c>
      <c r="I543" s="18">
        <v>5.3901533278999998E-2</v>
      </c>
      <c r="J543" s="18">
        <v>5.3901533278999998E-2</v>
      </c>
      <c r="K543" s="18">
        <v>5.5525663209000001E-2</v>
      </c>
      <c r="L543" s="18">
        <v>5.5525663209000001E-2</v>
      </c>
      <c r="M543" s="78"/>
    </row>
    <row r="544" spans="1:13">
      <c r="A544" s="16" t="s">
        <v>50</v>
      </c>
      <c r="B544" s="14">
        <v>13</v>
      </c>
      <c r="C544" s="17">
        <v>45405.4765625</v>
      </c>
      <c r="D544" s="17">
        <v>1244.0999999999999</v>
      </c>
      <c r="E544" s="17">
        <v>1247.9000000000001</v>
      </c>
      <c r="F544" s="17">
        <v>983.72142730262499</v>
      </c>
      <c r="G544" s="17">
        <v>983.72142730262499</v>
      </c>
      <c r="H544" s="17">
        <v>0</v>
      </c>
      <c r="I544" s="18">
        <v>8.6303802683000003E-2</v>
      </c>
      <c r="J544" s="18">
        <v>8.6303802683000003E-2</v>
      </c>
      <c r="K544" s="18">
        <v>8.7563332017000006E-2</v>
      </c>
      <c r="L544" s="18">
        <v>8.7563332017000006E-2</v>
      </c>
      <c r="M544" s="78"/>
    </row>
    <row r="545" spans="1:13">
      <c r="A545" s="16" t="s">
        <v>50</v>
      </c>
      <c r="B545" s="14">
        <v>14</v>
      </c>
      <c r="C545" s="17">
        <v>47059.9921875</v>
      </c>
      <c r="D545" s="17">
        <v>1383.9</v>
      </c>
      <c r="E545" s="17">
        <v>1384.3</v>
      </c>
      <c r="F545" s="17">
        <v>1308.14962310341</v>
      </c>
      <c r="G545" s="17">
        <v>1308.14962310341</v>
      </c>
      <c r="H545" s="17">
        <v>0</v>
      </c>
      <c r="I545" s="18">
        <v>2.5107847826999999E-2</v>
      </c>
      <c r="J545" s="18">
        <v>2.5107847826999999E-2</v>
      </c>
      <c r="K545" s="18">
        <v>2.5240429862000001E-2</v>
      </c>
      <c r="L545" s="18">
        <v>2.5240429862000001E-2</v>
      </c>
      <c r="M545" s="78"/>
    </row>
    <row r="546" spans="1:13">
      <c r="A546" s="16" t="s">
        <v>50</v>
      </c>
      <c r="B546" s="14">
        <v>15</v>
      </c>
      <c r="C546" s="17">
        <v>48497.29296875</v>
      </c>
      <c r="D546" s="17">
        <v>1493.3</v>
      </c>
      <c r="E546" s="17">
        <v>1491.9</v>
      </c>
      <c r="F546" s="17">
        <v>1612.43769003789</v>
      </c>
      <c r="G546" s="17">
        <v>1638.05129916959</v>
      </c>
      <c r="H546" s="17">
        <v>25.613609131707001</v>
      </c>
      <c r="I546" s="18">
        <v>4.7978554579999999E-2</v>
      </c>
      <c r="J546" s="18">
        <v>3.9488793516000001E-2</v>
      </c>
      <c r="K546" s="18">
        <v>4.8442591702999999E-2</v>
      </c>
      <c r="L546" s="18">
        <v>3.9952830639E-2</v>
      </c>
      <c r="M546" s="78"/>
    </row>
    <row r="547" spans="1:13">
      <c r="A547" s="16" t="s">
        <v>50</v>
      </c>
      <c r="B547" s="14">
        <v>16</v>
      </c>
      <c r="C547" s="17">
        <v>48618.6953125</v>
      </c>
      <c r="D547" s="17">
        <v>1604.4</v>
      </c>
      <c r="E547" s="17">
        <v>1608.7</v>
      </c>
      <c r="F547" s="17">
        <v>1891.44851312386</v>
      </c>
      <c r="G547" s="17">
        <v>1907.6086234576701</v>
      </c>
      <c r="H547" s="17">
        <v>16.160110333803999</v>
      </c>
      <c r="I547" s="18">
        <v>0.10050004092000001</v>
      </c>
      <c r="J547" s="18">
        <v>9.514369013E-2</v>
      </c>
      <c r="K547" s="18">
        <v>9.9074784042E-2</v>
      </c>
      <c r="L547" s="18">
        <v>9.3718433251999994E-2</v>
      </c>
      <c r="M547" s="78"/>
    </row>
    <row r="548" spans="1:13">
      <c r="A548" s="16" t="s">
        <v>50</v>
      </c>
      <c r="B548" s="14">
        <v>17</v>
      </c>
      <c r="C548" s="17">
        <v>49429.33203125</v>
      </c>
      <c r="D548" s="17">
        <v>1651.3</v>
      </c>
      <c r="E548" s="17">
        <v>1653.6</v>
      </c>
      <c r="F548" s="17">
        <v>2082.8636481825502</v>
      </c>
      <c r="G548" s="17">
        <v>2095.7855885410299</v>
      </c>
      <c r="H548" s="17">
        <v>12.921940358479</v>
      </c>
      <c r="I548" s="18">
        <v>0.147327009791</v>
      </c>
      <c r="J548" s="18">
        <v>0.14304396691400001</v>
      </c>
      <c r="K548" s="18">
        <v>0.14656466308900001</v>
      </c>
      <c r="L548" s="18">
        <v>0.142281620212</v>
      </c>
      <c r="M548" s="78"/>
    </row>
    <row r="549" spans="1:13">
      <c r="A549" s="16" t="s">
        <v>50</v>
      </c>
      <c r="B549" s="14">
        <v>18</v>
      </c>
      <c r="C549" s="17">
        <v>49426.95703125</v>
      </c>
      <c r="D549" s="17">
        <v>1706.3</v>
      </c>
      <c r="E549" s="17">
        <v>1704.4</v>
      </c>
      <c r="F549" s="17">
        <v>2240.4150438128599</v>
      </c>
      <c r="G549" s="17">
        <v>2246.9435248343202</v>
      </c>
      <c r="H549" s="17">
        <v>6.5284810214569999</v>
      </c>
      <c r="I549" s="18">
        <v>0.17919904701100001</v>
      </c>
      <c r="J549" s="18">
        <v>0.17703514876099999</v>
      </c>
      <c r="K549" s="18">
        <v>0.17982881167799999</v>
      </c>
      <c r="L549" s="18">
        <v>0.177664913428</v>
      </c>
      <c r="M549" s="78"/>
    </row>
    <row r="550" spans="1:13">
      <c r="A550" s="16" t="s">
        <v>50</v>
      </c>
      <c r="B550" s="14">
        <v>19</v>
      </c>
      <c r="C550" s="17">
        <v>48467.05078125</v>
      </c>
      <c r="D550" s="17">
        <v>1711.6</v>
      </c>
      <c r="E550" s="17">
        <v>1710.9</v>
      </c>
      <c r="F550" s="17">
        <v>2218.3745721054102</v>
      </c>
      <c r="G550" s="17">
        <v>2233.9352612092798</v>
      </c>
      <c r="H550" s="17">
        <v>15.560689103868</v>
      </c>
      <c r="I550" s="18">
        <v>0.17313067988299999</v>
      </c>
      <c r="J550" s="18">
        <v>0.16797301031</v>
      </c>
      <c r="K550" s="18">
        <v>0.17336269844499999</v>
      </c>
      <c r="L550" s="18">
        <v>0.168205028871</v>
      </c>
      <c r="M550" s="78"/>
    </row>
    <row r="551" spans="1:13">
      <c r="A551" s="16" t="s">
        <v>50</v>
      </c>
      <c r="B551" s="14">
        <v>20</v>
      </c>
      <c r="C551" s="17">
        <v>47369.9296875</v>
      </c>
      <c r="D551" s="17">
        <v>1682.5</v>
      </c>
      <c r="E551" s="17">
        <v>1684.6</v>
      </c>
      <c r="F551" s="17">
        <v>2013.0169474199099</v>
      </c>
      <c r="G551" s="17">
        <v>2015.9645551808701</v>
      </c>
      <c r="H551" s="17">
        <v>2.9476077609589999</v>
      </c>
      <c r="I551" s="18">
        <v>0.11052852342699999</v>
      </c>
      <c r="J551" s="18">
        <v>0.109551523838</v>
      </c>
      <c r="K551" s="18">
        <v>0.109832467743</v>
      </c>
      <c r="L551" s="18">
        <v>0.108855468153</v>
      </c>
      <c r="M551" s="78"/>
    </row>
    <row r="552" spans="1:13">
      <c r="A552" s="16" t="s">
        <v>50</v>
      </c>
      <c r="B552" s="14">
        <v>21</v>
      </c>
      <c r="C552" s="17">
        <v>47292.64453125</v>
      </c>
      <c r="D552" s="17">
        <v>1632.4</v>
      </c>
      <c r="E552" s="17">
        <v>1635.9</v>
      </c>
      <c r="F552" s="17">
        <v>1743.8252768940399</v>
      </c>
      <c r="G552" s="17">
        <v>1743.8252768940399</v>
      </c>
      <c r="H552" s="17">
        <v>0</v>
      </c>
      <c r="I552" s="18">
        <v>3.6932474940000001E-2</v>
      </c>
      <c r="J552" s="18">
        <v>3.6932474940000001E-2</v>
      </c>
      <c r="K552" s="18">
        <v>3.5772382132E-2</v>
      </c>
      <c r="L552" s="18">
        <v>3.5772382132E-2</v>
      </c>
      <c r="M552" s="78"/>
    </row>
    <row r="553" spans="1:13">
      <c r="A553" s="16" t="s">
        <v>50</v>
      </c>
      <c r="B553" s="14">
        <v>22</v>
      </c>
      <c r="C553" s="17">
        <v>46350.73046875</v>
      </c>
      <c r="D553" s="17">
        <v>1579.3</v>
      </c>
      <c r="E553" s="17">
        <v>1583.8</v>
      </c>
      <c r="F553" s="17">
        <v>1715.9797200001599</v>
      </c>
      <c r="G553" s="17">
        <v>1715.9797200001599</v>
      </c>
      <c r="H553" s="17">
        <v>0</v>
      </c>
      <c r="I553" s="18">
        <v>4.5303188596999999E-2</v>
      </c>
      <c r="J553" s="18">
        <v>4.5303188596999999E-2</v>
      </c>
      <c r="K553" s="18">
        <v>4.3811640701999999E-2</v>
      </c>
      <c r="L553" s="18">
        <v>4.3811640701999999E-2</v>
      </c>
      <c r="M553" s="78"/>
    </row>
    <row r="554" spans="1:13">
      <c r="A554" s="16" t="s">
        <v>50</v>
      </c>
      <c r="B554" s="14">
        <v>23</v>
      </c>
      <c r="C554" s="17">
        <v>43169.37109375</v>
      </c>
      <c r="D554" s="17">
        <v>1540.1</v>
      </c>
      <c r="E554" s="17">
        <v>1544.7</v>
      </c>
      <c r="F554" s="17">
        <v>1803.0666482596901</v>
      </c>
      <c r="G554" s="17">
        <v>1803.0666482596901</v>
      </c>
      <c r="H554" s="17">
        <v>0</v>
      </c>
      <c r="I554" s="18">
        <v>8.7161633495999993E-2</v>
      </c>
      <c r="J554" s="18">
        <v>8.7161633495999993E-2</v>
      </c>
      <c r="K554" s="18">
        <v>8.5636940092E-2</v>
      </c>
      <c r="L554" s="18">
        <v>8.5636940092E-2</v>
      </c>
      <c r="M554" s="78"/>
    </row>
    <row r="555" spans="1:13">
      <c r="A555" s="16" t="s">
        <v>50</v>
      </c>
      <c r="B555" s="14">
        <v>24</v>
      </c>
      <c r="C555" s="17">
        <v>39249.2421875</v>
      </c>
      <c r="D555" s="17">
        <v>1495.9</v>
      </c>
      <c r="E555" s="17">
        <v>1501.5</v>
      </c>
      <c r="F555" s="17">
        <v>1952.1096754953601</v>
      </c>
      <c r="G555" s="17">
        <v>1952.1096754953601</v>
      </c>
      <c r="H555" s="17">
        <v>0</v>
      </c>
      <c r="I555" s="18">
        <v>0.15121301806199999</v>
      </c>
      <c r="J555" s="18">
        <v>0.15121301806199999</v>
      </c>
      <c r="K555" s="18">
        <v>0.14935686956999999</v>
      </c>
      <c r="L555" s="18">
        <v>0.14935686956999999</v>
      </c>
      <c r="M555" s="78"/>
    </row>
    <row r="556" spans="1:13">
      <c r="A556" s="16" t="s">
        <v>51</v>
      </c>
      <c r="B556" s="14">
        <v>1</v>
      </c>
      <c r="C556" s="17">
        <v>36310.42578125</v>
      </c>
      <c r="D556" s="17">
        <v>1625</v>
      </c>
      <c r="E556" s="17">
        <v>1626</v>
      </c>
      <c r="F556" s="17">
        <v>1507.99684771856</v>
      </c>
      <c r="G556" s="17">
        <v>1505.4970366647501</v>
      </c>
      <c r="H556" s="17">
        <v>-2.4998110538059999</v>
      </c>
      <c r="I556" s="18">
        <v>3.9609865208E-2</v>
      </c>
      <c r="J556" s="18">
        <v>3.8781290115999997E-2</v>
      </c>
      <c r="K556" s="18">
        <v>3.9941320295999998E-2</v>
      </c>
      <c r="L556" s="18">
        <v>3.9112745204000002E-2</v>
      </c>
      <c r="M556" s="78"/>
    </row>
    <row r="557" spans="1:13">
      <c r="A557" s="16" t="s">
        <v>51</v>
      </c>
      <c r="B557" s="14">
        <v>2</v>
      </c>
      <c r="C557" s="17">
        <v>34539.75390625</v>
      </c>
      <c r="D557" s="17">
        <v>1526.9</v>
      </c>
      <c r="E557" s="17">
        <v>1514.8</v>
      </c>
      <c r="F557" s="17">
        <v>924.61220961064305</v>
      </c>
      <c r="G557" s="17">
        <v>924.61220961064305</v>
      </c>
      <c r="H557" s="17">
        <v>0</v>
      </c>
      <c r="I557" s="18">
        <v>0.19963135246499999</v>
      </c>
      <c r="J557" s="18">
        <v>0.19963135246499999</v>
      </c>
      <c r="K557" s="18">
        <v>0.19562074590299999</v>
      </c>
      <c r="L557" s="18">
        <v>0.19562074590299999</v>
      </c>
      <c r="M557" s="78"/>
    </row>
    <row r="558" spans="1:13">
      <c r="A558" s="16" t="s">
        <v>51</v>
      </c>
      <c r="B558" s="14">
        <v>3</v>
      </c>
      <c r="C558" s="17">
        <v>33407.1953125</v>
      </c>
      <c r="D558" s="17">
        <v>1236</v>
      </c>
      <c r="E558" s="17">
        <v>1239</v>
      </c>
      <c r="F558" s="17">
        <v>814.49625219424604</v>
      </c>
      <c r="G558" s="17">
        <v>814.49625219424604</v>
      </c>
      <c r="H558" s="17">
        <v>0</v>
      </c>
      <c r="I558" s="18">
        <v>0.13970956175099999</v>
      </c>
      <c r="J558" s="18">
        <v>0.13970956175099999</v>
      </c>
      <c r="K558" s="18">
        <v>0.14070392701500001</v>
      </c>
      <c r="L558" s="18">
        <v>0.14070392701500001</v>
      </c>
      <c r="M558" s="78"/>
    </row>
    <row r="559" spans="1:13">
      <c r="A559" s="16" t="s">
        <v>51</v>
      </c>
      <c r="B559" s="14">
        <v>4</v>
      </c>
      <c r="C559" s="17">
        <v>32777.7109375</v>
      </c>
      <c r="D559" s="17">
        <v>1104</v>
      </c>
      <c r="E559" s="17">
        <v>1104.7</v>
      </c>
      <c r="F559" s="17">
        <v>977.61566816383004</v>
      </c>
      <c r="G559" s="17">
        <v>977.61566816383004</v>
      </c>
      <c r="H559" s="17">
        <v>0</v>
      </c>
      <c r="I559" s="18">
        <v>4.1890729809E-2</v>
      </c>
      <c r="J559" s="18">
        <v>4.1890729809E-2</v>
      </c>
      <c r="K559" s="18">
        <v>4.2122748371000003E-2</v>
      </c>
      <c r="L559" s="18">
        <v>4.2122748371000003E-2</v>
      </c>
      <c r="M559" s="78"/>
    </row>
    <row r="560" spans="1:13">
      <c r="A560" s="16" t="s">
        <v>51</v>
      </c>
      <c r="B560" s="14">
        <v>5</v>
      </c>
      <c r="C560" s="17">
        <v>32924.859375</v>
      </c>
      <c r="D560" s="17">
        <v>1012.6</v>
      </c>
      <c r="E560" s="17">
        <v>1014.3</v>
      </c>
      <c r="F560" s="17">
        <v>1188.2942306078801</v>
      </c>
      <c r="G560" s="17">
        <v>1188.2942306078801</v>
      </c>
      <c r="H560" s="17">
        <v>0</v>
      </c>
      <c r="I560" s="18">
        <v>5.8234746637999997E-2</v>
      </c>
      <c r="J560" s="18">
        <v>5.8234746637999997E-2</v>
      </c>
      <c r="K560" s="18">
        <v>5.7671272989000003E-2</v>
      </c>
      <c r="L560" s="18">
        <v>5.7671272989000003E-2</v>
      </c>
      <c r="M560" s="78"/>
    </row>
    <row r="561" spans="1:13">
      <c r="A561" s="16" t="s">
        <v>51</v>
      </c>
      <c r="B561" s="14">
        <v>6</v>
      </c>
      <c r="C561" s="17">
        <v>34500.0390625</v>
      </c>
      <c r="D561" s="17">
        <v>938.9</v>
      </c>
      <c r="E561" s="17">
        <v>944.7</v>
      </c>
      <c r="F561" s="17">
        <v>1327.1317853164701</v>
      </c>
      <c r="G561" s="17">
        <v>1327.1317853164701</v>
      </c>
      <c r="H561" s="17">
        <v>0</v>
      </c>
      <c r="I561" s="18">
        <v>0.128681400502</v>
      </c>
      <c r="J561" s="18">
        <v>0.128681400502</v>
      </c>
      <c r="K561" s="18">
        <v>0.12675896099299999</v>
      </c>
      <c r="L561" s="18">
        <v>0.12675896099299999</v>
      </c>
      <c r="M561" s="78"/>
    </row>
    <row r="562" spans="1:13">
      <c r="A562" s="16" t="s">
        <v>51</v>
      </c>
      <c r="B562" s="14">
        <v>7</v>
      </c>
      <c r="C562" s="17">
        <v>37615.43359375</v>
      </c>
      <c r="D562" s="17">
        <v>877.7</v>
      </c>
      <c r="E562" s="17">
        <v>885.4</v>
      </c>
      <c r="F562" s="17">
        <v>1163.2870104752601</v>
      </c>
      <c r="G562" s="17">
        <v>1163.2870104752601</v>
      </c>
      <c r="H562" s="17">
        <v>0</v>
      </c>
      <c r="I562" s="18">
        <v>9.4659267640999994E-2</v>
      </c>
      <c r="J562" s="18">
        <v>9.4659267640999994E-2</v>
      </c>
      <c r="K562" s="18">
        <v>9.2107063465E-2</v>
      </c>
      <c r="L562" s="18">
        <v>9.2107063465E-2</v>
      </c>
      <c r="M562" s="78"/>
    </row>
    <row r="563" spans="1:13">
      <c r="A563" s="16" t="s">
        <v>51</v>
      </c>
      <c r="B563" s="14">
        <v>8</v>
      </c>
      <c r="C563" s="17">
        <v>39003.44921875</v>
      </c>
      <c r="D563" s="17">
        <v>917</v>
      </c>
      <c r="E563" s="17">
        <v>924.1</v>
      </c>
      <c r="F563" s="17">
        <v>923.61602720684505</v>
      </c>
      <c r="G563" s="17">
        <v>923.61602720684505</v>
      </c>
      <c r="H563" s="17">
        <v>0</v>
      </c>
      <c r="I563" s="18">
        <v>2.1929158780000001E-3</v>
      </c>
      <c r="J563" s="18">
        <v>2.1929158780000001E-3</v>
      </c>
      <c r="K563" s="18">
        <v>1.6041524399999999E-4</v>
      </c>
      <c r="L563" s="18">
        <v>1.6041524399999999E-4</v>
      </c>
      <c r="M563" s="78"/>
    </row>
    <row r="564" spans="1:13">
      <c r="A564" s="16" t="s">
        <v>51</v>
      </c>
      <c r="B564" s="14">
        <v>9</v>
      </c>
      <c r="C564" s="17">
        <v>40138.3984375</v>
      </c>
      <c r="D564" s="17">
        <v>977.5</v>
      </c>
      <c r="E564" s="17">
        <v>985.2</v>
      </c>
      <c r="F564" s="17">
        <v>930.14807264248498</v>
      </c>
      <c r="G564" s="17">
        <v>930.14807264248498</v>
      </c>
      <c r="H564" s="17">
        <v>0</v>
      </c>
      <c r="I564" s="18">
        <v>1.5695037241E-2</v>
      </c>
      <c r="J564" s="18">
        <v>1.5695037241E-2</v>
      </c>
      <c r="K564" s="18">
        <v>1.8247241417000001E-2</v>
      </c>
      <c r="L564" s="18">
        <v>1.8247241417000001E-2</v>
      </c>
      <c r="M564" s="78"/>
    </row>
    <row r="565" spans="1:13">
      <c r="A565" s="16" t="s">
        <v>51</v>
      </c>
      <c r="B565" s="14">
        <v>10</v>
      </c>
      <c r="C565" s="17">
        <v>41909.1328125</v>
      </c>
      <c r="D565" s="17">
        <v>1030.7</v>
      </c>
      <c r="E565" s="17">
        <v>1036.7</v>
      </c>
      <c r="F565" s="17">
        <v>1187.36872709963</v>
      </c>
      <c r="G565" s="17">
        <v>1187.36872709963</v>
      </c>
      <c r="H565" s="17">
        <v>0</v>
      </c>
      <c r="I565" s="18">
        <v>5.1928646701000003E-2</v>
      </c>
      <c r="J565" s="18">
        <v>5.1928646701000003E-2</v>
      </c>
      <c r="K565" s="18">
        <v>4.9939916174000003E-2</v>
      </c>
      <c r="L565" s="18">
        <v>4.9939916174000003E-2</v>
      </c>
      <c r="M565" s="78"/>
    </row>
    <row r="566" spans="1:13">
      <c r="A566" s="16" t="s">
        <v>51</v>
      </c>
      <c r="B566" s="14">
        <v>11</v>
      </c>
      <c r="C566" s="17">
        <v>43956.1953125</v>
      </c>
      <c r="D566" s="17">
        <v>1125.3</v>
      </c>
      <c r="E566" s="17">
        <v>1130.5</v>
      </c>
      <c r="F566" s="17">
        <v>1416.37141380204</v>
      </c>
      <c r="G566" s="17">
        <v>1416.37141380204</v>
      </c>
      <c r="H566" s="17">
        <v>0</v>
      </c>
      <c r="I566" s="18">
        <v>9.6477101028000001E-2</v>
      </c>
      <c r="J566" s="18">
        <v>9.6477101028000001E-2</v>
      </c>
      <c r="K566" s="18">
        <v>9.4753534570999998E-2</v>
      </c>
      <c r="L566" s="18">
        <v>9.4753534570999998E-2</v>
      </c>
      <c r="M566" s="78"/>
    </row>
    <row r="567" spans="1:13">
      <c r="A567" s="16" t="s">
        <v>51</v>
      </c>
      <c r="B567" s="14">
        <v>12</v>
      </c>
      <c r="C567" s="17">
        <v>45727.09765625</v>
      </c>
      <c r="D567" s="17">
        <v>1255</v>
      </c>
      <c r="E567" s="17">
        <v>1155.5</v>
      </c>
      <c r="F567" s="17">
        <v>1606.64116869291</v>
      </c>
      <c r="G567" s="17">
        <v>1608.8045413218599</v>
      </c>
      <c r="H567" s="17">
        <v>2.1633726289530002</v>
      </c>
      <c r="I567" s="18">
        <v>0.11727031532</v>
      </c>
      <c r="J567" s="18">
        <v>0.116553254455</v>
      </c>
      <c r="K567" s="18">
        <v>0.15025009655999999</v>
      </c>
      <c r="L567" s="18">
        <v>0.14953303569500001</v>
      </c>
      <c r="M567" s="78"/>
    </row>
    <row r="568" spans="1:13">
      <c r="A568" s="16" t="s">
        <v>51</v>
      </c>
      <c r="B568" s="14">
        <v>13</v>
      </c>
      <c r="C568" s="17">
        <v>47411.74609375</v>
      </c>
      <c r="D568" s="17">
        <v>1389.5</v>
      </c>
      <c r="E568" s="17">
        <v>1278.5</v>
      </c>
      <c r="F568" s="17">
        <v>1604.0184464152601</v>
      </c>
      <c r="G568" s="17">
        <v>1606.81080633958</v>
      </c>
      <c r="H568" s="17">
        <v>2.792359924316</v>
      </c>
      <c r="I568" s="18">
        <v>7.2028772401999994E-2</v>
      </c>
      <c r="J568" s="18">
        <v>7.1103230498000006E-2</v>
      </c>
      <c r="K568" s="18">
        <v>0.108820287152</v>
      </c>
      <c r="L568" s="18">
        <v>0.107894745248</v>
      </c>
      <c r="M568" s="78"/>
    </row>
    <row r="569" spans="1:13">
      <c r="A569" s="16" t="s">
        <v>51</v>
      </c>
      <c r="B569" s="14">
        <v>14</v>
      </c>
      <c r="C569" s="17">
        <v>49257.69921875</v>
      </c>
      <c r="D569" s="17">
        <v>1442.7</v>
      </c>
      <c r="E569" s="17">
        <v>1325</v>
      </c>
      <c r="F569" s="17">
        <v>1586.36356983529</v>
      </c>
      <c r="G569" s="17">
        <v>1590.0721029061699</v>
      </c>
      <c r="H569" s="17">
        <v>3.7085330708819999</v>
      </c>
      <c r="I569" s="18">
        <v>4.8847233312999998E-2</v>
      </c>
      <c r="J569" s="18">
        <v>4.7618021157999998E-2</v>
      </c>
      <c r="K569" s="18">
        <v>8.7859497150999999E-2</v>
      </c>
      <c r="L569" s="18">
        <v>8.6630284996000007E-2</v>
      </c>
      <c r="M569" s="78"/>
    </row>
    <row r="570" spans="1:13">
      <c r="A570" s="16" t="s">
        <v>51</v>
      </c>
      <c r="B570" s="14">
        <v>15</v>
      </c>
      <c r="C570" s="17">
        <v>50652.41796875</v>
      </c>
      <c r="D570" s="17">
        <v>1484.1</v>
      </c>
      <c r="E570" s="17">
        <v>1360.9</v>
      </c>
      <c r="F570" s="17">
        <v>1461.19141109466</v>
      </c>
      <c r="G570" s="17">
        <v>1466.02899773492</v>
      </c>
      <c r="H570" s="17">
        <v>4.8375866402519998</v>
      </c>
      <c r="I570" s="18">
        <v>5.989725643E-3</v>
      </c>
      <c r="J570" s="18">
        <v>7.5931683469999999E-3</v>
      </c>
      <c r="K570" s="18">
        <v>3.4845541177999997E-2</v>
      </c>
      <c r="L570" s="18">
        <v>3.3242098472999998E-2</v>
      </c>
      <c r="M570" s="78"/>
    </row>
    <row r="571" spans="1:13">
      <c r="A571" s="16" t="s">
        <v>51</v>
      </c>
      <c r="B571" s="14">
        <v>16</v>
      </c>
      <c r="C571" s="17">
        <v>51761.2265625</v>
      </c>
      <c r="D571" s="17">
        <v>1534.4</v>
      </c>
      <c r="E571" s="17">
        <v>1407.4</v>
      </c>
      <c r="F571" s="17">
        <v>1409.9905462216</v>
      </c>
      <c r="G571" s="17">
        <v>1412.01049761388</v>
      </c>
      <c r="H571" s="17">
        <v>2.0199513922789998</v>
      </c>
      <c r="I571" s="18">
        <v>4.0566623263E-2</v>
      </c>
      <c r="J571" s="18">
        <v>4.1236146428999997E-2</v>
      </c>
      <c r="K571" s="18">
        <v>1.5281728910000001E-3</v>
      </c>
      <c r="L571" s="18">
        <v>8.5864972499999999E-4</v>
      </c>
      <c r="M571" s="78"/>
    </row>
    <row r="572" spans="1:13">
      <c r="A572" s="16" t="s">
        <v>51</v>
      </c>
      <c r="B572" s="14">
        <v>17</v>
      </c>
      <c r="C572" s="17">
        <v>52672.91015625</v>
      </c>
      <c r="D572" s="17">
        <v>1485.7</v>
      </c>
      <c r="E572" s="17">
        <v>1490.9</v>
      </c>
      <c r="F572" s="17">
        <v>1259.7017850388399</v>
      </c>
      <c r="G572" s="17">
        <v>1261.1995988188901</v>
      </c>
      <c r="H572" s="17">
        <v>1.497813780043</v>
      </c>
      <c r="I572" s="18">
        <v>7.4411800191999999E-2</v>
      </c>
      <c r="J572" s="18">
        <v>7.4908258189999993E-2</v>
      </c>
      <c r="K572" s="18">
        <v>7.6135366649000003E-2</v>
      </c>
      <c r="L572" s="18">
        <v>7.6631824646999996E-2</v>
      </c>
      <c r="M572" s="78"/>
    </row>
    <row r="573" spans="1:13">
      <c r="A573" s="16" t="s">
        <v>51</v>
      </c>
      <c r="B573" s="14">
        <v>18</v>
      </c>
      <c r="C573" s="17">
        <v>52845.5078125</v>
      </c>
      <c r="D573" s="17">
        <v>1441.2</v>
      </c>
      <c r="E573" s="17">
        <v>1446.6</v>
      </c>
      <c r="F573" s="17">
        <v>1377.11564698643</v>
      </c>
      <c r="G573" s="17">
        <v>1377.11564698643</v>
      </c>
      <c r="H573" s="17">
        <v>0</v>
      </c>
      <c r="I573" s="18">
        <v>2.1241084856E-2</v>
      </c>
      <c r="J573" s="18">
        <v>2.1241084856E-2</v>
      </c>
      <c r="K573" s="18">
        <v>2.3030942331E-2</v>
      </c>
      <c r="L573" s="18">
        <v>2.3030942331E-2</v>
      </c>
      <c r="M573" s="78"/>
    </row>
    <row r="574" spans="1:13">
      <c r="A574" s="16" t="s">
        <v>51</v>
      </c>
      <c r="B574" s="14">
        <v>19</v>
      </c>
      <c r="C574" s="17">
        <v>51777.1640625</v>
      </c>
      <c r="D574" s="17">
        <v>1407.7</v>
      </c>
      <c r="E574" s="17">
        <v>1412.6</v>
      </c>
      <c r="F574" s="17">
        <v>1460.12167818387</v>
      </c>
      <c r="G574" s="17">
        <v>1460.12167818387</v>
      </c>
      <c r="H574" s="17">
        <v>0</v>
      </c>
      <c r="I574" s="18">
        <v>1.7375431946000001E-2</v>
      </c>
      <c r="J574" s="18">
        <v>1.7375431946000001E-2</v>
      </c>
      <c r="K574" s="18">
        <v>1.5751302016000002E-2</v>
      </c>
      <c r="L574" s="18">
        <v>1.5751302016000002E-2</v>
      </c>
      <c r="M574" s="78"/>
    </row>
    <row r="575" spans="1:13">
      <c r="A575" s="16" t="s">
        <v>51</v>
      </c>
      <c r="B575" s="14">
        <v>20</v>
      </c>
      <c r="C575" s="17">
        <v>50311.359375</v>
      </c>
      <c r="D575" s="17">
        <v>1472.2</v>
      </c>
      <c r="E575" s="17">
        <v>1477.4</v>
      </c>
      <c r="F575" s="17">
        <v>1498.4081469837799</v>
      </c>
      <c r="G575" s="17">
        <v>1498.4081469837799</v>
      </c>
      <c r="H575" s="17">
        <v>0</v>
      </c>
      <c r="I575" s="18">
        <v>8.6868236600000006E-3</v>
      </c>
      <c r="J575" s="18">
        <v>8.6868236600000006E-3</v>
      </c>
      <c r="K575" s="18">
        <v>6.9632572030000001E-3</v>
      </c>
      <c r="L575" s="18">
        <v>6.9632572030000001E-3</v>
      </c>
      <c r="M575" s="78"/>
    </row>
    <row r="576" spans="1:13">
      <c r="A576" s="16" t="s">
        <v>51</v>
      </c>
      <c r="B576" s="14">
        <v>21</v>
      </c>
      <c r="C576" s="17">
        <v>50039.71484375</v>
      </c>
      <c r="D576" s="17">
        <v>1548.7</v>
      </c>
      <c r="E576" s="17">
        <v>1553.2</v>
      </c>
      <c r="F576" s="17">
        <v>1455.9882427247401</v>
      </c>
      <c r="G576" s="17">
        <v>1455.9882427247401</v>
      </c>
      <c r="H576" s="17">
        <v>0</v>
      </c>
      <c r="I576" s="18">
        <v>3.0729783651000001E-2</v>
      </c>
      <c r="J576" s="18">
        <v>3.0729783651000001E-2</v>
      </c>
      <c r="K576" s="18">
        <v>3.2221331546000001E-2</v>
      </c>
      <c r="L576" s="18">
        <v>3.2221331546000001E-2</v>
      </c>
      <c r="M576" s="78"/>
    </row>
    <row r="577" spans="1:13">
      <c r="A577" s="16" t="s">
        <v>51</v>
      </c>
      <c r="B577" s="14">
        <v>22</v>
      </c>
      <c r="C577" s="17">
        <v>48992.83984375</v>
      </c>
      <c r="D577" s="17">
        <v>1610.5</v>
      </c>
      <c r="E577" s="17">
        <v>1615.1</v>
      </c>
      <c r="F577" s="17">
        <v>1641.70748642286</v>
      </c>
      <c r="G577" s="17">
        <v>1641.70748642286</v>
      </c>
      <c r="H577" s="17">
        <v>0</v>
      </c>
      <c r="I577" s="18">
        <v>1.0343880153E-2</v>
      </c>
      <c r="J577" s="18">
        <v>1.0343880153E-2</v>
      </c>
      <c r="K577" s="18">
        <v>8.8191867490000006E-3</v>
      </c>
      <c r="L577" s="18">
        <v>8.8191867490000006E-3</v>
      </c>
      <c r="M577" s="78"/>
    </row>
    <row r="578" spans="1:13">
      <c r="A578" s="16" t="s">
        <v>51</v>
      </c>
      <c r="B578" s="14">
        <v>23</v>
      </c>
      <c r="C578" s="17">
        <v>45814.1484375</v>
      </c>
      <c r="D578" s="17">
        <v>1551.2</v>
      </c>
      <c r="E578" s="17">
        <v>1556</v>
      </c>
      <c r="F578" s="17">
        <v>1524.8463789198099</v>
      </c>
      <c r="G578" s="17">
        <v>1524.8463789198099</v>
      </c>
      <c r="H578" s="17">
        <v>0</v>
      </c>
      <c r="I578" s="18">
        <v>8.7350417889999997E-3</v>
      </c>
      <c r="J578" s="18">
        <v>8.7350417889999997E-3</v>
      </c>
      <c r="K578" s="18">
        <v>1.0326026211000001E-2</v>
      </c>
      <c r="L578" s="18">
        <v>1.0326026211000001E-2</v>
      </c>
      <c r="M578" s="78"/>
    </row>
    <row r="579" spans="1:13">
      <c r="A579" s="16" t="s">
        <v>51</v>
      </c>
      <c r="B579" s="14">
        <v>24</v>
      </c>
      <c r="C579" s="17">
        <v>42281.5859375</v>
      </c>
      <c r="D579" s="17">
        <v>1504.4</v>
      </c>
      <c r="E579" s="17">
        <v>1507.9</v>
      </c>
      <c r="F579" s="17">
        <v>1389.1628302009699</v>
      </c>
      <c r="G579" s="17">
        <v>1389.1628302009699</v>
      </c>
      <c r="H579" s="17">
        <v>0</v>
      </c>
      <c r="I579" s="18">
        <v>3.8195946236999997E-2</v>
      </c>
      <c r="J579" s="18">
        <v>3.8195946236999997E-2</v>
      </c>
      <c r="K579" s="18">
        <v>3.9356039044999999E-2</v>
      </c>
      <c r="L579" s="18">
        <v>3.9356039044999999E-2</v>
      </c>
      <c r="M579" s="78"/>
    </row>
    <row r="580" spans="1:13">
      <c r="A580" s="16" t="s">
        <v>52</v>
      </c>
      <c r="B580" s="14">
        <v>1</v>
      </c>
      <c r="C580" s="17">
        <v>38980.45703125</v>
      </c>
      <c r="D580" s="17">
        <v>1636.8</v>
      </c>
      <c r="E580" s="17">
        <v>1636.8</v>
      </c>
      <c r="F580" s="17">
        <v>1392.15152548366</v>
      </c>
      <c r="G580" s="17">
        <v>1392.15152548366</v>
      </c>
      <c r="H580" s="17">
        <v>0</v>
      </c>
      <c r="I580" s="18">
        <v>8.1089981608999995E-2</v>
      </c>
      <c r="J580" s="18">
        <v>8.1089981608999995E-2</v>
      </c>
      <c r="K580" s="18">
        <v>8.1089981608999995E-2</v>
      </c>
      <c r="L580" s="18">
        <v>8.1089981608999995E-2</v>
      </c>
      <c r="M580" s="78"/>
    </row>
    <row r="581" spans="1:13">
      <c r="A581" s="16" t="s">
        <v>52</v>
      </c>
      <c r="B581" s="14">
        <v>2</v>
      </c>
      <c r="C581" s="17">
        <v>36980.53515625</v>
      </c>
      <c r="D581" s="17">
        <v>1547.9</v>
      </c>
      <c r="E581" s="17">
        <v>1547.9</v>
      </c>
      <c r="F581" s="17">
        <v>1273.56865799003</v>
      </c>
      <c r="G581" s="17">
        <v>1273.56865799003</v>
      </c>
      <c r="H581" s="17">
        <v>0</v>
      </c>
      <c r="I581" s="18">
        <v>9.0928519060999996E-2</v>
      </c>
      <c r="J581" s="18">
        <v>9.0928519060999996E-2</v>
      </c>
      <c r="K581" s="18">
        <v>9.0928519060999996E-2</v>
      </c>
      <c r="L581" s="18">
        <v>9.0928519060999996E-2</v>
      </c>
      <c r="M581" s="78"/>
    </row>
    <row r="582" spans="1:13">
      <c r="A582" s="16" t="s">
        <v>52</v>
      </c>
      <c r="B582" s="14">
        <v>3</v>
      </c>
      <c r="C582" s="17">
        <v>35727.25390625</v>
      </c>
      <c r="D582" s="17">
        <v>1230.5</v>
      </c>
      <c r="E582" s="17">
        <v>1230.5</v>
      </c>
      <c r="F582" s="17">
        <v>1247.95941541142</v>
      </c>
      <c r="G582" s="17">
        <v>1247.95941541142</v>
      </c>
      <c r="H582" s="17">
        <v>0</v>
      </c>
      <c r="I582" s="18">
        <v>5.787012068E-3</v>
      </c>
      <c r="J582" s="18">
        <v>5.787012068E-3</v>
      </c>
      <c r="K582" s="18">
        <v>5.787012068E-3</v>
      </c>
      <c r="L582" s="18">
        <v>5.787012068E-3</v>
      </c>
      <c r="M582" s="78"/>
    </row>
    <row r="583" spans="1:13">
      <c r="A583" s="16" t="s">
        <v>52</v>
      </c>
      <c r="B583" s="14">
        <v>4</v>
      </c>
      <c r="C583" s="17">
        <v>35028.85546875</v>
      </c>
      <c r="D583" s="17">
        <v>1147.5</v>
      </c>
      <c r="E583" s="17">
        <v>1147.5</v>
      </c>
      <c r="F583" s="17">
        <v>948.736196798484</v>
      </c>
      <c r="G583" s="17">
        <v>948.736196798484</v>
      </c>
      <c r="H583" s="17">
        <v>0</v>
      </c>
      <c r="I583" s="18">
        <v>6.5881273847999994E-2</v>
      </c>
      <c r="J583" s="18">
        <v>6.5881273847999994E-2</v>
      </c>
      <c r="K583" s="18">
        <v>6.5881273847999994E-2</v>
      </c>
      <c r="L583" s="18">
        <v>6.5881273847999994E-2</v>
      </c>
      <c r="M583" s="78"/>
    </row>
    <row r="584" spans="1:13">
      <c r="A584" s="16" t="s">
        <v>52</v>
      </c>
      <c r="B584" s="14">
        <v>5</v>
      </c>
      <c r="C584" s="17">
        <v>35204.3046875</v>
      </c>
      <c r="D584" s="17">
        <v>1102.4000000000001</v>
      </c>
      <c r="E584" s="17">
        <v>1102.4000000000001</v>
      </c>
      <c r="F584" s="17">
        <v>838.84425626609004</v>
      </c>
      <c r="G584" s="17">
        <v>838.84425626609004</v>
      </c>
      <c r="H584" s="17">
        <v>0</v>
      </c>
      <c r="I584" s="18">
        <v>8.7356892187999996E-2</v>
      </c>
      <c r="J584" s="18">
        <v>8.7356892187999996E-2</v>
      </c>
      <c r="K584" s="18">
        <v>8.7356892187999996E-2</v>
      </c>
      <c r="L584" s="18">
        <v>8.7356892187999996E-2</v>
      </c>
      <c r="M584" s="78"/>
    </row>
    <row r="585" spans="1:13">
      <c r="A585" s="16" t="s">
        <v>52</v>
      </c>
      <c r="B585" s="14">
        <v>6</v>
      </c>
      <c r="C585" s="17">
        <v>36839.859375</v>
      </c>
      <c r="D585" s="17">
        <v>1002.5</v>
      </c>
      <c r="E585" s="17">
        <v>1002.5</v>
      </c>
      <c r="F585" s="17">
        <v>739.17471765306198</v>
      </c>
      <c r="G585" s="17">
        <v>739.17471765306198</v>
      </c>
      <c r="H585" s="17">
        <v>0</v>
      </c>
      <c r="I585" s="18">
        <v>8.7280504588999996E-2</v>
      </c>
      <c r="J585" s="18">
        <v>8.7280504588999996E-2</v>
      </c>
      <c r="K585" s="18">
        <v>8.7280504588999996E-2</v>
      </c>
      <c r="L585" s="18">
        <v>8.7280504588999996E-2</v>
      </c>
      <c r="M585" s="78"/>
    </row>
    <row r="586" spans="1:13">
      <c r="A586" s="16" t="s">
        <v>52</v>
      </c>
      <c r="B586" s="14">
        <v>7</v>
      </c>
      <c r="C586" s="17">
        <v>39837.1953125</v>
      </c>
      <c r="D586" s="17">
        <v>1004.3</v>
      </c>
      <c r="E586" s="17">
        <v>1004.3</v>
      </c>
      <c r="F586" s="17">
        <v>747.470868985587</v>
      </c>
      <c r="G586" s="17">
        <v>747.470868985587</v>
      </c>
      <c r="H586" s="17">
        <v>0</v>
      </c>
      <c r="I586" s="18">
        <v>8.5127322179000001E-2</v>
      </c>
      <c r="J586" s="18">
        <v>8.5127322179000001E-2</v>
      </c>
      <c r="K586" s="18">
        <v>8.5127322179000001E-2</v>
      </c>
      <c r="L586" s="18">
        <v>8.5127322179000001E-2</v>
      </c>
      <c r="M586" s="78"/>
    </row>
    <row r="587" spans="1:13">
      <c r="A587" s="16" t="s">
        <v>52</v>
      </c>
      <c r="B587" s="14">
        <v>8</v>
      </c>
      <c r="C587" s="17">
        <v>41198.95703125</v>
      </c>
      <c r="D587" s="17">
        <v>1080.5</v>
      </c>
      <c r="E587" s="17">
        <v>1080.5</v>
      </c>
      <c r="F587" s="17">
        <v>675.63162740733901</v>
      </c>
      <c r="G587" s="17">
        <v>675.63162740733901</v>
      </c>
      <c r="H587" s="17">
        <v>0</v>
      </c>
      <c r="I587" s="18">
        <v>0.134195681999</v>
      </c>
      <c r="J587" s="18">
        <v>0.134195681999</v>
      </c>
      <c r="K587" s="18">
        <v>0.134195681999</v>
      </c>
      <c r="L587" s="18">
        <v>0.134195681999</v>
      </c>
      <c r="M587" s="78"/>
    </row>
    <row r="588" spans="1:13">
      <c r="A588" s="16" t="s">
        <v>52</v>
      </c>
      <c r="B588" s="14">
        <v>9</v>
      </c>
      <c r="C588" s="17">
        <v>42312.2265625</v>
      </c>
      <c r="D588" s="17">
        <v>1181.8</v>
      </c>
      <c r="E588" s="17">
        <v>1181.8</v>
      </c>
      <c r="F588" s="17">
        <v>883.60919686370403</v>
      </c>
      <c r="G588" s="17">
        <v>883.60919686370403</v>
      </c>
      <c r="H588" s="17">
        <v>0</v>
      </c>
      <c r="I588" s="18">
        <v>9.8836858845E-2</v>
      </c>
      <c r="J588" s="18">
        <v>9.8836858845E-2</v>
      </c>
      <c r="K588" s="18">
        <v>9.8836858845E-2</v>
      </c>
      <c r="L588" s="18">
        <v>9.8836858845E-2</v>
      </c>
      <c r="M588" s="78"/>
    </row>
    <row r="589" spans="1:13">
      <c r="A589" s="16" t="s">
        <v>52</v>
      </c>
      <c r="B589" s="14">
        <v>10</v>
      </c>
      <c r="C589" s="17">
        <v>44253.40234375</v>
      </c>
      <c r="D589" s="17">
        <v>1259.2</v>
      </c>
      <c r="E589" s="17">
        <v>1259.2</v>
      </c>
      <c r="F589" s="17">
        <v>1248.1925415123801</v>
      </c>
      <c r="G589" s="17">
        <v>1248.1925415123801</v>
      </c>
      <c r="H589" s="17">
        <v>0</v>
      </c>
      <c r="I589" s="18">
        <v>3.6484781190000001E-3</v>
      </c>
      <c r="J589" s="18">
        <v>3.6484781190000001E-3</v>
      </c>
      <c r="K589" s="18">
        <v>3.6484781190000001E-3</v>
      </c>
      <c r="L589" s="18">
        <v>3.6484781190000001E-3</v>
      </c>
      <c r="M589" s="78"/>
    </row>
    <row r="590" spans="1:13">
      <c r="A590" s="16" t="s">
        <v>52</v>
      </c>
      <c r="B590" s="14">
        <v>11</v>
      </c>
      <c r="C590" s="17">
        <v>46591.3046875</v>
      </c>
      <c r="D590" s="17">
        <v>1321</v>
      </c>
      <c r="E590" s="17">
        <v>1321</v>
      </c>
      <c r="F590" s="17">
        <v>1386.3758323288</v>
      </c>
      <c r="G590" s="17">
        <v>1388.68932054838</v>
      </c>
      <c r="H590" s="17">
        <v>2.3134882195780002</v>
      </c>
      <c r="I590" s="18">
        <v>2.2435969686999999E-2</v>
      </c>
      <c r="J590" s="18">
        <v>2.1669152245999999E-2</v>
      </c>
      <c r="K590" s="18">
        <v>2.2435969686999999E-2</v>
      </c>
      <c r="L590" s="18">
        <v>2.1669152245999999E-2</v>
      </c>
      <c r="M590" s="78"/>
    </row>
    <row r="591" spans="1:13">
      <c r="A591" s="16" t="s">
        <v>52</v>
      </c>
      <c r="B591" s="14">
        <v>12</v>
      </c>
      <c r="C591" s="17">
        <v>48557.61328125</v>
      </c>
      <c r="D591" s="17">
        <v>1386.1</v>
      </c>
      <c r="E591" s="17">
        <v>1386.1</v>
      </c>
      <c r="F591" s="17">
        <v>1285.50900811725</v>
      </c>
      <c r="G591" s="17">
        <v>1285.50900811725</v>
      </c>
      <c r="H591" s="17">
        <v>0</v>
      </c>
      <c r="I591" s="18">
        <v>3.3341396049000001E-2</v>
      </c>
      <c r="J591" s="18">
        <v>3.3341396049000001E-2</v>
      </c>
      <c r="K591" s="18">
        <v>3.3341396049000001E-2</v>
      </c>
      <c r="L591" s="18">
        <v>3.3341396049000001E-2</v>
      </c>
      <c r="M591" s="78"/>
    </row>
    <row r="592" spans="1:13">
      <c r="A592" s="16" t="s">
        <v>52</v>
      </c>
      <c r="B592" s="14">
        <v>13</v>
      </c>
      <c r="C592" s="17">
        <v>50253.1171875</v>
      </c>
      <c r="D592" s="17">
        <v>1449.1</v>
      </c>
      <c r="E592" s="17">
        <v>1449.1</v>
      </c>
      <c r="F592" s="17">
        <v>1272.03995710956</v>
      </c>
      <c r="G592" s="17">
        <v>1272.03995710956</v>
      </c>
      <c r="H592" s="17">
        <v>0</v>
      </c>
      <c r="I592" s="18">
        <v>5.8687452068000003E-2</v>
      </c>
      <c r="J592" s="18">
        <v>5.8687452068000003E-2</v>
      </c>
      <c r="K592" s="18">
        <v>5.8687452068000003E-2</v>
      </c>
      <c r="L592" s="18">
        <v>5.8687452068000003E-2</v>
      </c>
      <c r="M592" s="78"/>
    </row>
    <row r="593" spans="1:13">
      <c r="A593" s="16" t="s">
        <v>52</v>
      </c>
      <c r="B593" s="14">
        <v>14</v>
      </c>
      <c r="C593" s="17">
        <v>51745.4765625</v>
      </c>
      <c r="D593" s="17">
        <v>1409.3</v>
      </c>
      <c r="E593" s="17">
        <v>1409.3</v>
      </c>
      <c r="F593" s="17">
        <v>1202.4995479546701</v>
      </c>
      <c r="G593" s="17">
        <v>1202.4995479546701</v>
      </c>
      <c r="H593" s="17">
        <v>0</v>
      </c>
      <c r="I593" s="18">
        <v>6.8545061997000001E-2</v>
      </c>
      <c r="J593" s="18">
        <v>6.8545061997000001E-2</v>
      </c>
      <c r="K593" s="18">
        <v>6.8545061997000001E-2</v>
      </c>
      <c r="L593" s="18">
        <v>6.8545061997000001E-2</v>
      </c>
      <c r="M593" s="78"/>
    </row>
    <row r="594" spans="1:13">
      <c r="A594" s="16" t="s">
        <v>52</v>
      </c>
      <c r="B594" s="14">
        <v>15</v>
      </c>
      <c r="C594" s="17">
        <v>53066.1953125</v>
      </c>
      <c r="D594" s="17">
        <v>1388.8</v>
      </c>
      <c r="E594" s="17">
        <v>1388.8</v>
      </c>
      <c r="F594" s="17">
        <v>1283.3582496180099</v>
      </c>
      <c r="G594" s="17">
        <v>1283.3582496180099</v>
      </c>
      <c r="H594" s="17">
        <v>0</v>
      </c>
      <c r="I594" s="18">
        <v>3.4949204634000003E-2</v>
      </c>
      <c r="J594" s="18">
        <v>3.4949204634000003E-2</v>
      </c>
      <c r="K594" s="18">
        <v>3.4949204634000003E-2</v>
      </c>
      <c r="L594" s="18">
        <v>3.4949204634000003E-2</v>
      </c>
      <c r="M594" s="78"/>
    </row>
    <row r="595" spans="1:13">
      <c r="A595" s="16" t="s">
        <v>52</v>
      </c>
      <c r="B595" s="14">
        <v>16</v>
      </c>
      <c r="C595" s="17">
        <v>53944.5703125</v>
      </c>
      <c r="D595" s="17">
        <v>1373.7</v>
      </c>
      <c r="E595" s="17">
        <v>1373.7</v>
      </c>
      <c r="F595" s="17">
        <v>1488.55867350893</v>
      </c>
      <c r="G595" s="17">
        <v>1488.64900679479</v>
      </c>
      <c r="H595" s="17">
        <v>9.0333285860000001E-2</v>
      </c>
      <c r="I595" s="18">
        <v>3.8100433142999997E-2</v>
      </c>
      <c r="J595" s="18">
        <v>3.8070491716E-2</v>
      </c>
      <c r="K595" s="18">
        <v>3.8100433142999997E-2</v>
      </c>
      <c r="L595" s="18">
        <v>3.8070491716E-2</v>
      </c>
      <c r="M595" s="78"/>
    </row>
    <row r="596" spans="1:13">
      <c r="A596" s="16" t="s">
        <v>52</v>
      </c>
      <c r="B596" s="14">
        <v>17</v>
      </c>
      <c r="C596" s="17">
        <v>54511.54296875</v>
      </c>
      <c r="D596" s="17">
        <v>1413.6</v>
      </c>
      <c r="E596" s="17">
        <v>1413.6</v>
      </c>
      <c r="F596" s="17">
        <v>1673.1910015347701</v>
      </c>
      <c r="G596" s="17">
        <v>1673.1910015347701</v>
      </c>
      <c r="H596" s="17">
        <v>0</v>
      </c>
      <c r="I596" s="18">
        <v>8.6042758215000001E-2</v>
      </c>
      <c r="J596" s="18">
        <v>8.6042758215000001E-2</v>
      </c>
      <c r="K596" s="18">
        <v>8.6042758215000001E-2</v>
      </c>
      <c r="L596" s="18">
        <v>8.6042758215000001E-2</v>
      </c>
      <c r="M596" s="78"/>
    </row>
    <row r="597" spans="1:13">
      <c r="A597" s="16" t="s">
        <v>52</v>
      </c>
      <c r="B597" s="14">
        <v>18</v>
      </c>
      <c r="C597" s="17">
        <v>54149.26953125</v>
      </c>
      <c r="D597" s="17">
        <v>1447.8</v>
      </c>
      <c r="E597" s="17">
        <v>1447.8</v>
      </c>
      <c r="F597" s="17">
        <v>1597.55391266743</v>
      </c>
      <c r="G597" s="17">
        <v>1597.55391266743</v>
      </c>
      <c r="H597" s="17">
        <v>0</v>
      </c>
      <c r="I597" s="18">
        <v>4.9636696276000002E-2</v>
      </c>
      <c r="J597" s="18">
        <v>4.9636696276000002E-2</v>
      </c>
      <c r="K597" s="18">
        <v>4.9636696276000002E-2</v>
      </c>
      <c r="L597" s="18">
        <v>4.9636696276000002E-2</v>
      </c>
      <c r="M597" s="78"/>
    </row>
    <row r="598" spans="1:13">
      <c r="A598" s="16" t="s">
        <v>52</v>
      </c>
      <c r="B598" s="14">
        <v>19</v>
      </c>
      <c r="C598" s="17">
        <v>52917.5625</v>
      </c>
      <c r="D598" s="17">
        <v>1487.3</v>
      </c>
      <c r="E598" s="17">
        <v>1487.3</v>
      </c>
      <c r="F598" s="17">
        <v>1134.64133213374</v>
      </c>
      <c r="G598" s="17">
        <v>1134.64133213374</v>
      </c>
      <c r="H598" s="17">
        <v>0</v>
      </c>
      <c r="I598" s="18">
        <v>0.116890509733</v>
      </c>
      <c r="J598" s="18">
        <v>0.116890509733</v>
      </c>
      <c r="K598" s="18">
        <v>0.116890509733</v>
      </c>
      <c r="L598" s="18">
        <v>0.116890509733</v>
      </c>
      <c r="M598" s="78"/>
    </row>
    <row r="599" spans="1:13">
      <c r="A599" s="16" t="s">
        <v>52</v>
      </c>
      <c r="B599" s="14">
        <v>20</v>
      </c>
      <c r="C599" s="17">
        <v>51593.47265625</v>
      </c>
      <c r="D599" s="17">
        <v>1532.2</v>
      </c>
      <c r="E599" s="17">
        <v>1532.2</v>
      </c>
      <c r="F599" s="17">
        <v>933.99196018616396</v>
      </c>
      <c r="G599" s="17">
        <v>933.99196018616396</v>
      </c>
      <c r="H599" s="17">
        <v>0</v>
      </c>
      <c r="I599" s="18">
        <v>0.19827909837999999</v>
      </c>
      <c r="J599" s="18">
        <v>0.19827909837999999</v>
      </c>
      <c r="K599" s="18">
        <v>0.19827909837999999</v>
      </c>
      <c r="L599" s="18">
        <v>0.19827909837999999</v>
      </c>
      <c r="M599" s="78"/>
    </row>
    <row r="600" spans="1:13">
      <c r="A600" s="16" t="s">
        <v>52</v>
      </c>
      <c r="B600" s="14">
        <v>21</v>
      </c>
      <c r="C600" s="17">
        <v>51309.73828125</v>
      </c>
      <c r="D600" s="17">
        <v>1559.7</v>
      </c>
      <c r="E600" s="17">
        <v>1559.7</v>
      </c>
      <c r="F600" s="17">
        <v>945.35386340326704</v>
      </c>
      <c r="G600" s="17">
        <v>945.35386340326704</v>
      </c>
      <c r="H600" s="17">
        <v>0</v>
      </c>
      <c r="I600" s="18">
        <v>0.20362815266699999</v>
      </c>
      <c r="J600" s="18">
        <v>0.20362815266699999</v>
      </c>
      <c r="K600" s="18">
        <v>0.20362815266699999</v>
      </c>
      <c r="L600" s="18">
        <v>0.20362815266699999</v>
      </c>
      <c r="M600" s="78"/>
    </row>
    <row r="601" spans="1:13">
      <c r="A601" s="16" t="s">
        <v>52</v>
      </c>
      <c r="B601" s="14">
        <v>22</v>
      </c>
      <c r="C601" s="17">
        <v>50435.79296875</v>
      </c>
      <c r="D601" s="17">
        <v>1586</v>
      </c>
      <c r="E601" s="17">
        <v>1586</v>
      </c>
      <c r="F601" s="17">
        <v>1192.2025855668401</v>
      </c>
      <c r="G601" s="17">
        <v>1192.2025855668401</v>
      </c>
      <c r="H601" s="17">
        <v>0</v>
      </c>
      <c r="I601" s="18">
        <v>0.13052615659</v>
      </c>
      <c r="J601" s="18">
        <v>0.13052615659</v>
      </c>
      <c r="K601" s="18">
        <v>0.13052615659</v>
      </c>
      <c r="L601" s="18">
        <v>0.13052615659</v>
      </c>
      <c r="M601" s="78"/>
    </row>
    <row r="602" spans="1:13">
      <c r="A602" s="16" t="s">
        <v>52</v>
      </c>
      <c r="B602" s="14">
        <v>23</v>
      </c>
      <c r="C602" s="17">
        <v>47082.796875</v>
      </c>
      <c r="D602" s="17">
        <v>1547.1</v>
      </c>
      <c r="E602" s="17">
        <v>1547.1</v>
      </c>
      <c r="F602" s="17">
        <v>1037.0677301128701</v>
      </c>
      <c r="G602" s="17">
        <v>1037.0677301128701</v>
      </c>
      <c r="H602" s="17">
        <v>0</v>
      </c>
      <c r="I602" s="18">
        <v>0.16905279081399999</v>
      </c>
      <c r="J602" s="18">
        <v>0.16905279081399999</v>
      </c>
      <c r="K602" s="18">
        <v>0.16905279081399999</v>
      </c>
      <c r="L602" s="18">
        <v>0.16905279081399999</v>
      </c>
      <c r="M602" s="78"/>
    </row>
    <row r="603" spans="1:13">
      <c r="A603" s="16" t="s">
        <v>52</v>
      </c>
      <c r="B603" s="14">
        <v>24</v>
      </c>
      <c r="C603" s="17">
        <v>43215.49609375</v>
      </c>
      <c r="D603" s="17">
        <v>1509</v>
      </c>
      <c r="E603" s="17">
        <v>1509</v>
      </c>
      <c r="F603" s="17">
        <v>1268.82561353763</v>
      </c>
      <c r="G603" s="17">
        <v>1271.5331878055499</v>
      </c>
      <c r="H603" s="17">
        <v>2.7075742679160002</v>
      </c>
      <c r="I603" s="18">
        <v>7.8709583092999996E-2</v>
      </c>
      <c r="J603" s="18">
        <v>7.9607022360000002E-2</v>
      </c>
      <c r="K603" s="18">
        <v>7.8709583092999996E-2</v>
      </c>
      <c r="L603" s="18">
        <v>7.9607022360000002E-2</v>
      </c>
      <c r="M603" s="78"/>
    </row>
    <row r="604" spans="1:13">
      <c r="A604" s="16" t="s">
        <v>53</v>
      </c>
      <c r="B604" s="14">
        <v>1</v>
      </c>
      <c r="C604" s="17">
        <v>40092.90234375</v>
      </c>
      <c r="D604" s="17">
        <v>1386.4</v>
      </c>
      <c r="E604" s="17">
        <v>1385.3</v>
      </c>
      <c r="F604" s="17">
        <v>1722.4321469931499</v>
      </c>
      <c r="G604" s="17">
        <v>1704.0029416157799</v>
      </c>
      <c r="H604" s="17">
        <v>-18.429205377365999</v>
      </c>
      <c r="I604" s="18">
        <v>0.10527111090999999</v>
      </c>
      <c r="J604" s="18">
        <v>0.11137956479699999</v>
      </c>
      <c r="K604" s="18">
        <v>0.105635711506</v>
      </c>
      <c r="L604" s="18">
        <v>0.111744165393</v>
      </c>
      <c r="M604" s="78"/>
    </row>
    <row r="605" spans="1:13">
      <c r="A605" s="16" t="s">
        <v>53</v>
      </c>
      <c r="B605" s="14">
        <v>2</v>
      </c>
      <c r="C605" s="17">
        <v>37875.77734375</v>
      </c>
      <c r="D605" s="17">
        <v>1409.3</v>
      </c>
      <c r="E605" s="17">
        <v>1384.1</v>
      </c>
      <c r="F605" s="17">
        <v>1965.2692121018299</v>
      </c>
      <c r="G605" s="17">
        <v>1965.3016786087901</v>
      </c>
      <c r="H605" s="17">
        <v>3.2466506958999997E-2</v>
      </c>
      <c r="I605" s="18">
        <v>0.18428958522</v>
      </c>
      <c r="J605" s="18">
        <v>0.18427882403099999</v>
      </c>
      <c r="K605" s="18">
        <v>0.19264225343300001</v>
      </c>
      <c r="L605" s="18">
        <v>0.192631492244</v>
      </c>
      <c r="M605" s="78"/>
    </row>
    <row r="606" spans="1:13">
      <c r="A606" s="16" t="s">
        <v>53</v>
      </c>
      <c r="B606" s="14">
        <v>3</v>
      </c>
      <c r="C606" s="17">
        <v>36441.7890625</v>
      </c>
      <c r="D606" s="17">
        <v>1201.8</v>
      </c>
      <c r="E606" s="17">
        <v>1197.2</v>
      </c>
      <c r="F606" s="17">
        <v>1906.8366699144599</v>
      </c>
      <c r="G606" s="17">
        <v>1925.6806696838801</v>
      </c>
      <c r="H606" s="17">
        <v>18.843999769421998</v>
      </c>
      <c r="I606" s="18">
        <v>0.239933930952</v>
      </c>
      <c r="J606" s="18">
        <v>0.233687991353</v>
      </c>
      <c r="K606" s="18">
        <v>0.24145862435599999</v>
      </c>
      <c r="L606" s="18">
        <v>0.235212684757</v>
      </c>
      <c r="M606" s="78"/>
    </row>
    <row r="607" spans="1:13">
      <c r="A607" s="16" t="s">
        <v>53</v>
      </c>
      <c r="B607" s="14">
        <v>4</v>
      </c>
      <c r="C607" s="17">
        <v>35790.921875</v>
      </c>
      <c r="D607" s="17">
        <v>1300.9000000000001</v>
      </c>
      <c r="E607" s="17">
        <v>1297.3</v>
      </c>
      <c r="F607" s="17">
        <v>1364.0720533205899</v>
      </c>
      <c r="G607" s="17">
        <v>1376.0248865895001</v>
      </c>
      <c r="H607" s="17">
        <v>11.952833268907</v>
      </c>
      <c r="I607" s="18">
        <v>2.4900525882999999E-2</v>
      </c>
      <c r="J607" s="18">
        <v>2.0938698482000001E-2</v>
      </c>
      <c r="K607" s="18">
        <v>2.6093764198999999E-2</v>
      </c>
      <c r="L607" s="18">
        <v>2.2131936798000001E-2</v>
      </c>
      <c r="M607" s="78"/>
    </row>
    <row r="608" spans="1:13">
      <c r="A608" s="16" t="s">
        <v>53</v>
      </c>
      <c r="B608" s="14">
        <v>5</v>
      </c>
      <c r="C608" s="17">
        <v>35995.4140625</v>
      </c>
      <c r="D608" s="17">
        <v>1196.5</v>
      </c>
      <c r="E608" s="17">
        <v>1189.8</v>
      </c>
      <c r="F608" s="17">
        <v>623.76560191753197</v>
      </c>
      <c r="G608" s="17">
        <v>623.76560191753197</v>
      </c>
      <c r="H608" s="17">
        <v>0</v>
      </c>
      <c r="I608" s="18">
        <v>0.18983573022200001</v>
      </c>
      <c r="J608" s="18">
        <v>0.18983573022200001</v>
      </c>
      <c r="K608" s="18">
        <v>0.18761498113399999</v>
      </c>
      <c r="L608" s="18">
        <v>0.18761498113399999</v>
      </c>
      <c r="M608" s="78"/>
    </row>
    <row r="609" spans="1:13">
      <c r="A609" s="16" t="s">
        <v>53</v>
      </c>
      <c r="B609" s="14">
        <v>6</v>
      </c>
      <c r="C609" s="17">
        <v>37665.3671875</v>
      </c>
      <c r="D609" s="17">
        <v>1041.0999999999999</v>
      </c>
      <c r="E609" s="17">
        <v>1037.7</v>
      </c>
      <c r="F609" s="17">
        <v>492.98037480431702</v>
      </c>
      <c r="G609" s="17">
        <v>492.98037480431702</v>
      </c>
      <c r="H609" s="17">
        <v>0</v>
      </c>
      <c r="I609" s="18">
        <v>0.18167703851299999</v>
      </c>
      <c r="J609" s="18">
        <v>0.18167703851299999</v>
      </c>
      <c r="K609" s="18">
        <v>0.18055009121500001</v>
      </c>
      <c r="L609" s="18">
        <v>0.18055009121500001</v>
      </c>
      <c r="M609" s="78"/>
    </row>
    <row r="610" spans="1:13">
      <c r="A610" s="16" t="s">
        <v>53</v>
      </c>
      <c r="B610" s="14">
        <v>7</v>
      </c>
      <c r="C610" s="17">
        <v>40712.41015625</v>
      </c>
      <c r="D610" s="17">
        <v>967.6</v>
      </c>
      <c r="E610" s="17">
        <v>970</v>
      </c>
      <c r="F610" s="17">
        <v>546.94571648368606</v>
      </c>
      <c r="G610" s="17">
        <v>546.94571648368606</v>
      </c>
      <c r="H610" s="17">
        <v>0</v>
      </c>
      <c r="I610" s="18">
        <v>0.13942800249100001</v>
      </c>
      <c r="J610" s="18">
        <v>0.13942800249100001</v>
      </c>
      <c r="K610" s="18">
        <v>0.14022349470199999</v>
      </c>
      <c r="L610" s="18">
        <v>0.14022349470199999</v>
      </c>
      <c r="M610" s="78"/>
    </row>
    <row r="611" spans="1:13">
      <c r="A611" s="16" t="s">
        <v>53</v>
      </c>
      <c r="B611" s="14">
        <v>8</v>
      </c>
      <c r="C611" s="17">
        <v>42001.5</v>
      </c>
      <c r="D611" s="17">
        <v>1058.8</v>
      </c>
      <c r="E611" s="17">
        <v>1061.9000000000001</v>
      </c>
      <c r="F611" s="17">
        <v>671.71639214762399</v>
      </c>
      <c r="G611" s="17">
        <v>671.71639214762399</v>
      </c>
      <c r="H611" s="17">
        <v>0</v>
      </c>
      <c r="I611" s="18">
        <v>0.12830083124</v>
      </c>
      <c r="J611" s="18">
        <v>0.12830083124</v>
      </c>
      <c r="K611" s="18">
        <v>0.129328342012</v>
      </c>
      <c r="L611" s="18">
        <v>0.129328342012</v>
      </c>
      <c r="M611" s="78"/>
    </row>
    <row r="612" spans="1:13">
      <c r="A612" s="16" t="s">
        <v>53</v>
      </c>
      <c r="B612" s="14">
        <v>9</v>
      </c>
      <c r="C612" s="17">
        <v>42808.9765625</v>
      </c>
      <c r="D612" s="17">
        <v>1192.8</v>
      </c>
      <c r="E612" s="17">
        <v>1195.7</v>
      </c>
      <c r="F612" s="17">
        <v>834.54749282770695</v>
      </c>
      <c r="G612" s="17">
        <v>834.54749282770695</v>
      </c>
      <c r="H612" s="17">
        <v>0</v>
      </c>
      <c r="I612" s="18">
        <v>0.118744616232</v>
      </c>
      <c r="J612" s="18">
        <v>0.118744616232</v>
      </c>
      <c r="K612" s="18">
        <v>0.119705835986</v>
      </c>
      <c r="L612" s="18">
        <v>0.119705835986</v>
      </c>
      <c r="M612" s="78"/>
    </row>
    <row r="613" spans="1:13">
      <c r="A613" s="16" t="s">
        <v>53</v>
      </c>
      <c r="B613" s="14">
        <v>10</v>
      </c>
      <c r="C613" s="17">
        <v>44112.75390625</v>
      </c>
      <c r="D613" s="17">
        <v>1305.7</v>
      </c>
      <c r="E613" s="17">
        <v>1304.8</v>
      </c>
      <c r="F613" s="17">
        <v>1179.29850887934</v>
      </c>
      <c r="G613" s="17">
        <v>1179.29850887934</v>
      </c>
      <c r="H613" s="17">
        <v>0</v>
      </c>
      <c r="I613" s="18">
        <v>4.1896417340999997E-2</v>
      </c>
      <c r="J613" s="18">
        <v>4.1896417340999997E-2</v>
      </c>
      <c r="K613" s="18">
        <v>4.1598107762E-2</v>
      </c>
      <c r="L613" s="18">
        <v>4.1598107762E-2</v>
      </c>
      <c r="M613" s="78"/>
    </row>
    <row r="614" spans="1:13">
      <c r="A614" s="16" t="s">
        <v>53</v>
      </c>
      <c r="B614" s="14">
        <v>11</v>
      </c>
      <c r="C614" s="17">
        <v>45452.43359375</v>
      </c>
      <c r="D614" s="17">
        <v>1395.2</v>
      </c>
      <c r="E614" s="17">
        <v>1396.2</v>
      </c>
      <c r="F614" s="17">
        <v>1723.95230003039</v>
      </c>
      <c r="G614" s="17">
        <v>1723.95230003039</v>
      </c>
      <c r="H614" s="17">
        <v>0</v>
      </c>
      <c r="I614" s="18">
        <v>0.10896662248199999</v>
      </c>
      <c r="J614" s="18">
        <v>0.10896662248199999</v>
      </c>
      <c r="K614" s="18">
        <v>0.108635167394</v>
      </c>
      <c r="L614" s="18">
        <v>0.108635167394</v>
      </c>
      <c r="M614" s="78"/>
    </row>
    <row r="615" spans="1:13">
      <c r="A615" s="16" t="s">
        <v>53</v>
      </c>
      <c r="B615" s="14">
        <v>12</v>
      </c>
      <c r="C615" s="17">
        <v>46505.71875</v>
      </c>
      <c r="D615" s="17">
        <v>1509.6</v>
      </c>
      <c r="E615" s="17">
        <v>1510.6</v>
      </c>
      <c r="F615" s="17">
        <v>2095.9536523797801</v>
      </c>
      <c r="G615" s="17">
        <v>2097.9330421299401</v>
      </c>
      <c r="H615" s="17">
        <v>1.979389750163</v>
      </c>
      <c r="I615" s="18">
        <v>0.19500598015500001</v>
      </c>
      <c r="J615" s="18">
        <v>0.194349901352</v>
      </c>
      <c r="K615" s="18">
        <v>0.194674525067</v>
      </c>
      <c r="L615" s="18">
        <v>0.194018446264</v>
      </c>
      <c r="M615" s="78"/>
    </row>
    <row r="616" spans="1:13">
      <c r="A616" s="16" t="s">
        <v>53</v>
      </c>
      <c r="B616" s="14">
        <v>13</v>
      </c>
      <c r="C616" s="17">
        <v>47301.296875</v>
      </c>
      <c r="D616" s="17">
        <v>1581.2</v>
      </c>
      <c r="E616" s="17">
        <v>1581.3</v>
      </c>
      <c r="F616" s="17">
        <v>2300.74596273528</v>
      </c>
      <c r="G616" s="17">
        <v>2308.3686977884499</v>
      </c>
      <c r="H616" s="17">
        <v>7.6227350531680003</v>
      </c>
      <c r="I616" s="18">
        <v>0.241023764596</v>
      </c>
      <c r="J616" s="18">
        <v>0.23849717028</v>
      </c>
      <c r="K616" s="18">
        <v>0.24099061908700001</v>
      </c>
      <c r="L616" s="18">
        <v>0.23846402477100001</v>
      </c>
      <c r="M616" s="78"/>
    </row>
    <row r="617" spans="1:13">
      <c r="A617" s="16" t="s">
        <v>53</v>
      </c>
      <c r="B617" s="14">
        <v>14</v>
      </c>
      <c r="C617" s="17">
        <v>47970.36328125</v>
      </c>
      <c r="D617" s="17">
        <v>1524.3</v>
      </c>
      <c r="E617" s="17">
        <v>1526.3</v>
      </c>
      <c r="F617" s="17">
        <v>2321.3458301523001</v>
      </c>
      <c r="G617" s="17">
        <v>2338.2641015307099</v>
      </c>
      <c r="H617" s="17">
        <v>16.918271378412001</v>
      </c>
      <c r="I617" s="18">
        <v>0.26979254276699999</v>
      </c>
      <c r="J617" s="18">
        <v>0.26418489564199998</v>
      </c>
      <c r="K617" s="18">
        <v>0.26912963259200001</v>
      </c>
      <c r="L617" s="18">
        <v>0.26352198546599997</v>
      </c>
      <c r="M617" s="78"/>
    </row>
    <row r="618" spans="1:13">
      <c r="A618" s="16" t="s">
        <v>53</v>
      </c>
      <c r="B618" s="14">
        <v>15</v>
      </c>
      <c r="C618" s="17">
        <v>48452.84375</v>
      </c>
      <c r="D618" s="17">
        <v>1523.5</v>
      </c>
      <c r="E618" s="17">
        <v>1530.6</v>
      </c>
      <c r="F618" s="17">
        <v>2368.2728322060898</v>
      </c>
      <c r="G618" s="17">
        <v>2394.4377374066198</v>
      </c>
      <c r="H618" s="17">
        <v>26.164905200534999</v>
      </c>
      <c r="I618" s="18">
        <v>0.28867674425099998</v>
      </c>
      <c r="J618" s="18">
        <v>0.28000425329900003</v>
      </c>
      <c r="K618" s="18">
        <v>0.28632341312699999</v>
      </c>
      <c r="L618" s="18">
        <v>0.27765092217600001</v>
      </c>
      <c r="M618" s="78"/>
    </row>
    <row r="619" spans="1:13">
      <c r="A619" s="16" t="s">
        <v>53</v>
      </c>
      <c r="B619" s="14">
        <v>16</v>
      </c>
      <c r="C619" s="17">
        <v>48790.78515625</v>
      </c>
      <c r="D619" s="17">
        <v>1585</v>
      </c>
      <c r="E619" s="17">
        <v>1592.8</v>
      </c>
      <c r="F619" s="17">
        <v>2384.9913525072702</v>
      </c>
      <c r="G619" s="17">
        <v>2384.9913525072702</v>
      </c>
      <c r="H619" s="17">
        <v>0</v>
      </c>
      <c r="I619" s="18">
        <v>0.26516120401299997</v>
      </c>
      <c r="J619" s="18">
        <v>0.26516120401299997</v>
      </c>
      <c r="K619" s="18">
        <v>0.26257585432699998</v>
      </c>
      <c r="L619" s="18">
        <v>0.26257585432699998</v>
      </c>
      <c r="M619" s="78"/>
    </row>
    <row r="620" spans="1:13">
      <c r="A620" s="16" t="s">
        <v>53</v>
      </c>
      <c r="B620" s="14">
        <v>17</v>
      </c>
      <c r="C620" s="17">
        <v>49013.60546875</v>
      </c>
      <c r="D620" s="17">
        <v>1657.8</v>
      </c>
      <c r="E620" s="17">
        <v>1658.3</v>
      </c>
      <c r="F620" s="17">
        <v>2317.8270277839201</v>
      </c>
      <c r="G620" s="17">
        <v>2318.6804719808401</v>
      </c>
      <c r="H620" s="17">
        <v>0.853444196913</v>
      </c>
      <c r="I620" s="18">
        <v>0.21905219488899999</v>
      </c>
      <c r="J620" s="18">
        <v>0.21876931646700001</v>
      </c>
      <c r="K620" s="18">
        <v>0.218886467345</v>
      </c>
      <c r="L620" s="18">
        <v>0.218603588924</v>
      </c>
      <c r="M620" s="78"/>
    </row>
    <row r="621" spans="1:13">
      <c r="A621" s="16" t="s">
        <v>53</v>
      </c>
      <c r="B621" s="14">
        <v>18</v>
      </c>
      <c r="C621" s="17">
        <v>48610.40625</v>
      </c>
      <c r="D621" s="17">
        <v>1757.5</v>
      </c>
      <c r="E621" s="17">
        <v>1756.1</v>
      </c>
      <c r="F621" s="17">
        <v>2234.6361946720499</v>
      </c>
      <c r="G621" s="17">
        <v>2235.6288614845298</v>
      </c>
      <c r="H621" s="17">
        <v>0.99266681247300004</v>
      </c>
      <c r="I621" s="18">
        <v>0.15847824378</v>
      </c>
      <c r="J621" s="18">
        <v>0.158149219314</v>
      </c>
      <c r="K621" s="18">
        <v>0.158942280903</v>
      </c>
      <c r="L621" s="18">
        <v>0.158613256437</v>
      </c>
      <c r="M621" s="78"/>
    </row>
    <row r="622" spans="1:13">
      <c r="A622" s="16" t="s">
        <v>53</v>
      </c>
      <c r="B622" s="14">
        <v>19</v>
      </c>
      <c r="C622" s="17">
        <v>47721.84375</v>
      </c>
      <c r="D622" s="17">
        <v>1857.6</v>
      </c>
      <c r="E622" s="17">
        <v>1855.4</v>
      </c>
      <c r="F622" s="17">
        <v>2164.94768541442</v>
      </c>
      <c r="G622" s="17">
        <v>2178.7243528355498</v>
      </c>
      <c r="H622" s="17">
        <v>13.776667421128</v>
      </c>
      <c r="I622" s="18">
        <v>0.10643830057500001</v>
      </c>
      <c r="J622" s="18">
        <v>0.10187195406500001</v>
      </c>
      <c r="K622" s="18">
        <v>0.107167501768</v>
      </c>
      <c r="L622" s="18">
        <v>0.102601155258</v>
      </c>
      <c r="M622" s="78"/>
    </row>
    <row r="623" spans="1:13">
      <c r="A623" s="16" t="s">
        <v>53</v>
      </c>
      <c r="B623" s="14">
        <v>20</v>
      </c>
      <c r="C623" s="17">
        <v>46318.515625</v>
      </c>
      <c r="D623" s="17">
        <v>1822.5</v>
      </c>
      <c r="E623" s="17">
        <v>1821.8</v>
      </c>
      <c r="F623" s="17">
        <v>2071.6326156764599</v>
      </c>
      <c r="G623" s="17">
        <v>2072.4054268116402</v>
      </c>
      <c r="H623" s="17">
        <v>0.772811135185</v>
      </c>
      <c r="I623" s="18">
        <v>8.2832425193999998E-2</v>
      </c>
      <c r="J623" s="18">
        <v>8.2576273010999998E-2</v>
      </c>
      <c r="K623" s="18">
        <v>8.3064443754999995E-2</v>
      </c>
      <c r="L623" s="18">
        <v>8.2808291573000001E-2</v>
      </c>
      <c r="M623" s="78"/>
    </row>
    <row r="624" spans="1:13">
      <c r="A624" s="16" t="s">
        <v>53</v>
      </c>
      <c r="B624" s="14">
        <v>21</v>
      </c>
      <c r="C624" s="17">
        <v>45752.27734375</v>
      </c>
      <c r="D624" s="17">
        <v>1817.7</v>
      </c>
      <c r="E624" s="17">
        <v>1818.9</v>
      </c>
      <c r="F624" s="17">
        <v>1819.32228939268</v>
      </c>
      <c r="G624" s="17">
        <v>1819.32228939268</v>
      </c>
      <c r="H624" s="17">
        <v>0</v>
      </c>
      <c r="I624" s="18">
        <v>5.3771607299999997E-4</v>
      </c>
      <c r="J624" s="18">
        <v>5.3771607299999997E-4</v>
      </c>
      <c r="K624" s="18">
        <v>1.39969967E-4</v>
      </c>
      <c r="L624" s="18">
        <v>1.39969967E-4</v>
      </c>
      <c r="M624" s="78"/>
    </row>
    <row r="625" spans="1:13">
      <c r="A625" s="16" t="s">
        <v>53</v>
      </c>
      <c r="B625" s="14">
        <v>22</v>
      </c>
      <c r="C625" s="17">
        <v>44754.54296875</v>
      </c>
      <c r="D625" s="17">
        <v>1794.2</v>
      </c>
      <c r="E625" s="17">
        <v>1797.4</v>
      </c>
      <c r="F625" s="17">
        <v>1876.5697772301601</v>
      </c>
      <c r="G625" s="17">
        <v>1881.4913643222401</v>
      </c>
      <c r="H625" s="17">
        <v>4.9215870920820004</v>
      </c>
      <c r="I625" s="18">
        <v>2.8933166828000002E-2</v>
      </c>
      <c r="J625" s="18">
        <v>2.7301881746000001E-2</v>
      </c>
      <c r="K625" s="18">
        <v>2.7872510547E-2</v>
      </c>
      <c r="L625" s="18">
        <v>2.6241225465E-2</v>
      </c>
      <c r="M625" s="78"/>
    </row>
    <row r="626" spans="1:13">
      <c r="A626" s="16" t="s">
        <v>53</v>
      </c>
      <c r="B626" s="14">
        <v>23</v>
      </c>
      <c r="C626" s="17">
        <v>41839.10546875</v>
      </c>
      <c r="D626" s="17">
        <v>1763.4</v>
      </c>
      <c r="E626" s="17">
        <v>1765.3</v>
      </c>
      <c r="F626" s="17">
        <v>1713.62717228836</v>
      </c>
      <c r="G626" s="17">
        <v>1713.62717228836</v>
      </c>
      <c r="H626" s="17">
        <v>0</v>
      </c>
      <c r="I626" s="18">
        <v>1.6497456979999998E-2</v>
      </c>
      <c r="J626" s="18">
        <v>1.6497456979999998E-2</v>
      </c>
      <c r="K626" s="18">
        <v>1.7127221647E-2</v>
      </c>
      <c r="L626" s="18">
        <v>1.7127221647E-2</v>
      </c>
      <c r="M626" s="78"/>
    </row>
    <row r="627" spans="1:13">
      <c r="A627" s="16" t="s">
        <v>53</v>
      </c>
      <c r="B627" s="14">
        <v>24</v>
      </c>
      <c r="C627" s="17">
        <v>38102.51953125</v>
      </c>
      <c r="D627" s="17">
        <v>1847.3</v>
      </c>
      <c r="E627" s="17">
        <v>1850.3</v>
      </c>
      <c r="F627" s="17">
        <v>1977.5314593238299</v>
      </c>
      <c r="G627" s="17">
        <v>1982.65007887814</v>
      </c>
      <c r="H627" s="17">
        <v>5.1186195543080002</v>
      </c>
      <c r="I627" s="18">
        <v>4.4862472282999999E-2</v>
      </c>
      <c r="J627" s="18">
        <v>4.3165879789000001E-2</v>
      </c>
      <c r="K627" s="18">
        <v>4.3868107018999999E-2</v>
      </c>
      <c r="L627" s="18">
        <v>4.2171514525000002E-2</v>
      </c>
      <c r="M627" s="78"/>
    </row>
    <row r="628" spans="1:13">
      <c r="A628" s="16" t="s">
        <v>54</v>
      </c>
      <c r="B628" s="14">
        <v>1</v>
      </c>
      <c r="C628" s="17">
        <v>34937.4921875</v>
      </c>
      <c r="D628" s="17">
        <v>1960.9</v>
      </c>
      <c r="E628" s="17">
        <v>1962.8</v>
      </c>
      <c r="F628" s="17">
        <v>1914.6035927399</v>
      </c>
      <c r="G628" s="17">
        <v>1960.2169164602001</v>
      </c>
      <c r="H628" s="17">
        <v>45.613323720296002</v>
      </c>
      <c r="I628" s="18">
        <v>2.2641151399999999E-4</v>
      </c>
      <c r="J628" s="18">
        <v>1.5345179734E-2</v>
      </c>
      <c r="K628" s="18">
        <v>8.5617618099999998E-4</v>
      </c>
      <c r="L628" s="18">
        <v>1.5974944400999998E-2</v>
      </c>
      <c r="M628" s="78"/>
    </row>
    <row r="629" spans="1:13">
      <c r="A629" s="16" t="s">
        <v>54</v>
      </c>
      <c r="B629" s="14">
        <v>2</v>
      </c>
      <c r="C629" s="17">
        <v>32885.12109375</v>
      </c>
      <c r="D629" s="17">
        <v>1860.3</v>
      </c>
      <c r="E629" s="17">
        <v>1880.1</v>
      </c>
      <c r="F629" s="17">
        <v>2024.23919076469</v>
      </c>
      <c r="G629" s="17">
        <v>2066.8167038279098</v>
      </c>
      <c r="H629" s="17">
        <v>42.577513063217999</v>
      </c>
      <c r="I629" s="18">
        <v>6.8451012206E-2</v>
      </c>
      <c r="J629" s="18">
        <v>5.4338478874E-2</v>
      </c>
      <c r="K629" s="18">
        <v>6.1888201466999998E-2</v>
      </c>
      <c r="L629" s="18">
        <v>4.7775668134999998E-2</v>
      </c>
      <c r="M629" s="78"/>
    </row>
    <row r="630" spans="1:13">
      <c r="A630" s="16" t="s">
        <v>54</v>
      </c>
      <c r="B630" s="14">
        <v>3</v>
      </c>
      <c r="C630" s="17">
        <v>31784.65234375</v>
      </c>
      <c r="D630" s="17">
        <v>1442.6</v>
      </c>
      <c r="E630" s="17">
        <v>1470.3</v>
      </c>
      <c r="F630" s="17">
        <v>2070.99969223075</v>
      </c>
      <c r="G630" s="17">
        <v>2098.8858475838801</v>
      </c>
      <c r="H630" s="17">
        <v>27.886155353122</v>
      </c>
      <c r="I630" s="18">
        <v>0.21752928325599999</v>
      </c>
      <c r="J630" s="18">
        <v>0.208286275184</v>
      </c>
      <c r="K630" s="18">
        <v>0.20834797732300001</v>
      </c>
      <c r="L630" s="18">
        <v>0.19910496925099999</v>
      </c>
      <c r="M630" s="78"/>
    </row>
    <row r="631" spans="1:13">
      <c r="A631" s="16" t="s">
        <v>54</v>
      </c>
      <c r="B631" s="14">
        <v>4</v>
      </c>
      <c r="C631" s="17">
        <v>31216.0390625</v>
      </c>
      <c r="D631" s="17">
        <v>1293.7</v>
      </c>
      <c r="E631" s="17">
        <v>1326</v>
      </c>
      <c r="F631" s="17">
        <v>2000.0240385161501</v>
      </c>
      <c r="G631" s="17">
        <v>2014.35802957959</v>
      </c>
      <c r="H631" s="17">
        <v>14.333991063435001</v>
      </c>
      <c r="I631" s="18">
        <v>0.23886577049300001</v>
      </c>
      <c r="J631" s="18">
        <v>0.23411469622600001</v>
      </c>
      <c r="K631" s="18">
        <v>0.228159771156</v>
      </c>
      <c r="L631" s="18">
        <v>0.223408696889</v>
      </c>
      <c r="M631" s="78"/>
    </row>
    <row r="632" spans="1:13">
      <c r="A632" s="16" t="s">
        <v>54</v>
      </c>
      <c r="B632" s="14">
        <v>5</v>
      </c>
      <c r="C632" s="17">
        <v>31405.103515625</v>
      </c>
      <c r="D632" s="17">
        <v>1267.0999999999999</v>
      </c>
      <c r="E632" s="17">
        <v>1295.4000000000001</v>
      </c>
      <c r="F632" s="17">
        <v>1678.80943681076</v>
      </c>
      <c r="G632" s="17">
        <v>1678.80943681076</v>
      </c>
      <c r="H632" s="17">
        <v>0</v>
      </c>
      <c r="I632" s="18">
        <v>0.13646318754</v>
      </c>
      <c r="J632" s="18">
        <v>0.13646318754</v>
      </c>
      <c r="K632" s="18">
        <v>0.12708300855499999</v>
      </c>
      <c r="L632" s="18">
        <v>0.12708300855499999</v>
      </c>
      <c r="M632" s="78"/>
    </row>
    <row r="633" spans="1:13">
      <c r="A633" s="16" t="s">
        <v>54</v>
      </c>
      <c r="B633" s="14">
        <v>6</v>
      </c>
      <c r="C633" s="17">
        <v>32700.767578125</v>
      </c>
      <c r="D633" s="17">
        <v>1372.5</v>
      </c>
      <c r="E633" s="17">
        <v>1396.3</v>
      </c>
      <c r="F633" s="17">
        <v>1524.4366549923</v>
      </c>
      <c r="G633" s="17">
        <v>1524.4366549923</v>
      </c>
      <c r="H633" s="17">
        <v>0</v>
      </c>
      <c r="I633" s="18">
        <v>5.0360177324999998E-2</v>
      </c>
      <c r="J633" s="18">
        <v>5.0360177324999998E-2</v>
      </c>
      <c r="K633" s="18">
        <v>4.2471546234999998E-2</v>
      </c>
      <c r="L633" s="18">
        <v>4.2471546234999998E-2</v>
      </c>
      <c r="M633" s="78"/>
    </row>
    <row r="634" spans="1:13">
      <c r="A634" s="16" t="s">
        <v>54</v>
      </c>
      <c r="B634" s="14">
        <v>7</v>
      </c>
      <c r="C634" s="17">
        <v>35110.97265625</v>
      </c>
      <c r="D634" s="17">
        <v>1406.8</v>
      </c>
      <c r="E634" s="17">
        <v>1420.2</v>
      </c>
      <c r="F634" s="17">
        <v>1383.34054995783</v>
      </c>
      <c r="G634" s="17">
        <v>1383.34054995783</v>
      </c>
      <c r="H634" s="17">
        <v>0</v>
      </c>
      <c r="I634" s="18">
        <v>7.7757540739999999E-3</v>
      </c>
      <c r="J634" s="18">
        <v>7.7757540739999999E-3</v>
      </c>
      <c r="K634" s="18">
        <v>1.2217252251E-2</v>
      </c>
      <c r="L634" s="18">
        <v>1.2217252251E-2</v>
      </c>
      <c r="M634" s="78"/>
    </row>
    <row r="635" spans="1:13">
      <c r="A635" s="16" t="s">
        <v>54</v>
      </c>
      <c r="B635" s="14">
        <v>8</v>
      </c>
      <c r="C635" s="17">
        <v>36482.0859375</v>
      </c>
      <c r="D635" s="17">
        <v>1398.1</v>
      </c>
      <c r="E635" s="17">
        <v>1408.7</v>
      </c>
      <c r="F635" s="17">
        <v>1399.9830808491199</v>
      </c>
      <c r="G635" s="17">
        <v>1399.9830808491199</v>
      </c>
      <c r="H635" s="17">
        <v>0</v>
      </c>
      <c r="I635" s="18">
        <v>6.2415672799999997E-4</v>
      </c>
      <c r="J635" s="18">
        <v>6.2415672799999997E-4</v>
      </c>
      <c r="K635" s="18">
        <v>2.8892672020000001E-3</v>
      </c>
      <c r="L635" s="18">
        <v>2.8892672020000001E-3</v>
      </c>
      <c r="M635" s="78"/>
    </row>
    <row r="636" spans="1:13">
      <c r="A636" s="16" t="s">
        <v>54</v>
      </c>
      <c r="B636" s="14">
        <v>9</v>
      </c>
      <c r="C636" s="17">
        <v>37797.859375</v>
      </c>
      <c r="D636" s="17">
        <v>1361.3</v>
      </c>
      <c r="E636" s="17">
        <v>1369.7</v>
      </c>
      <c r="F636" s="17">
        <v>1624.8820537965601</v>
      </c>
      <c r="G636" s="17">
        <v>1624.8820537965601</v>
      </c>
      <c r="H636" s="17">
        <v>0</v>
      </c>
      <c r="I636" s="18">
        <v>8.7365612792999994E-2</v>
      </c>
      <c r="J636" s="18">
        <v>8.7365612792999994E-2</v>
      </c>
      <c r="K636" s="18">
        <v>8.4581390054999997E-2</v>
      </c>
      <c r="L636" s="18">
        <v>8.4581390054999997E-2</v>
      </c>
      <c r="M636" s="78"/>
    </row>
    <row r="637" spans="1:13">
      <c r="A637" s="16" t="s">
        <v>54</v>
      </c>
      <c r="B637" s="14">
        <v>10</v>
      </c>
      <c r="C637" s="17">
        <v>39737.375</v>
      </c>
      <c r="D637" s="17">
        <v>1385.1</v>
      </c>
      <c r="E637" s="17">
        <v>1390.8</v>
      </c>
      <c r="F637" s="17">
        <v>1926.3122726450999</v>
      </c>
      <c r="G637" s="17">
        <v>1926.3122726450999</v>
      </c>
      <c r="H637" s="17">
        <v>0</v>
      </c>
      <c r="I637" s="18">
        <v>0.17938756136699999</v>
      </c>
      <c r="J637" s="18">
        <v>0.17938756136699999</v>
      </c>
      <c r="K637" s="18">
        <v>0.177498267366</v>
      </c>
      <c r="L637" s="18">
        <v>0.177498267366</v>
      </c>
      <c r="M637" s="78"/>
    </row>
    <row r="638" spans="1:13">
      <c r="A638" s="16" t="s">
        <v>54</v>
      </c>
      <c r="B638" s="14">
        <v>11</v>
      </c>
      <c r="C638" s="17">
        <v>41642.3046875</v>
      </c>
      <c r="D638" s="17">
        <v>1368.5</v>
      </c>
      <c r="E638" s="17">
        <v>1376.2</v>
      </c>
      <c r="F638" s="17">
        <v>1769.96571762554</v>
      </c>
      <c r="G638" s="17">
        <v>1770.34360628385</v>
      </c>
      <c r="H638" s="17">
        <v>0.37788865831099999</v>
      </c>
      <c r="I638" s="18">
        <v>0.13319310781599999</v>
      </c>
      <c r="J638" s="18">
        <v>0.133067854698</v>
      </c>
      <c r="K638" s="18">
        <v>0.13064090364</v>
      </c>
      <c r="L638" s="18">
        <v>0.13051565052200001</v>
      </c>
      <c r="M638" s="78"/>
    </row>
    <row r="639" spans="1:13">
      <c r="A639" s="16" t="s">
        <v>54</v>
      </c>
      <c r="B639" s="14">
        <v>12</v>
      </c>
      <c r="C639" s="17">
        <v>43132.40234375</v>
      </c>
      <c r="D639" s="17">
        <v>1356.8</v>
      </c>
      <c r="E639" s="17">
        <v>1363.7</v>
      </c>
      <c r="F639" s="17">
        <v>1656.6522383110701</v>
      </c>
      <c r="G639" s="17">
        <v>1674.34657242599</v>
      </c>
      <c r="H639" s="17">
        <v>17.694334114922</v>
      </c>
      <c r="I639" s="18">
        <v>0.105252427055</v>
      </c>
      <c r="J639" s="18">
        <v>9.9387549987000001E-2</v>
      </c>
      <c r="K639" s="18">
        <v>0.102965386949</v>
      </c>
      <c r="L639" s="18">
        <v>9.7100509880999997E-2</v>
      </c>
      <c r="M639" s="78"/>
    </row>
    <row r="640" spans="1:13">
      <c r="A640" s="16" t="s">
        <v>54</v>
      </c>
      <c r="B640" s="14">
        <v>13</v>
      </c>
      <c r="C640" s="17">
        <v>43919.51953125</v>
      </c>
      <c r="D640" s="17">
        <v>1356.2</v>
      </c>
      <c r="E640" s="17">
        <v>1361.2</v>
      </c>
      <c r="F640" s="17">
        <v>1513.4379200343801</v>
      </c>
      <c r="G640" s="17">
        <v>1545.4066996194699</v>
      </c>
      <c r="H640" s="17">
        <v>31.968779585097</v>
      </c>
      <c r="I640" s="18">
        <v>6.2713523241000005E-2</v>
      </c>
      <c r="J640" s="18">
        <v>5.2117308596E-2</v>
      </c>
      <c r="K640" s="18">
        <v>6.1056247802000002E-2</v>
      </c>
      <c r="L640" s="18">
        <v>5.0460033155999999E-2</v>
      </c>
      <c r="M640" s="78"/>
    </row>
    <row r="641" spans="1:13">
      <c r="A641" s="16" t="s">
        <v>54</v>
      </c>
      <c r="B641" s="14">
        <v>14</v>
      </c>
      <c r="C641" s="17">
        <v>44755.23046875</v>
      </c>
      <c r="D641" s="17">
        <v>1376.4</v>
      </c>
      <c r="E641" s="17">
        <v>1378.8</v>
      </c>
      <c r="F641" s="17">
        <v>1509.5214508223301</v>
      </c>
      <c r="G641" s="17">
        <v>1536.21942496376</v>
      </c>
      <c r="H641" s="17">
        <v>26.697974141437999</v>
      </c>
      <c r="I641" s="18">
        <v>5.2972961539000003E-2</v>
      </c>
      <c r="J641" s="18">
        <v>4.4123782175000001E-2</v>
      </c>
      <c r="K641" s="18">
        <v>5.2177469327999999E-2</v>
      </c>
      <c r="L641" s="18">
        <v>4.3328289963999997E-2</v>
      </c>
      <c r="M641" s="78"/>
    </row>
    <row r="642" spans="1:13">
      <c r="A642" s="16" t="s">
        <v>54</v>
      </c>
      <c r="B642" s="14">
        <v>15</v>
      </c>
      <c r="C642" s="17">
        <v>45406.2265625</v>
      </c>
      <c r="D642" s="17">
        <v>1375.7</v>
      </c>
      <c r="E642" s="17">
        <v>1383.1</v>
      </c>
      <c r="F642" s="17">
        <v>1361.6007424803199</v>
      </c>
      <c r="G642" s="17">
        <v>1512.1137151677699</v>
      </c>
      <c r="H642" s="17">
        <v>150.51297268744599</v>
      </c>
      <c r="I642" s="18">
        <v>4.5215019942000001E-2</v>
      </c>
      <c r="J642" s="18">
        <v>4.6732706389999998E-3</v>
      </c>
      <c r="K642" s="18">
        <v>4.2762252292000001E-2</v>
      </c>
      <c r="L642" s="18">
        <v>7.1260382889999996E-3</v>
      </c>
      <c r="M642" s="78"/>
    </row>
    <row r="643" spans="1:13">
      <c r="A643" s="16" t="s">
        <v>54</v>
      </c>
      <c r="B643" s="14">
        <v>16</v>
      </c>
      <c r="C643" s="17">
        <v>45726.421875</v>
      </c>
      <c r="D643" s="17">
        <v>1390</v>
      </c>
      <c r="E643" s="17">
        <v>1397.1</v>
      </c>
      <c r="F643" s="17">
        <v>1458.3993794509699</v>
      </c>
      <c r="G643" s="17">
        <v>1496.9227144119</v>
      </c>
      <c r="H643" s="17">
        <v>38.523334960936999</v>
      </c>
      <c r="I643" s="18">
        <v>3.5440077697E-2</v>
      </c>
      <c r="J643" s="18">
        <v>2.2671322322999999E-2</v>
      </c>
      <c r="K643" s="18">
        <v>3.3086746573000002E-2</v>
      </c>
      <c r="L643" s="18">
        <v>2.03179912E-2</v>
      </c>
      <c r="M643" s="78"/>
    </row>
    <row r="644" spans="1:13">
      <c r="A644" s="16" t="s">
        <v>54</v>
      </c>
      <c r="B644" s="14">
        <v>17</v>
      </c>
      <c r="C644" s="17">
        <v>45574.78125</v>
      </c>
      <c r="D644" s="17">
        <v>1454.9</v>
      </c>
      <c r="E644" s="17">
        <v>1452.2</v>
      </c>
      <c r="F644" s="17">
        <v>1538.11095594328</v>
      </c>
      <c r="G644" s="17">
        <v>1570.1826234237501</v>
      </c>
      <c r="H644" s="17">
        <v>32.071667480468001</v>
      </c>
      <c r="I644" s="18">
        <v>3.8211012071999999E-2</v>
      </c>
      <c r="J644" s="18">
        <v>2.7580694711000001E-2</v>
      </c>
      <c r="K644" s="18">
        <v>3.9105940808999998E-2</v>
      </c>
      <c r="L644" s="18">
        <v>2.8475623448E-2</v>
      </c>
      <c r="M644" s="78"/>
    </row>
    <row r="645" spans="1:13">
      <c r="A645" s="16" t="s">
        <v>54</v>
      </c>
      <c r="B645" s="14">
        <v>18</v>
      </c>
      <c r="C645" s="17">
        <v>44785.1640625</v>
      </c>
      <c r="D645" s="17">
        <v>1542.5</v>
      </c>
      <c r="E645" s="17">
        <v>1543.4</v>
      </c>
      <c r="F645" s="17">
        <v>1547.55971031735</v>
      </c>
      <c r="G645" s="17">
        <v>1568.95454525062</v>
      </c>
      <c r="H645" s="17">
        <v>21.394834933268999</v>
      </c>
      <c r="I645" s="18">
        <v>8.7684936189999993E-3</v>
      </c>
      <c r="J645" s="18">
        <v>1.677066727E-3</v>
      </c>
      <c r="K645" s="18">
        <v>8.4701840400000002E-3</v>
      </c>
      <c r="L645" s="18">
        <v>1.378757148E-3</v>
      </c>
      <c r="M645" s="78"/>
    </row>
    <row r="646" spans="1:13">
      <c r="A646" s="16" t="s">
        <v>54</v>
      </c>
      <c r="B646" s="14">
        <v>19</v>
      </c>
      <c r="C646" s="17">
        <v>43525.87890625</v>
      </c>
      <c r="D646" s="17">
        <v>1652.2</v>
      </c>
      <c r="E646" s="17">
        <v>1655.3</v>
      </c>
      <c r="F646" s="17">
        <v>1663.7958347670599</v>
      </c>
      <c r="G646" s="17">
        <v>1707.1668363772901</v>
      </c>
      <c r="H646" s="17">
        <v>43.371001610226003</v>
      </c>
      <c r="I646" s="18">
        <v>1.8219037579000001E-2</v>
      </c>
      <c r="J646" s="18">
        <v>3.8434984309999999E-3</v>
      </c>
      <c r="K646" s="18">
        <v>1.7191526807E-2</v>
      </c>
      <c r="L646" s="18">
        <v>2.8159876579999998E-3</v>
      </c>
      <c r="M646" s="78"/>
    </row>
    <row r="647" spans="1:13">
      <c r="A647" s="16" t="s">
        <v>54</v>
      </c>
      <c r="B647" s="14">
        <v>20</v>
      </c>
      <c r="C647" s="17">
        <v>41956.94921875</v>
      </c>
      <c r="D647" s="17">
        <v>1725.9</v>
      </c>
      <c r="E647" s="17">
        <v>1725.8</v>
      </c>
      <c r="F647" s="17">
        <v>1824.3591211538501</v>
      </c>
      <c r="G647" s="17">
        <v>1879.6147840210799</v>
      </c>
      <c r="H647" s="17">
        <v>55.255662867227002</v>
      </c>
      <c r="I647" s="18">
        <v>5.0949547238999998E-2</v>
      </c>
      <c r="J647" s="18">
        <v>3.2634776650000002E-2</v>
      </c>
      <c r="K647" s="18">
        <v>5.0982692747999998E-2</v>
      </c>
      <c r="L647" s="18">
        <v>3.2667922159000003E-2</v>
      </c>
      <c r="M647" s="78"/>
    </row>
    <row r="648" spans="1:13">
      <c r="A648" s="16" t="s">
        <v>54</v>
      </c>
      <c r="B648" s="14">
        <v>21</v>
      </c>
      <c r="C648" s="17">
        <v>40624.38671875</v>
      </c>
      <c r="D648" s="17">
        <v>1736</v>
      </c>
      <c r="E648" s="17">
        <v>1740.1</v>
      </c>
      <c r="F648" s="17">
        <v>1578.6377772113501</v>
      </c>
      <c r="G648" s="17">
        <v>1585.4596045445901</v>
      </c>
      <c r="H648" s="17">
        <v>6.8218273332389998</v>
      </c>
      <c r="I648" s="18">
        <v>4.9897379998000001E-2</v>
      </c>
      <c r="J648" s="18">
        <v>5.2158509376000001E-2</v>
      </c>
      <c r="K648" s="18">
        <v>5.1256345857999999E-2</v>
      </c>
      <c r="L648" s="18">
        <v>5.3517475235999999E-2</v>
      </c>
      <c r="M648" s="78"/>
    </row>
    <row r="649" spans="1:13">
      <c r="A649" s="16" t="s">
        <v>54</v>
      </c>
      <c r="B649" s="14">
        <v>22</v>
      </c>
      <c r="C649" s="17">
        <v>39765.96484375</v>
      </c>
      <c r="D649" s="17">
        <v>1704.6</v>
      </c>
      <c r="E649" s="17">
        <v>1718.9</v>
      </c>
      <c r="F649" s="17">
        <v>1184.06911917143</v>
      </c>
      <c r="G649" s="17">
        <v>1184.06911917143</v>
      </c>
      <c r="H649" s="17">
        <v>0</v>
      </c>
      <c r="I649" s="18">
        <v>0.17253260882599999</v>
      </c>
      <c r="J649" s="18">
        <v>0.17253260882599999</v>
      </c>
      <c r="K649" s="18">
        <v>0.17727241658199999</v>
      </c>
      <c r="L649" s="18">
        <v>0.17727241658199999</v>
      </c>
      <c r="M649" s="78"/>
    </row>
    <row r="650" spans="1:13">
      <c r="A650" s="16" t="s">
        <v>54</v>
      </c>
      <c r="B650" s="14">
        <v>23</v>
      </c>
      <c r="C650" s="17">
        <v>37429.91015625</v>
      </c>
      <c r="D650" s="17">
        <v>1634.5</v>
      </c>
      <c r="E650" s="17">
        <v>1646.8</v>
      </c>
      <c r="F650" s="17">
        <v>944.15071424713005</v>
      </c>
      <c r="G650" s="17">
        <v>944.15071424713005</v>
      </c>
      <c r="H650" s="17">
        <v>0</v>
      </c>
      <c r="I650" s="18">
        <v>0.22881978314599999</v>
      </c>
      <c r="J650" s="18">
        <v>0.22881978314599999</v>
      </c>
      <c r="K650" s="18">
        <v>0.232896680726</v>
      </c>
      <c r="L650" s="18">
        <v>0.232896680726</v>
      </c>
      <c r="M650" s="78"/>
    </row>
    <row r="651" spans="1:13">
      <c r="A651" s="16" t="s">
        <v>54</v>
      </c>
      <c r="B651" s="14">
        <v>24</v>
      </c>
      <c r="C651" s="17">
        <v>34752.453125</v>
      </c>
      <c r="D651" s="17">
        <v>1561.2</v>
      </c>
      <c r="E651" s="17">
        <v>1567.2</v>
      </c>
      <c r="F651" s="17">
        <v>811.444267149236</v>
      </c>
      <c r="G651" s="17">
        <v>811.444267149236</v>
      </c>
      <c r="H651" s="17">
        <v>0</v>
      </c>
      <c r="I651" s="18">
        <v>0.248510352287</v>
      </c>
      <c r="J651" s="18">
        <v>0.248510352287</v>
      </c>
      <c r="K651" s="18">
        <v>0.25049908281400002</v>
      </c>
      <c r="L651" s="18">
        <v>0.25049908281400002</v>
      </c>
      <c r="M651" s="78"/>
    </row>
    <row r="652" spans="1:13">
      <c r="A652" s="16" t="s">
        <v>55</v>
      </c>
      <c r="B652" s="14">
        <v>1</v>
      </c>
      <c r="C652" s="17">
        <v>32160.88671875</v>
      </c>
      <c r="D652" s="17">
        <v>1475.4</v>
      </c>
      <c r="E652" s="17">
        <v>1479.5</v>
      </c>
      <c r="F652" s="17">
        <v>726.41317313493698</v>
      </c>
      <c r="G652" s="17">
        <v>726.41317313493698</v>
      </c>
      <c r="H652" s="17">
        <v>0</v>
      </c>
      <c r="I652" s="18">
        <v>0.24825549448600001</v>
      </c>
      <c r="J652" s="18">
        <v>0.24825549448600001</v>
      </c>
      <c r="K652" s="18">
        <v>0.24961446034599999</v>
      </c>
      <c r="L652" s="18">
        <v>0.24961446034599999</v>
      </c>
      <c r="M652" s="78"/>
    </row>
    <row r="653" spans="1:13">
      <c r="A653" s="16" t="s">
        <v>55</v>
      </c>
      <c r="B653" s="14">
        <v>2</v>
      </c>
      <c r="C653" s="17">
        <v>30399.697265625</v>
      </c>
      <c r="D653" s="17">
        <v>1431.3</v>
      </c>
      <c r="E653" s="17">
        <v>1426.6</v>
      </c>
      <c r="F653" s="17">
        <v>939.81924577607106</v>
      </c>
      <c r="G653" s="17">
        <v>939.81924577607106</v>
      </c>
      <c r="H653" s="17">
        <v>0</v>
      </c>
      <c r="I653" s="18">
        <v>0.16290379656000001</v>
      </c>
      <c r="J653" s="18">
        <v>0.16290379656000001</v>
      </c>
      <c r="K653" s="18">
        <v>0.16134595764699999</v>
      </c>
      <c r="L653" s="18">
        <v>0.16134595764699999</v>
      </c>
      <c r="M653" s="78"/>
    </row>
    <row r="654" spans="1:13">
      <c r="A654" s="16" t="s">
        <v>55</v>
      </c>
      <c r="B654" s="14">
        <v>3</v>
      </c>
      <c r="C654" s="17">
        <v>29323.1015625</v>
      </c>
      <c r="D654" s="17">
        <v>1169.0999999999999</v>
      </c>
      <c r="E654" s="17">
        <v>1175.3</v>
      </c>
      <c r="F654" s="17">
        <v>1273.9608787319401</v>
      </c>
      <c r="G654" s="17">
        <v>1273.9608787319401</v>
      </c>
      <c r="H654" s="17">
        <v>0</v>
      </c>
      <c r="I654" s="18">
        <v>3.4756671769999997E-2</v>
      </c>
      <c r="J654" s="18">
        <v>3.4756671769999997E-2</v>
      </c>
      <c r="K654" s="18">
        <v>3.2701650226000002E-2</v>
      </c>
      <c r="L654" s="18">
        <v>3.2701650226000002E-2</v>
      </c>
      <c r="M654" s="78"/>
    </row>
    <row r="655" spans="1:13">
      <c r="A655" s="16" t="s">
        <v>55</v>
      </c>
      <c r="B655" s="14">
        <v>4</v>
      </c>
      <c r="C655" s="17">
        <v>28719.765625</v>
      </c>
      <c r="D655" s="17">
        <v>1113.9000000000001</v>
      </c>
      <c r="E655" s="17">
        <v>1121.9000000000001</v>
      </c>
      <c r="F655" s="17">
        <v>1347.1457442966</v>
      </c>
      <c r="G655" s="17">
        <v>1611.82980961111</v>
      </c>
      <c r="H655" s="17">
        <v>264.684065314512</v>
      </c>
      <c r="I655" s="18">
        <v>0.16504136878</v>
      </c>
      <c r="J655" s="18">
        <v>7.7310488662999999E-2</v>
      </c>
      <c r="K655" s="18">
        <v>0.162389728077</v>
      </c>
      <c r="L655" s="18">
        <v>7.4658847959999997E-2</v>
      </c>
      <c r="M655" s="78"/>
    </row>
    <row r="656" spans="1:13">
      <c r="A656" s="16" t="s">
        <v>55</v>
      </c>
      <c r="B656" s="14">
        <v>5</v>
      </c>
      <c r="C656" s="17">
        <v>28531.451171875</v>
      </c>
      <c r="D656" s="17">
        <v>1078</v>
      </c>
      <c r="E656" s="17">
        <v>1085.8</v>
      </c>
      <c r="F656" s="17">
        <v>1641.87049887735</v>
      </c>
      <c r="G656" s="17">
        <v>2059.2267047574801</v>
      </c>
      <c r="H656" s="17">
        <v>417.35620588012898</v>
      </c>
      <c r="I656" s="18">
        <v>0.32523258361200003</v>
      </c>
      <c r="J656" s="18">
        <v>0.186897745733</v>
      </c>
      <c r="K656" s="18">
        <v>0.32264723392599998</v>
      </c>
      <c r="L656" s="18">
        <v>0.18431239604800001</v>
      </c>
      <c r="M656" s="78"/>
    </row>
    <row r="657" spans="1:13">
      <c r="A657" s="16" t="s">
        <v>55</v>
      </c>
      <c r="B657" s="14">
        <v>6</v>
      </c>
      <c r="C657" s="17">
        <v>28906.763671875</v>
      </c>
      <c r="D657" s="17">
        <v>977.6</v>
      </c>
      <c r="E657" s="17">
        <v>986.9</v>
      </c>
      <c r="F657" s="17">
        <v>1984.26486369896</v>
      </c>
      <c r="G657" s="17">
        <v>2211.5054867490198</v>
      </c>
      <c r="H657" s="17">
        <v>227.240623050057</v>
      </c>
      <c r="I657" s="18">
        <v>0.40898425149099998</v>
      </c>
      <c r="J657" s="18">
        <v>0.33366419081799997</v>
      </c>
      <c r="K657" s="18">
        <v>0.40590171917399998</v>
      </c>
      <c r="L657" s="18">
        <v>0.33058165850100002</v>
      </c>
      <c r="M657" s="78"/>
    </row>
    <row r="658" spans="1:13">
      <c r="A658" s="16" t="s">
        <v>55</v>
      </c>
      <c r="B658" s="14">
        <v>7</v>
      </c>
      <c r="C658" s="17">
        <v>29546.869140625</v>
      </c>
      <c r="D658" s="17">
        <v>930.5</v>
      </c>
      <c r="E658" s="17">
        <v>939.7</v>
      </c>
      <c r="F658" s="17">
        <v>2136.3461254141098</v>
      </c>
      <c r="G658" s="17">
        <v>2136.3461254141098</v>
      </c>
      <c r="H658" s="17">
        <v>0</v>
      </c>
      <c r="I658" s="18">
        <v>0.39968383341500002</v>
      </c>
      <c r="J658" s="18">
        <v>0.39968383341500002</v>
      </c>
      <c r="K658" s="18">
        <v>0.39663444660699998</v>
      </c>
      <c r="L658" s="18">
        <v>0.39663444660699998</v>
      </c>
      <c r="M658" s="78"/>
    </row>
    <row r="659" spans="1:13">
      <c r="A659" s="16" t="s">
        <v>55</v>
      </c>
      <c r="B659" s="14">
        <v>8</v>
      </c>
      <c r="C659" s="17">
        <v>30507.33203125</v>
      </c>
      <c r="D659" s="17">
        <v>908.9</v>
      </c>
      <c r="E659" s="17">
        <v>917.2</v>
      </c>
      <c r="F659" s="17">
        <v>1973.63462873353</v>
      </c>
      <c r="G659" s="17">
        <v>1973.63462873353</v>
      </c>
      <c r="H659" s="17">
        <v>0</v>
      </c>
      <c r="I659" s="18">
        <v>0.35291170988800002</v>
      </c>
      <c r="J659" s="18">
        <v>0.35291170988800002</v>
      </c>
      <c r="K659" s="18">
        <v>0.35016063265899999</v>
      </c>
      <c r="L659" s="18">
        <v>0.35016063265899999</v>
      </c>
      <c r="M659" s="78"/>
    </row>
    <row r="660" spans="1:13">
      <c r="A660" s="16" t="s">
        <v>55</v>
      </c>
      <c r="B660" s="14">
        <v>9</v>
      </c>
      <c r="C660" s="17">
        <v>32943.625</v>
      </c>
      <c r="D660" s="17">
        <v>905.3</v>
      </c>
      <c r="E660" s="17">
        <v>913</v>
      </c>
      <c r="F660" s="17">
        <v>1945.2826350519399</v>
      </c>
      <c r="G660" s="17">
        <v>1945.2826350519399</v>
      </c>
      <c r="H660" s="17">
        <v>0</v>
      </c>
      <c r="I660" s="18">
        <v>0.344707535648</v>
      </c>
      <c r="J660" s="18">
        <v>0.344707535648</v>
      </c>
      <c r="K660" s="18">
        <v>0.342155331472</v>
      </c>
      <c r="L660" s="18">
        <v>0.342155331472</v>
      </c>
      <c r="M660" s="78"/>
    </row>
    <row r="661" spans="1:13">
      <c r="A661" s="16" t="s">
        <v>55</v>
      </c>
      <c r="B661" s="14">
        <v>10</v>
      </c>
      <c r="C661" s="17">
        <v>35678.16796875</v>
      </c>
      <c r="D661" s="17">
        <v>913.1</v>
      </c>
      <c r="E661" s="17">
        <v>920</v>
      </c>
      <c r="F661" s="17">
        <v>2040.2072078736601</v>
      </c>
      <c r="G661" s="17">
        <v>2040.2072078736601</v>
      </c>
      <c r="H661" s="17">
        <v>0</v>
      </c>
      <c r="I661" s="18">
        <v>0.373585418585</v>
      </c>
      <c r="J661" s="18">
        <v>0.373585418585</v>
      </c>
      <c r="K661" s="18">
        <v>0.37129837847899999</v>
      </c>
      <c r="L661" s="18">
        <v>0.37129837847899999</v>
      </c>
      <c r="M661" s="78"/>
    </row>
    <row r="662" spans="1:13">
      <c r="A662" s="16" t="s">
        <v>55</v>
      </c>
      <c r="B662" s="14">
        <v>11</v>
      </c>
      <c r="C662" s="17">
        <v>38438.44921875</v>
      </c>
      <c r="D662" s="17">
        <v>959.6</v>
      </c>
      <c r="E662" s="17">
        <v>966.1</v>
      </c>
      <c r="F662" s="17">
        <v>2141.9591874016701</v>
      </c>
      <c r="G662" s="17">
        <v>2153.5357809787301</v>
      </c>
      <c r="H662" s="17">
        <v>11.576593577065999</v>
      </c>
      <c r="I662" s="18">
        <v>0.39573608915399999</v>
      </c>
      <c r="J662" s="18">
        <v>0.39189896831299997</v>
      </c>
      <c r="K662" s="18">
        <v>0.39358163108299998</v>
      </c>
      <c r="L662" s="18">
        <v>0.38974451024200002</v>
      </c>
      <c r="M662" s="78"/>
    </row>
    <row r="663" spans="1:13">
      <c r="A663" s="16" t="s">
        <v>55</v>
      </c>
      <c r="B663" s="14">
        <v>12</v>
      </c>
      <c r="C663" s="17">
        <v>41108.4140625</v>
      </c>
      <c r="D663" s="17">
        <v>1034.3</v>
      </c>
      <c r="E663" s="17">
        <v>1040.8</v>
      </c>
      <c r="F663" s="17">
        <v>2180.9020559268502</v>
      </c>
      <c r="G663" s="17">
        <v>2201.2598271264001</v>
      </c>
      <c r="H663" s="17">
        <v>20.357771199544</v>
      </c>
      <c r="I663" s="18">
        <v>0.38679477200000001</v>
      </c>
      <c r="J663" s="18">
        <v>0.38004708515899999</v>
      </c>
      <c r="K663" s="18">
        <v>0.384640313929</v>
      </c>
      <c r="L663" s="18">
        <v>0.37789262708799998</v>
      </c>
      <c r="M663" s="78"/>
    </row>
    <row r="664" spans="1:13">
      <c r="A664" s="16" t="s">
        <v>55</v>
      </c>
      <c r="B664" s="14">
        <v>13</v>
      </c>
      <c r="C664" s="17">
        <v>43598.7890625</v>
      </c>
      <c r="D664" s="17">
        <v>1141.7</v>
      </c>
      <c r="E664" s="17">
        <v>1147.8</v>
      </c>
      <c r="F664" s="17">
        <v>2109.0807249291802</v>
      </c>
      <c r="G664" s="17">
        <v>2109.0807249291802</v>
      </c>
      <c r="H664" s="17">
        <v>0</v>
      </c>
      <c r="I664" s="18">
        <v>0.320643263151</v>
      </c>
      <c r="J664" s="18">
        <v>0.320643263151</v>
      </c>
      <c r="K664" s="18">
        <v>0.31862138711600002</v>
      </c>
      <c r="L664" s="18">
        <v>0.31862138711600002</v>
      </c>
      <c r="M664" s="78"/>
    </row>
    <row r="665" spans="1:13">
      <c r="A665" s="16" t="s">
        <v>55</v>
      </c>
      <c r="B665" s="14">
        <v>14</v>
      </c>
      <c r="C665" s="17">
        <v>45878.15234375</v>
      </c>
      <c r="D665" s="17">
        <v>1216.5999999999999</v>
      </c>
      <c r="E665" s="17">
        <v>1223</v>
      </c>
      <c r="F665" s="17">
        <v>1982.84551884863</v>
      </c>
      <c r="G665" s="17">
        <v>1982.84551884863</v>
      </c>
      <c r="H665" s="17">
        <v>0</v>
      </c>
      <c r="I665" s="18">
        <v>0.25397597575300002</v>
      </c>
      <c r="J665" s="18">
        <v>0.25397597575300002</v>
      </c>
      <c r="K665" s="18">
        <v>0.25185466319100003</v>
      </c>
      <c r="L665" s="18">
        <v>0.25185466319100003</v>
      </c>
      <c r="M665" s="78"/>
    </row>
    <row r="666" spans="1:13">
      <c r="A666" s="16" t="s">
        <v>55</v>
      </c>
      <c r="B666" s="14">
        <v>15</v>
      </c>
      <c r="C666" s="17">
        <v>48092.78125</v>
      </c>
      <c r="D666" s="17">
        <v>1293.2</v>
      </c>
      <c r="E666" s="17">
        <v>1299.4000000000001</v>
      </c>
      <c r="F666" s="17">
        <v>1925.2847599872</v>
      </c>
      <c r="G666" s="17">
        <v>1925.2847599872</v>
      </c>
      <c r="H666" s="17">
        <v>0</v>
      </c>
      <c r="I666" s="18">
        <v>0.20950770964099999</v>
      </c>
      <c r="J666" s="18">
        <v>0.20950770964099999</v>
      </c>
      <c r="K666" s="18">
        <v>0.20745268809600001</v>
      </c>
      <c r="L666" s="18">
        <v>0.20745268809600001</v>
      </c>
      <c r="M666" s="78"/>
    </row>
    <row r="667" spans="1:13">
      <c r="A667" s="16" t="s">
        <v>55</v>
      </c>
      <c r="B667" s="14">
        <v>16</v>
      </c>
      <c r="C667" s="17">
        <v>49970.5703125</v>
      </c>
      <c r="D667" s="17">
        <v>1375.7</v>
      </c>
      <c r="E667" s="17">
        <v>1377.9</v>
      </c>
      <c r="F667" s="17">
        <v>1944.91071824868</v>
      </c>
      <c r="G667" s="17">
        <v>1944.91071824868</v>
      </c>
      <c r="H667" s="17">
        <v>0</v>
      </c>
      <c r="I667" s="18">
        <v>0.18866778861399999</v>
      </c>
      <c r="J667" s="18">
        <v>0.18866778861399999</v>
      </c>
      <c r="K667" s="18">
        <v>0.18793858742</v>
      </c>
      <c r="L667" s="18">
        <v>0.18793858742</v>
      </c>
      <c r="M667" s="78"/>
    </row>
    <row r="668" spans="1:13">
      <c r="A668" s="16" t="s">
        <v>55</v>
      </c>
      <c r="B668" s="14">
        <v>17</v>
      </c>
      <c r="C668" s="17">
        <v>51348.30859375</v>
      </c>
      <c r="D668" s="17">
        <v>1443.1</v>
      </c>
      <c r="E668" s="17">
        <v>1445.8</v>
      </c>
      <c r="F668" s="17">
        <v>2004.12392624272</v>
      </c>
      <c r="G668" s="17">
        <v>2004.12392624272</v>
      </c>
      <c r="H668" s="17">
        <v>0</v>
      </c>
      <c r="I668" s="18">
        <v>0.18595423475</v>
      </c>
      <c r="J668" s="18">
        <v>0.18595423475</v>
      </c>
      <c r="K668" s="18">
        <v>0.185059306013</v>
      </c>
      <c r="L668" s="18">
        <v>0.185059306013</v>
      </c>
      <c r="M668" s="78"/>
    </row>
    <row r="669" spans="1:13">
      <c r="A669" s="16" t="s">
        <v>55</v>
      </c>
      <c r="B669" s="14">
        <v>18</v>
      </c>
      <c r="C669" s="17">
        <v>51792.8515625</v>
      </c>
      <c r="D669" s="17">
        <v>1477.7</v>
      </c>
      <c r="E669" s="17">
        <v>1480.1</v>
      </c>
      <c r="F669" s="17">
        <v>2052.35758723047</v>
      </c>
      <c r="G669" s="17">
        <v>2052.35758723047</v>
      </c>
      <c r="H669" s="17">
        <v>0</v>
      </c>
      <c r="I669" s="18">
        <v>0.19047318105</v>
      </c>
      <c r="J669" s="18">
        <v>0.19047318105</v>
      </c>
      <c r="K669" s="18">
        <v>0.18967768884</v>
      </c>
      <c r="L669" s="18">
        <v>0.18967768884</v>
      </c>
      <c r="M669" s="78"/>
    </row>
    <row r="670" spans="1:13">
      <c r="A670" s="16" t="s">
        <v>55</v>
      </c>
      <c r="B670" s="14">
        <v>19</v>
      </c>
      <c r="C670" s="17">
        <v>50830.96875</v>
      </c>
      <c r="D670" s="17">
        <v>1516.7</v>
      </c>
      <c r="E670" s="17">
        <v>1519.6</v>
      </c>
      <c r="F670" s="17">
        <v>2084.5690999359599</v>
      </c>
      <c r="G670" s="17">
        <v>2096.7579574849901</v>
      </c>
      <c r="H670" s="17">
        <v>12.188857549032001</v>
      </c>
      <c r="I670" s="18">
        <v>0.19226316124699999</v>
      </c>
      <c r="J670" s="18">
        <v>0.188223102398</v>
      </c>
      <c r="K670" s="18">
        <v>0.19130194149300001</v>
      </c>
      <c r="L670" s="18">
        <v>0.187261882643</v>
      </c>
      <c r="M670" s="78"/>
    </row>
    <row r="671" spans="1:13">
      <c r="A671" s="16" t="s">
        <v>55</v>
      </c>
      <c r="B671" s="14">
        <v>20</v>
      </c>
      <c r="C671" s="17">
        <v>48799.984375</v>
      </c>
      <c r="D671" s="17">
        <v>1520.9</v>
      </c>
      <c r="E671" s="17">
        <v>1528.9</v>
      </c>
      <c r="F671" s="17">
        <v>1879.8832787026299</v>
      </c>
      <c r="G671" s="17">
        <v>1890.97468732622</v>
      </c>
      <c r="H671" s="17">
        <v>11.091408623589</v>
      </c>
      <c r="I671" s="18">
        <v>0.12266313799299999</v>
      </c>
      <c r="J671" s="18">
        <v>0.118986834173</v>
      </c>
      <c r="K671" s="18">
        <v>0.12001149729</v>
      </c>
      <c r="L671" s="18">
        <v>0.11633519347100001</v>
      </c>
      <c r="M671" s="78"/>
    </row>
    <row r="672" spans="1:13">
      <c r="A672" s="16" t="s">
        <v>55</v>
      </c>
      <c r="B672" s="14">
        <v>21</v>
      </c>
      <c r="C672" s="17">
        <v>47541.421875</v>
      </c>
      <c r="D672" s="17">
        <v>1532</v>
      </c>
      <c r="E672" s="17">
        <v>1537.9</v>
      </c>
      <c r="F672" s="17">
        <v>1539.3014538616601</v>
      </c>
      <c r="G672" s="17">
        <v>1543.8416175206501</v>
      </c>
      <c r="H672" s="17">
        <v>4.540163658989</v>
      </c>
      <c r="I672" s="18">
        <v>3.9249643750000002E-3</v>
      </c>
      <c r="J672" s="18">
        <v>2.4201040310000001E-3</v>
      </c>
      <c r="K672" s="18">
        <v>1.9693793570000001E-3</v>
      </c>
      <c r="L672" s="18">
        <v>4.64519012E-4</v>
      </c>
      <c r="M672" s="78"/>
    </row>
    <row r="673" spans="1:13">
      <c r="A673" s="16" t="s">
        <v>55</v>
      </c>
      <c r="B673" s="14">
        <v>22</v>
      </c>
      <c r="C673" s="17">
        <v>46323.51953125</v>
      </c>
      <c r="D673" s="17">
        <v>1558.2</v>
      </c>
      <c r="E673" s="17">
        <v>1563.5</v>
      </c>
      <c r="F673" s="17">
        <v>1282.2006903213901</v>
      </c>
      <c r="G673" s="17">
        <v>1282.2006903213901</v>
      </c>
      <c r="H673" s="17">
        <v>0</v>
      </c>
      <c r="I673" s="18">
        <v>9.1481375431999995E-2</v>
      </c>
      <c r="J673" s="18">
        <v>9.1481375431999995E-2</v>
      </c>
      <c r="K673" s="18">
        <v>9.3238087397E-2</v>
      </c>
      <c r="L673" s="18">
        <v>9.3238087397E-2</v>
      </c>
      <c r="M673" s="78"/>
    </row>
    <row r="674" spans="1:13">
      <c r="A674" s="16" t="s">
        <v>55</v>
      </c>
      <c r="B674" s="14">
        <v>23</v>
      </c>
      <c r="C674" s="17">
        <v>43519.60546875</v>
      </c>
      <c r="D674" s="17">
        <v>1546.8</v>
      </c>
      <c r="E674" s="17">
        <v>1552.2</v>
      </c>
      <c r="F674" s="17">
        <v>1417.3657956393599</v>
      </c>
      <c r="G674" s="17">
        <v>1430.23975505776</v>
      </c>
      <c r="H674" s="17">
        <v>12.873959418403</v>
      </c>
      <c r="I674" s="18">
        <v>3.8634486225E-2</v>
      </c>
      <c r="J674" s="18">
        <v>4.2901625574999998E-2</v>
      </c>
      <c r="K674" s="18">
        <v>4.0424343698999998E-2</v>
      </c>
      <c r="L674" s="18">
        <v>4.4691483049000003E-2</v>
      </c>
      <c r="M674" s="78"/>
    </row>
    <row r="675" spans="1:13">
      <c r="A675" s="16" t="s">
        <v>55</v>
      </c>
      <c r="B675" s="14">
        <v>24</v>
      </c>
      <c r="C675" s="17">
        <v>40382.48828125</v>
      </c>
      <c r="D675" s="17">
        <v>1516.4</v>
      </c>
      <c r="E675" s="17">
        <v>1519.4</v>
      </c>
      <c r="F675" s="17">
        <v>1562.0131874307001</v>
      </c>
      <c r="G675" s="17">
        <v>1562.0131874307001</v>
      </c>
      <c r="H675" s="17">
        <v>0</v>
      </c>
      <c r="I675" s="18">
        <v>1.5118723046E-2</v>
      </c>
      <c r="J675" s="18">
        <v>1.5118723046E-2</v>
      </c>
      <c r="K675" s="18">
        <v>1.4124357782E-2</v>
      </c>
      <c r="L675" s="18">
        <v>1.4124357782E-2</v>
      </c>
      <c r="M675" s="78"/>
    </row>
    <row r="676" spans="1:13">
      <c r="A676" s="16" t="s">
        <v>56</v>
      </c>
      <c r="B676" s="14">
        <v>1</v>
      </c>
      <c r="C676" s="17">
        <v>37303.08984375</v>
      </c>
      <c r="D676" s="17">
        <v>1574.4</v>
      </c>
      <c r="E676" s="17">
        <v>1578.9</v>
      </c>
      <c r="F676" s="17">
        <v>1622.3244987487799</v>
      </c>
      <c r="G676" s="17">
        <v>1622.70194413079</v>
      </c>
      <c r="H676" s="17">
        <v>0.37744538201299999</v>
      </c>
      <c r="I676" s="18">
        <v>1.6009925134E-2</v>
      </c>
      <c r="J676" s="18">
        <v>1.5884818942000001E-2</v>
      </c>
      <c r="K676" s="18">
        <v>1.4518377238999999E-2</v>
      </c>
      <c r="L676" s="18">
        <v>1.4393271046E-2</v>
      </c>
      <c r="M676" s="78"/>
    </row>
    <row r="677" spans="1:13">
      <c r="A677" s="16" t="s">
        <v>56</v>
      </c>
      <c r="B677" s="14">
        <v>2</v>
      </c>
      <c r="C677" s="17">
        <v>34976.7890625</v>
      </c>
      <c r="D677" s="17">
        <v>1479.6</v>
      </c>
      <c r="E677" s="17">
        <v>1470.2</v>
      </c>
      <c r="F677" s="17">
        <v>1326.4735093106201</v>
      </c>
      <c r="G677" s="17">
        <v>1326.4735093106201</v>
      </c>
      <c r="H677" s="17">
        <v>0</v>
      </c>
      <c r="I677" s="18">
        <v>5.0754554420999999E-2</v>
      </c>
      <c r="J677" s="18">
        <v>5.0754554420999999E-2</v>
      </c>
      <c r="K677" s="18">
        <v>4.7638876594999997E-2</v>
      </c>
      <c r="L677" s="18">
        <v>4.7638876594999997E-2</v>
      </c>
      <c r="M677" s="78"/>
    </row>
    <row r="678" spans="1:13">
      <c r="A678" s="16" t="s">
        <v>56</v>
      </c>
      <c r="B678" s="14">
        <v>3</v>
      </c>
      <c r="C678" s="17">
        <v>33362.55078125</v>
      </c>
      <c r="D678" s="17">
        <v>1202.7</v>
      </c>
      <c r="E678" s="17">
        <v>1201.5999999999999</v>
      </c>
      <c r="F678" s="17">
        <v>1056.9223791239001</v>
      </c>
      <c r="G678" s="17">
        <v>1056.9223791239001</v>
      </c>
      <c r="H678" s="17">
        <v>0</v>
      </c>
      <c r="I678" s="18">
        <v>4.8318734130999998E-2</v>
      </c>
      <c r="J678" s="18">
        <v>4.8318734130999998E-2</v>
      </c>
      <c r="K678" s="18">
        <v>4.7954133534999999E-2</v>
      </c>
      <c r="L678" s="18">
        <v>4.7954133534999999E-2</v>
      </c>
      <c r="M678" s="78"/>
    </row>
    <row r="679" spans="1:13">
      <c r="A679" s="16" t="s">
        <v>56</v>
      </c>
      <c r="B679" s="14">
        <v>4</v>
      </c>
      <c r="C679" s="17">
        <v>32273.912109375</v>
      </c>
      <c r="D679" s="17">
        <v>1061.5999999999999</v>
      </c>
      <c r="E679" s="17">
        <v>1062.2</v>
      </c>
      <c r="F679" s="17">
        <v>1213.10479608112</v>
      </c>
      <c r="G679" s="17">
        <v>1213.10479608112</v>
      </c>
      <c r="H679" s="17">
        <v>0</v>
      </c>
      <c r="I679" s="18">
        <v>5.0217035492000003E-2</v>
      </c>
      <c r="J679" s="18">
        <v>5.0217035492000003E-2</v>
      </c>
      <c r="K679" s="18">
        <v>5.0018162439000001E-2</v>
      </c>
      <c r="L679" s="18">
        <v>5.0018162439000001E-2</v>
      </c>
      <c r="M679" s="78"/>
    </row>
    <row r="680" spans="1:13">
      <c r="A680" s="16" t="s">
        <v>56</v>
      </c>
      <c r="B680" s="14">
        <v>5</v>
      </c>
      <c r="C680" s="17">
        <v>31442.162109375</v>
      </c>
      <c r="D680" s="17">
        <v>964.4</v>
      </c>
      <c r="E680" s="17">
        <v>966.3</v>
      </c>
      <c r="F680" s="17">
        <v>1014.49595593002</v>
      </c>
      <c r="G680" s="17">
        <v>1014.49595593002</v>
      </c>
      <c r="H680" s="17">
        <v>0</v>
      </c>
      <c r="I680" s="18">
        <v>1.6604559471999999E-2</v>
      </c>
      <c r="J680" s="18">
        <v>1.6604559471999999E-2</v>
      </c>
      <c r="K680" s="18">
        <v>1.5974794806E-2</v>
      </c>
      <c r="L680" s="18">
        <v>1.5974794806E-2</v>
      </c>
      <c r="M680" s="78"/>
    </row>
    <row r="681" spans="1:13">
      <c r="A681" s="16" t="s">
        <v>56</v>
      </c>
      <c r="B681" s="14">
        <v>6</v>
      </c>
      <c r="C681" s="17">
        <v>30855.716796875</v>
      </c>
      <c r="D681" s="17">
        <v>820.9</v>
      </c>
      <c r="E681" s="17">
        <v>826.7</v>
      </c>
      <c r="F681" s="17">
        <v>687.36472991757898</v>
      </c>
      <c r="G681" s="17">
        <v>687.36472991757898</v>
      </c>
      <c r="H681" s="17">
        <v>0</v>
      </c>
      <c r="I681" s="18">
        <v>4.4260944673999998E-2</v>
      </c>
      <c r="J681" s="18">
        <v>4.4260944673999998E-2</v>
      </c>
      <c r="K681" s="18">
        <v>4.6183384182999998E-2</v>
      </c>
      <c r="L681" s="18">
        <v>4.6183384182999998E-2</v>
      </c>
      <c r="M681" s="78"/>
    </row>
    <row r="682" spans="1:13">
      <c r="A682" s="16" t="s">
        <v>56</v>
      </c>
      <c r="B682" s="14">
        <v>7</v>
      </c>
      <c r="C682" s="17">
        <v>30612.955078125</v>
      </c>
      <c r="D682" s="17">
        <v>752.6</v>
      </c>
      <c r="E682" s="17">
        <v>758.1</v>
      </c>
      <c r="F682" s="17">
        <v>656.25913492785605</v>
      </c>
      <c r="G682" s="17">
        <v>656.25913492785605</v>
      </c>
      <c r="H682" s="17">
        <v>0</v>
      </c>
      <c r="I682" s="18">
        <v>3.1932669894000003E-2</v>
      </c>
      <c r="J682" s="18">
        <v>3.1932669894000003E-2</v>
      </c>
      <c r="K682" s="18">
        <v>3.3755672877000001E-2</v>
      </c>
      <c r="L682" s="18">
        <v>3.3755672877000001E-2</v>
      </c>
      <c r="M682" s="78"/>
    </row>
    <row r="683" spans="1:13">
      <c r="A683" s="16" t="s">
        <v>56</v>
      </c>
      <c r="B683" s="14">
        <v>8</v>
      </c>
      <c r="C683" s="17">
        <v>30739.33984375</v>
      </c>
      <c r="D683" s="17">
        <v>744</v>
      </c>
      <c r="E683" s="17">
        <v>749.7</v>
      </c>
      <c r="F683" s="17">
        <v>655.14271936098703</v>
      </c>
      <c r="G683" s="17">
        <v>655.14271936098703</v>
      </c>
      <c r="H683" s="17">
        <v>0</v>
      </c>
      <c r="I683" s="18">
        <v>2.9452197759000001E-2</v>
      </c>
      <c r="J683" s="18">
        <v>2.9452197759000001E-2</v>
      </c>
      <c r="K683" s="18">
        <v>3.1341491759000001E-2</v>
      </c>
      <c r="L683" s="18">
        <v>3.1341491759000001E-2</v>
      </c>
      <c r="M683" s="78"/>
    </row>
    <row r="684" spans="1:13">
      <c r="A684" s="16" t="s">
        <v>56</v>
      </c>
      <c r="B684" s="14">
        <v>9</v>
      </c>
      <c r="C684" s="17">
        <v>32608.71875</v>
      </c>
      <c r="D684" s="17">
        <v>768.6</v>
      </c>
      <c r="E684" s="17">
        <v>774.3</v>
      </c>
      <c r="F684" s="17">
        <v>761.47797294007296</v>
      </c>
      <c r="G684" s="17">
        <v>761.47797294007296</v>
      </c>
      <c r="H684" s="17">
        <v>0</v>
      </c>
      <c r="I684" s="18">
        <v>2.3606321040000001E-3</v>
      </c>
      <c r="J684" s="18">
        <v>2.3606321040000001E-3</v>
      </c>
      <c r="K684" s="18">
        <v>4.2499261050000002E-3</v>
      </c>
      <c r="L684" s="18">
        <v>4.2499261050000002E-3</v>
      </c>
      <c r="M684" s="78"/>
    </row>
    <row r="685" spans="1:13">
      <c r="A685" s="16" t="s">
        <v>56</v>
      </c>
      <c r="B685" s="14">
        <v>10</v>
      </c>
      <c r="C685" s="17">
        <v>35364.33203125</v>
      </c>
      <c r="D685" s="17">
        <v>789.7</v>
      </c>
      <c r="E685" s="17">
        <v>796.7</v>
      </c>
      <c r="F685" s="17">
        <v>1022.24057698515</v>
      </c>
      <c r="G685" s="17">
        <v>1022.24057698515</v>
      </c>
      <c r="H685" s="17">
        <v>0</v>
      </c>
      <c r="I685" s="18">
        <v>7.7076757369000007E-2</v>
      </c>
      <c r="J685" s="18">
        <v>7.7076757369000007E-2</v>
      </c>
      <c r="K685" s="18">
        <v>7.4756571755000001E-2</v>
      </c>
      <c r="L685" s="18">
        <v>7.4756571755000001E-2</v>
      </c>
      <c r="M685" s="78"/>
    </row>
    <row r="686" spans="1:13">
      <c r="A686" s="16" t="s">
        <v>56</v>
      </c>
      <c r="B686" s="14">
        <v>11</v>
      </c>
      <c r="C686" s="17">
        <v>38309.80859375</v>
      </c>
      <c r="D686" s="17">
        <v>797.4</v>
      </c>
      <c r="E686" s="17">
        <v>804.8</v>
      </c>
      <c r="F686" s="17">
        <v>1446.4727585241501</v>
      </c>
      <c r="G686" s="17">
        <v>1446.99504738066</v>
      </c>
      <c r="H686" s="17">
        <v>0.52228885650599999</v>
      </c>
      <c r="I686" s="18">
        <v>0.215311583487</v>
      </c>
      <c r="J686" s="18">
        <v>0.215138468188</v>
      </c>
      <c r="K686" s="18">
        <v>0.212858815837</v>
      </c>
      <c r="L686" s="18">
        <v>0.21268570053800001</v>
      </c>
      <c r="M686" s="78"/>
    </row>
    <row r="687" spans="1:13">
      <c r="A687" s="16" t="s">
        <v>56</v>
      </c>
      <c r="B687" s="14">
        <v>12</v>
      </c>
      <c r="C687" s="17">
        <v>41214.79296875</v>
      </c>
      <c r="D687" s="17">
        <v>829.9</v>
      </c>
      <c r="E687" s="17">
        <v>837.9</v>
      </c>
      <c r="F687" s="17">
        <v>1819.5302963680699</v>
      </c>
      <c r="G687" s="17">
        <v>1818.90906756083</v>
      </c>
      <c r="H687" s="17">
        <v>-0.62122880723700002</v>
      </c>
      <c r="I687" s="18">
        <v>0.32781208735799999</v>
      </c>
      <c r="J687" s="18">
        <v>0.328017996807</v>
      </c>
      <c r="K687" s="18">
        <v>0.32516044665499999</v>
      </c>
      <c r="L687" s="18">
        <v>0.325366356104</v>
      </c>
      <c r="M687" s="78"/>
    </row>
    <row r="688" spans="1:13">
      <c r="A688" s="16" t="s">
        <v>56</v>
      </c>
      <c r="B688" s="14">
        <v>13</v>
      </c>
      <c r="C688" s="17">
        <v>43781.390625</v>
      </c>
      <c r="D688" s="17">
        <v>890.4</v>
      </c>
      <c r="E688" s="17">
        <v>898.4</v>
      </c>
      <c r="F688" s="17">
        <v>1963.9857217044701</v>
      </c>
      <c r="G688" s="17">
        <v>1963.9857217044701</v>
      </c>
      <c r="H688" s="17">
        <v>0</v>
      </c>
      <c r="I688" s="18">
        <v>0.35584544968600001</v>
      </c>
      <c r="J688" s="18">
        <v>0.35584544968600001</v>
      </c>
      <c r="K688" s="18">
        <v>0.35319380898300001</v>
      </c>
      <c r="L688" s="18">
        <v>0.35319380898300001</v>
      </c>
      <c r="M688" s="78"/>
    </row>
    <row r="689" spans="1:13">
      <c r="A689" s="16" t="s">
        <v>56</v>
      </c>
      <c r="B689" s="14">
        <v>14</v>
      </c>
      <c r="C689" s="17">
        <v>46130.9296875</v>
      </c>
      <c r="D689" s="17">
        <v>979.5</v>
      </c>
      <c r="E689" s="17">
        <v>988.4</v>
      </c>
      <c r="F689" s="17">
        <v>1824.4716133795901</v>
      </c>
      <c r="G689" s="17">
        <v>1824.4716133795901</v>
      </c>
      <c r="H689" s="17">
        <v>0</v>
      </c>
      <c r="I689" s="18">
        <v>0.28007014033099997</v>
      </c>
      <c r="J689" s="18">
        <v>0.28007014033099997</v>
      </c>
      <c r="K689" s="18">
        <v>0.27712019004900001</v>
      </c>
      <c r="L689" s="18">
        <v>0.27712019004900001</v>
      </c>
      <c r="M689" s="78"/>
    </row>
    <row r="690" spans="1:13">
      <c r="A690" s="16" t="s">
        <v>56</v>
      </c>
      <c r="B690" s="14">
        <v>15</v>
      </c>
      <c r="C690" s="17">
        <v>48101.734375</v>
      </c>
      <c r="D690" s="17">
        <v>1066.7</v>
      </c>
      <c r="E690" s="17">
        <v>1071.5999999999999</v>
      </c>
      <c r="F690" s="17">
        <v>1763.0582588360101</v>
      </c>
      <c r="G690" s="17">
        <v>1763.0582588360101</v>
      </c>
      <c r="H690" s="17">
        <v>0</v>
      </c>
      <c r="I690" s="18">
        <v>0.23081148784700001</v>
      </c>
      <c r="J690" s="18">
        <v>0.23081148784700001</v>
      </c>
      <c r="K690" s="18">
        <v>0.22918735791700001</v>
      </c>
      <c r="L690" s="18">
        <v>0.22918735791700001</v>
      </c>
      <c r="M690" s="78"/>
    </row>
    <row r="691" spans="1:13">
      <c r="A691" s="16" t="s">
        <v>56</v>
      </c>
      <c r="B691" s="14">
        <v>16</v>
      </c>
      <c r="C691" s="17">
        <v>49505.7109375</v>
      </c>
      <c r="D691" s="17">
        <v>1135.4000000000001</v>
      </c>
      <c r="E691" s="17">
        <v>1143.0999999999999</v>
      </c>
      <c r="F691" s="17">
        <v>1777.45996337666</v>
      </c>
      <c r="G691" s="17">
        <v>1777.45996337666</v>
      </c>
      <c r="H691" s="17">
        <v>0</v>
      </c>
      <c r="I691" s="18">
        <v>0.21281404155600001</v>
      </c>
      <c r="J691" s="18">
        <v>0.21281404155600001</v>
      </c>
      <c r="K691" s="18">
        <v>0.21026183738000001</v>
      </c>
      <c r="L691" s="18">
        <v>0.21026183738000001</v>
      </c>
      <c r="M691" s="78"/>
    </row>
    <row r="692" spans="1:13">
      <c r="A692" s="16" t="s">
        <v>56</v>
      </c>
      <c r="B692" s="14">
        <v>17</v>
      </c>
      <c r="C692" s="17">
        <v>50400.39453125</v>
      </c>
      <c r="D692" s="17">
        <v>1216.0999999999999</v>
      </c>
      <c r="E692" s="17">
        <v>1225.9000000000001</v>
      </c>
      <c r="F692" s="17">
        <v>1849.99968733735</v>
      </c>
      <c r="G692" s="17">
        <v>1849.99968733735</v>
      </c>
      <c r="H692" s="17">
        <v>0</v>
      </c>
      <c r="I692" s="18">
        <v>0.210109276545</v>
      </c>
      <c r="J692" s="18">
        <v>0.210109276545</v>
      </c>
      <c r="K692" s="18">
        <v>0.206861016684</v>
      </c>
      <c r="L692" s="18">
        <v>0.206861016684</v>
      </c>
      <c r="M692" s="78"/>
    </row>
    <row r="693" spans="1:13">
      <c r="A693" s="16" t="s">
        <v>56</v>
      </c>
      <c r="B693" s="14">
        <v>18</v>
      </c>
      <c r="C693" s="17">
        <v>50297.92578125</v>
      </c>
      <c r="D693" s="17">
        <v>1293.0999999999999</v>
      </c>
      <c r="E693" s="17">
        <v>1302.2</v>
      </c>
      <c r="F693" s="17">
        <v>1827.18172644324</v>
      </c>
      <c r="G693" s="17">
        <v>1835.1738911398299</v>
      </c>
      <c r="H693" s="17">
        <v>7.9921646965870003</v>
      </c>
      <c r="I693" s="18">
        <v>0.179673149201</v>
      </c>
      <c r="J693" s="18">
        <v>0.177024105549</v>
      </c>
      <c r="K693" s="18">
        <v>0.176656907901</v>
      </c>
      <c r="L693" s="18">
        <v>0.17400786425000001</v>
      </c>
      <c r="M693" s="78"/>
    </row>
    <row r="694" spans="1:13">
      <c r="A694" s="16" t="s">
        <v>56</v>
      </c>
      <c r="B694" s="14">
        <v>19</v>
      </c>
      <c r="C694" s="17">
        <v>48934.9296875</v>
      </c>
      <c r="D694" s="17">
        <v>1367.6</v>
      </c>
      <c r="E694" s="17">
        <v>1375.1</v>
      </c>
      <c r="F694" s="17">
        <v>1849.4501214430099</v>
      </c>
      <c r="G694" s="17">
        <v>1865.1507010735399</v>
      </c>
      <c r="H694" s="17">
        <v>15.700579630534</v>
      </c>
      <c r="I694" s="18">
        <v>0.164915711326</v>
      </c>
      <c r="J694" s="18">
        <v>0.159711674326</v>
      </c>
      <c r="K694" s="18">
        <v>0.16242979816799999</v>
      </c>
      <c r="L694" s="18">
        <v>0.15722576116699999</v>
      </c>
      <c r="M694" s="78"/>
    </row>
    <row r="695" spans="1:13">
      <c r="A695" s="16" t="s">
        <v>56</v>
      </c>
      <c r="B695" s="14">
        <v>20</v>
      </c>
      <c r="C695" s="17">
        <v>46644.83984375</v>
      </c>
      <c r="D695" s="17">
        <v>1364.5</v>
      </c>
      <c r="E695" s="17">
        <v>1374</v>
      </c>
      <c r="F695" s="17">
        <v>1825.0460712920301</v>
      </c>
      <c r="G695" s="17">
        <v>1834.82239751816</v>
      </c>
      <c r="H695" s="17">
        <v>9.7763262261289992</v>
      </c>
      <c r="I695" s="18">
        <v>0.15589075157999999</v>
      </c>
      <c r="J695" s="18">
        <v>0.15265033851199999</v>
      </c>
      <c r="K695" s="18">
        <v>0.15274192824499999</v>
      </c>
      <c r="L695" s="18">
        <v>0.14950151517800001</v>
      </c>
      <c r="M695" s="78"/>
    </row>
    <row r="696" spans="1:13">
      <c r="A696" s="16" t="s">
        <v>56</v>
      </c>
      <c r="B696" s="14">
        <v>21</v>
      </c>
      <c r="C696" s="17">
        <v>45114.23046875</v>
      </c>
      <c r="D696" s="17">
        <v>1362.9</v>
      </c>
      <c r="E696" s="17">
        <v>1377.5</v>
      </c>
      <c r="F696" s="17">
        <v>1767.70443048159</v>
      </c>
      <c r="G696" s="17">
        <v>1771.5415787156401</v>
      </c>
      <c r="H696" s="17">
        <v>3.8371482340490002</v>
      </c>
      <c r="I696" s="18">
        <v>0.13544633036600001</v>
      </c>
      <c r="J696" s="18">
        <v>0.13417448806099999</v>
      </c>
      <c r="K696" s="18">
        <v>0.13060708608400001</v>
      </c>
      <c r="L696" s="18">
        <v>0.12933524377899999</v>
      </c>
      <c r="M696" s="78"/>
    </row>
    <row r="697" spans="1:13">
      <c r="A697" s="16" t="s">
        <v>56</v>
      </c>
      <c r="B697" s="14">
        <v>22</v>
      </c>
      <c r="C697" s="17">
        <v>44007.94921875</v>
      </c>
      <c r="D697" s="17">
        <v>1374.1</v>
      </c>
      <c r="E697" s="17">
        <v>1382.3</v>
      </c>
      <c r="F697" s="17">
        <v>1473.9651827642699</v>
      </c>
      <c r="G697" s="17">
        <v>1473.9651827642699</v>
      </c>
      <c r="H697" s="17">
        <v>0</v>
      </c>
      <c r="I697" s="18">
        <v>3.3100822923999997E-2</v>
      </c>
      <c r="J697" s="18">
        <v>3.3100822923999997E-2</v>
      </c>
      <c r="K697" s="18">
        <v>3.0382891204E-2</v>
      </c>
      <c r="L697" s="18">
        <v>3.0382891204E-2</v>
      </c>
      <c r="M697" s="78"/>
    </row>
    <row r="698" spans="1:13">
      <c r="A698" s="16" t="s">
        <v>56</v>
      </c>
      <c r="B698" s="14">
        <v>23</v>
      </c>
      <c r="C698" s="17">
        <v>41409.63671875</v>
      </c>
      <c r="D698" s="17">
        <v>1326.1</v>
      </c>
      <c r="E698" s="17">
        <v>1337.7</v>
      </c>
      <c r="F698" s="17">
        <v>1247.0863365904499</v>
      </c>
      <c r="G698" s="17">
        <v>1247.0863365904499</v>
      </c>
      <c r="H698" s="17">
        <v>0</v>
      </c>
      <c r="I698" s="18">
        <v>2.6189480745E-2</v>
      </c>
      <c r="J698" s="18">
        <v>2.6189480745E-2</v>
      </c>
      <c r="K698" s="18">
        <v>3.0034359763999999E-2</v>
      </c>
      <c r="L698" s="18">
        <v>3.0034359763999999E-2</v>
      </c>
      <c r="M698" s="78"/>
    </row>
    <row r="699" spans="1:13">
      <c r="A699" s="16" t="s">
        <v>56</v>
      </c>
      <c r="B699" s="14">
        <v>24</v>
      </c>
      <c r="C699" s="17">
        <v>38354.70703125</v>
      </c>
      <c r="D699" s="17">
        <v>1287</v>
      </c>
      <c r="E699" s="17">
        <v>1297.5999999999999</v>
      </c>
      <c r="F699" s="17">
        <v>1181.4658608426</v>
      </c>
      <c r="G699" s="17">
        <v>1181.4658608426</v>
      </c>
      <c r="H699" s="17">
        <v>0</v>
      </c>
      <c r="I699" s="18">
        <v>3.4979827364000002E-2</v>
      </c>
      <c r="J699" s="18">
        <v>3.4979827364000002E-2</v>
      </c>
      <c r="K699" s="18">
        <v>3.8493251295000003E-2</v>
      </c>
      <c r="L699" s="18">
        <v>3.8493251295000003E-2</v>
      </c>
      <c r="M699" s="78"/>
    </row>
    <row r="700" spans="1:13">
      <c r="A700" s="16" t="s">
        <v>57</v>
      </c>
      <c r="B700" s="14">
        <v>1</v>
      </c>
      <c r="C700" s="17">
        <v>35454.53515625</v>
      </c>
      <c r="D700" s="17">
        <v>1052.5999999999999</v>
      </c>
      <c r="E700" s="17">
        <v>1055.5</v>
      </c>
      <c r="F700" s="17">
        <v>1162.68135749923</v>
      </c>
      <c r="G700" s="17">
        <v>1162.68135749923</v>
      </c>
      <c r="H700" s="17">
        <v>0</v>
      </c>
      <c r="I700" s="18">
        <v>3.6487026018000003E-2</v>
      </c>
      <c r="J700" s="18">
        <v>3.6487026018000003E-2</v>
      </c>
      <c r="K700" s="18">
        <v>3.5525806264000002E-2</v>
      </c>
      <c r="L700" s="18">
        <v>3.5525806264000002E-2</v>
      </c>
      <c r="M700" s="78"/>
    </row>
    <row r="701" spans="1:13">
      <c r="A701" s="16" t="s">
        <v>57</v>
      </c>
      <c r="B701" s="14">
        <v>2</v>
      </c>
      <c r="C701" s="17">
        <v>33206.55078125</v>
      </c>
      <c r="D701" s="17">
        <v>938.3</v>
      </c>
      <c r="E701" s="17">
        <v>942.9</v>
      </c>
      <c r="F701" s="17">
        <v>907.07531242476603</v>
      </c>
      <c r="G701" s="17">
        <v>907.07531242476603</v>
      </c>
      <c r="H701" s="17">
        <v>0</v>
      </c>
      <c r="I701" s="18">
        <v>1.0349581562E-2</v>
      </c>
      <c r="J701" s="18">
        <v>1.0349581562E-2</v>
      </c>
      <c r="K701" s="18">
        <v>1.1874274965999999E-2</v>
      </c>
      <c r="L701" s="18">
        <v>1.1874274965999999E-2</v>
      </c>
      <c r="M701" s="78"/>
    </row>
    <row r="702" spans="1:13">
      <c r="A702" s="16" t="s">
        <v>57</v>
      </c>
      <c r="B702" s="14">
        <v>3</v>
      </c>
      <c r="C702" s="17">
        <v>31649.4375</v>
      </c>
      <c r="D702" s="17">
        <v>792.7</v>
      </c>
      <c r="E702" s="17">
        <v>802.9</v>
      </c>
      <c r="F702" s="17">
        <v>913.162060677211</v>
      </c>
      <c r="G702" s="17">
        <v>913.162060677211</v>
      </c>
      <c r="H702" s="17">
        <v>0</v>
      </c>
      <c r="I702" s="18">
        <v>3.9927762902000001E-2</v>
      </c>
      <c r="J702" s="18">
        <v>3.9927762902000001E-2</v>
      </c>
      <c r="K702" s="18">
        <v>3.6546921006000002E-2</v>
      </c>
      <c r="L702" s="18">
        <v>3.6546921006000002E-2</v>
      </c>
      <c r="M702" s="78"/>
    </row>
    <row r="703" spans="1:13">
      <c r="A703" s="16" t="s">
        <v>57</v>
      </c>
      <c r="B703" s="14">
        <v>4</v>
      </c>
      <c r="C703" s="17">
        <v>30654.333984375</v>
      </c>
      <c r="D703" s="17">
        <v>665.7</v>
      </c>
      <c r="E703" s="17">
        <v>676.7</v>
      </c>
      <c r="F703" s="17">
        <v>798.97170443905702</v>
      </c>
      <c r="G703" s="17">
        <v>798.97170443905702</v>
      </c>
      <c r="H703" s="17">
        <v>0</v>
      </c>
      <c r="I703" s="18">
        <v>4.4173584500000002E-2</v>
      </c>
      <c r="J703" s="18">
        <v>4.4173584500000002E-2</v>
      </c>
      <c r="K703" s="18">
        <v>4.0527578533999999E-2</v>
      </c>
      <c r="L703" s="18">
        <v>4.0527578533999999E-2</v>
      </c>
      <c r="M703" s="78"/>
    </row>
    <row r="704" spans="1:13">
      <c r="A704" s="16" t="s">
        <v>57</v>
      </c>
      <c r="B704" s="14">
        <v>5</v>
      </c>
      <c r="C704" s="17">
        <v>30228.9609375</v>
      </c>
      <c r="D704" s="17">
        <v>616.6</v>
      </c>
      <c r="E704" s="17">
        <v>625.70000000000005</v>
      </c>
      <c r="F704" s="17">
        <v>674.29533761183404</v>
      </c>
      <c r="G704" s="17">
        <v>674.29533761183404</v>
      </c>
      <c r="H704" s="17">
        <v>0</v>
      </c>
      <c r="I704" s="18">
        <v>1.9123413195000001E-2</v>
      </c>
      <c r="J704" s="18">
        <v>1.9123413195000001E-2</v>
      </c>
      <c r="K704" s="18">
        <v>1.6107171896E-2</v>
      </c>
      <c r="L704" s="18">
        <v>1.6107171896E-2</v>
      </c>
      <c r="M704" s="78"/>
    </row>
    <row r="705" spans="1:13">
      <c r="A705" s="16" t="s">
        <v>57</v>
      </c>
      <c r="B705" s="14">
        <v>6</v>
      </c>
      <c r="C705" s="17">
        <v>30424.232421875</v>
      </c>
      <c r="D705" s="17">
        <v>596.4</v>
      </c>
      <c r="E705" s="17">
        <v>605.5</v>
      </c>
      <c r="F705" s="17">
        <v>534.368579022885</v>
      </c>
      <c r="G705" s="17">
        <v>534.368579022885</v>
      </c>
      <c r="H705" s="17">
        <v>0</v>
      </c>
      <c r="I705" s="18">
        <v>2.0560630088E-2</v>
      </c>
      <c r="J705" s="18">
        <v>2.0560630088E-2</v>
      </c>
      <c r="K705" s="18">
        <v>2.3576871387000001E-2</v>
      </c>
      <c r="L705" s="18">
        <v>2.3576871387000001E-2</v>
      </c>
      <c r="M705" s="78"/>
    </row>
    <row r="706" spans="1:13">
      <c r="A706" s="16" t="s">
        <v>57</v>
      </c>
      <c r="B706" s="14">
        <v>7</v>
      </c>
      <c r="C706" s="17">
        <v>30776.515625</v>
      </c>
      <c r="D706" s="17">
        <v>579.5</v>
      </c>
      <c r="E706" s="17">
        <v>588.4</v>
      </c>
      <c r="F706" s="17">
        <v>450.97064529577898</v>
      </c>
      <c r="G706" s="17">
        <v>450.97064529577898</v>
      </c>
      <c r="H706" s="17">
        <v>0</v>
      </c>
      <c r="I706" s="18">
        <v>4.2601708552000003E-2</v>
      </c>
      <c r="J706" s="18">
        <v>4.2601708552000003E-2</v>
      </c>
      <c r="K706" s="18">
        <v>4.5551658834000003E-2</v>
      </c>
      <c r="L706" s="18">
        <v>4.5551658834000003E-2</v>
      </c>
      <c r="M706" s="78"/>
    </row>
    <row r="707" spans="1:13">
      <c r="A707" s="16" t="s">
        <v>57</v>
      </c>
      <c r="B707" s="14">
        <v>8</v>
      </c>
      <c r="C707" s="17">
        <v>30829.134765625</v>
      </c>
      <c r="D707" s="17">
        <v>617.29999999999995</v>
      </c>
      <c r="E707" s="17">
        <v>623.4</v>
      </c>
      <c r="F707" s="17">
        <v>329.32059089437598</v>
      </c>
      <c r="G707" s="17">
        <v>329.32059089437598</v>
      </c>
      <c r="H707" s="17">
        <v>0</v>
      </c>
      <c r="I707" s="18">
        <v>9.5452240339000002E-2</v>
      </c>
      <c r="J707" s="18">
        <v>9.5452240339000002E-2</v>
      </c>
      <c r="K707" s="18">
        <v>9.7474116375000003E-2</v>
      </c>
      <c r="L707" s="18">
        <v>9.7474116375000003E-2</v>
      </c>
      <c r="M707" s="78"/>
    </row>
    <row r="708" spans="1:13">
      <c r="A708" s="16" t="s">
        <v>57</v>
      </c>
      <c r="B708" s="14">
        <v>9</v>
      </c>
      <c r="C708" s="17">
        <v>32504.12890625</v>
      </c>
      <c r="D708" s="17">
        <v>707</v>
      </c>
      <c r="E708" s="17">
        <v>713.3</v>
      </c>
      <c r="F708" s="17">
        <v>249.87326792053801</v>
      </c>
      <c r="G708" s="17">
        <v>249.84438792108301</v>
      </c>
      <c r="H708" s="17">
        <v>-2.8879999454999999E-2</v>
      </c>
      <c r="I708" s="18">
        <v>0.151526553556</v>
      </c>
      <c r="J708" s="18">
        <v>0.15151698113299999</v>
      </c>
      <c r="K708" s="18">
        <v>0.153614720609</v>
      </c>
      <c r="L708" s="18">
        <v>0.15360514818599999</v>
      </c>
      <c r="M708" s="78"/>
    </row>
    <row r="709" spans="1:13">
      <c r="A709" s="16" t="s">
        <v>57</v>
      </c>
      <c r="B709" s="14">
        <v>10</v>
      </c>
      <c r="C709" s="17">
        <v>34896.8671875</v>
      </c>
      <c r="D709" s="17">
        <v>792.4</v>
      </c>
      <c r="E709" s="17">
        <v>798.3</v>
      </c>
      <c r="F709" s="17">
        <v>232.57927378619399</v>
      </c>
      <c r="G709" s="17">
        <v>232.619716240749</v>
      </c>
      <c r="H709" s="17">
        <v>4.0442454555E-2</v>
      </c>
      <c r="I709" s="18">
        <v>0.18554202312199999</v>
      </c>
      <c r="J709" s="18">
        <v>0.18555542797899999</v>
      </c>
      <c r="K709" s="18">
        <v>0.18749760813999999</v>
      </c>
      <c r="L709" s="18">
        <v>0.18751101299699999</v>
      </c>
      <c r="M709" s="78"/>
    </row>
    <row r="710" spans="1:13">
      <c r="A710" s="16" t="s">
        <v>57</v>
      </c>
      <c r="B710" s="14">
        <v>11</v>
      </c>
      <c r="C710" s="17">
        <v>37412.54296875</v>
      </c>
      <c r="D710" s="17">
        <v>836.8</v>
      </c>
      <c r="E710" s="17">
        <v>841.7</v>
      </c>
      <c r="F710" s="17">
        <v>393.44749059291797</v>
      </c>
      <c r="G710" s="17">
        <v>393.44749059291797</v>
      </c>
      <c r="H710" s="17">
        <v>0</v>
      </c>
      <c r="I710" s="18">
        <v>0.14695144494699999</v>
      </c>
      <c r="J710" s="18">
        <v>0.14695144494699999</v>
      </c>
      <c r="K710" s="18">
        <v>0.14857557487799999</v>
      </c>
      <c r="L710" s="18">
        <v>0.14857557487799999</v>
      </c>
      <c r="M710" s="78"/>
    </row>
    <row r="711" spans="1:13">
      <c r="A711" s="16" t="s">
        <v>57</v>
      </c>
      <c r="B711" s="14">
        <v>12</v>
      </c>
      <c r="C711" s="17">
        <v>39496.43359375</v>
      </c>
      <c r="D711" s="17">
        <v>888.4</v>
      </c>
      <c r="E711" s="17">
        <v>891.4</v>
      </c>
      <c r="F711" s="17">
        <v>524.24558094385395</v>
      </c>
      <c r="G711" s="17">
        <v>524.24558094385395</v>
      </c>
      <c r="H711" s="17">
        <v>0</v>
      </c>
      <c r="I711" s="18">
        <v>0.12070083495300001</v>
      </c>
      <c r="J711" s="18">
        <v>0.12070083495300001</v>
      </c>
      <c r="K711" s="18">
        <v>0.121695200217</v>
      </c>
      <c r="L711" s="18">
        <v>0.121695200217</v>
      </c>
      <c r="M711" s="78"/>
    </row>
    <row r="712" spans="1:13">
      <c r="A712" s="16" t="s">
        <v>57</v>
      </c>
      <c r="B712" s="14">
        <v>13</v>
      </c>
      <c r="C712" s="17">
        <v>41186.91796875</v>
      </c>
      <c r="D712" s="17">
        <v>975.5</v>
      </c>
      <c r="E712" s="17">
        <v>974.8</v>
      </c>
      <c r="F712" s="17">
        <v>1047.1967532979199</v>
      </c>
      <c r="G712" s="17">
        <v>1047.1967532979199</v>
      </c>
      <c r="H712" s="17">
        <v>0</v>
      </c>
      <c r="I712" s="18">
        <v>2.3764253661E-2</v>
      </c>
      <c r="J712" s="18">
        <v>2.3764253661E-2</v>
      </c>
      <c r="K712" s="18">
        <v>2.3996272222999999E-2</v>
      </c>
      <c r="L712" s="18">
        <v>2.3996272222999999E-2</v>
      </c>
      <c r="M712" s="78"/>
    </row>
    <row r="713" spans="1:13">
      <c r="A713" s="16" t="s">
        <v>57</v>
      </c>
      <c r="B713" s="14">
        <v>14</v>
      </c>
      <c r="C713" s="17">
        <v>43340.8828125</v>
      </c>
      <c r="D713" s="17">
        <v>1041.5999999999999</v>
      </c>
      <c r="E713" s="17">
        <v>1044.4000000000001</v>
      </c>
      <c r="F713" s="17">
        <v>1236.35866781765</v>
      </c>
      <c r="G713" s="17">
        <v>1236.35866781765</v>
      </c>
      <c r="H713" s="17">
        <v>0</v>
      </c>
      <c r="I713" s="18">
        <v>6.4553751347999996E-2</v>
      </c>
      <c r="J713" s="18">
        <v>6.4553751347999996E-2</v>
      </c>
      <c r="K713" s="18">
        <v>6.3625677101999997E-2</v>
      </c>
      <c r="L713" s="18">
        <v>6.3625677101999997E-2</v>
      </c>
      <c r="M713" s="78"/>
    </row>
    <row r="714" spans="1:13">
      <c r="A714" s="16" t="s">
        <v>57</v>
      </c>
      <c r="B714" s="14">
        <v>15</v>
      </c>
      <c r="C714" s="17">
        <v>45574.6015625</v>
      </c>
      <c r="D714" s="17">
        <v>1112</v>
      </c>
      <c r="E714" s="17">
        <v>1117.5</v>
      </c>
      <c r="F714" s="17">
        <v>1380.6118927807299</v>
      </c>
      <c r="G714" s="17">
        <v>1380.6118927807299</v>
      </c>
      <c r="H714" s="17">
        <v>0</v>
      </c>
      <c r="I714" s="18">
        <v>8.9032778514999994E-2</v>
      </c>
      <c r="J714" s="18">
        <v>8.9032778514999994E-2</v>
      </c>
      <c r="K714" s="18">
        <v>8.7209775532000003E-2</v>
      </c>
      <c r="L714" s="18">
        <v>8.7209775532000003E-2</v>
      </c>
      <c r="M714" s="78"/>
    </row>
    <row r="715" spans="1:13">
      <c r="A715" s="16" t="s">
        <v>57</v>
      </c>
      <c r="B715" s="14">
        <v>16</v>
      </c>
      <c r="C715" s="17">
        <v>47693.31640625</v>
      </c>
      <c r="D715" s="17">
        <v>1213.5999999999999</v>
      </c>
      <c r="E715" s="17">
        <v>1221.5</v>
      </c>
      <c r="F715" s="17">
        <v>1454.0182939690999</v>
      </c>
      <c r="G715" s="17">
        <v>1454.0182939690999</v>
      </c>
      <c r="H715" s="17">
        <v>0</v>
      </c>
      <c r="I715" s="18">
        <v>7.9687866743999997E-2</v>
      </c>
      <c r="J715" s="18">
        <v>7.9687866743999997E-2</v>
      </c>
      <c r="K715" s="18">
        <v>7.7069371550000002E-2</v>
      </c>
      <c r="L715" s="18">
        <v>7.7069371550000002E-2</v>
      </c>
      <c r="M715" s="78"/>
    </row>
    <row r="716" spans="1:13">
      <c r="A716" s="16" t="s">
        <v>57</v>
      </c>
      <c r="B716" s="14">
        <v>17</v>
      </c>
      <c r="C716" s="17">
        <v>49410.0390625</v>
      </c>
      <c r="D716" s="17">
        <v>1323.9</v>
      </c>
      <c r="E716" s="17">
        <v>1331.4</v>
      </c>
      <c r="F716" s="17">
        <v>1629.90374746005</v>
      </c>
      <c r="G716" s="17">
        <v>1631.4029797056</v>
      </c>
      <c r="H716" s="17">
        <v>1.49923224555</v>
      </c>
      <c r="I716" s="18">
        <v>0.101923427148</v>
      </c>
      <c r="J716" s="18">
        <v>0.101426498992</v>
      </c>
      <c r="K716" s="18">
        <v>9.9437513988999998E-2</v>
      </c>
      <c r="L716" s="18">
        <v>9.8940585833E-2</v>
      </c>
      <c r="M716" s="78"/>
    </row>
    <row r="717" spans="1:13">
      <c r="A717" s="16" t="s">
        <v>57</v>
      </c>
      <c r="B717" s="14">
        <v>18</v>
      </c>
      <c r="C717" s="17">
        <v>50197.25390625</v>
      </c>
      <c r="D717" s="17">
        <v>1431.4</v>
      </c>
      <c r="E717" s="17">
        <v>1438.5</v>
      </c>
      <c r="F717" s="17">
        <v>1350.9017296075799</v>
      </c>
      <c r="G717" s="17">
        <v>1350.9017296075799</v>
      </c>
      <c r="H717" s="17">
        <v>0</v>
      </c>
      <c r="I717" s="18">
        <v>2.6681561283000001E-2</v>
      </c>
      <c r="J717" s="18">
        <v>2.6681561283000001E-2</v>
      </c>
      <c r="K717" s="18">
        <v>2.9034892406999999E-2</v>
      </c>
      <c r="L717" s="18">
        <v>2.9034892406999999E-2</v>
      </c>
      <c r="M717" s="78"/>
    </row>
    <row r="718" spans="1:13">
      <c r="A718" s="16" t="s">
        <v>57</v>
      </c>
      <c r="B718" s="14">
        <v>19</v>
      </c>
      <c r="C718" s="17">
        <v>49557.8828125</v>
      </c>
      <c r="D718" s="17">
        <v>1521.1</v>
      </c>
      <c r="E718" s="17">
        <v>1526.6</v>
      </c>
      <c r="F718" s="17">
        <v>973.57512985467895</v>
      </c>
      <c r="G718" s="17">
        <v>973.57512985467895</v>
      </c>
      <c r="H718" s="17">
        <v>0</v>
      </c>
      <c r="I718" s="18">
        <v>0.181479903926</v>
      </c>
      <c r="J718" s="18">
        <v>0.181479903926</v>
      </c>
      <c r="K718" s="18">
        <v>0.183302906909</v>
      </c>
      <c r="L718" s="18">
        <v>0.183302906909</v>
      </c>
      <c r="M718" s="78"/>
    </row>
    <row r="719" spans="1:13">
      <c r="A719" s="16" t="s">
        <v>57</v>
      </c>
      <c r="B719" s="14">
        <v>20</v>
      </c>
      <c r="C719" s="17">
        <v>47974.69921875</v>
      </c>
      <c r="D719" s="17">
        <v>1399.4</v>
      </c>
      <c r="E719" s="17">
        <v>1403.6</v>
      </c>
      <c r="F719" s="17">
        <v>767.44834639026305</v>
      </c>
      <c r="G719" s="17">
        <v>767.44834639026305</v>
      </c>
      <c r="H719" s="17">
        <v>0</v>
      </c>
      <c r="I719" s="18">
        <v>0.20946359085499999</v>
      </c>
      <c r="J719" s="18">
        <v>0.20946359085499999</v>
      </c>
      <c r="K719" s="18">
        <v>0.21085570222300001</v>
      </c>
      <c r="L719" s="18">
        <v>0.21085570222300001</v>
      </c>
      <c r="M719" s="78"/>
    </row>
    <row r="720" spans="1:13">
      <c r="A720" s="16" t="s">
        <v>57</v>
      </c>
      <c r="B720" s="14">
        <v>21</v>
      </c>
      <c r="C720" s="17">
        <v>46837.09375</v>
      </c>
      <c r="D720" s="17">
        <v>1293.5</v>
      </c>
      <c r="E720" s="17">
        <v>1296.9000000000001</v>
      </c>
      <c r="F720" s="17">
        <v>625.17290117162497</v>
      </c>
      <c r="G720" s="17">
        <v>625.17290117162497</v>
      </c>
      <c r="H720" s="17">
        <v>0</v>
      </c>
      <c r="I720" s="18">
        <v>0.22152041724499999</v>
      </c>
      <c r="J720" s="18">
        <v>0.22152041724499999</v>
      </c>
      <c r="K720" s="18">
        <v>0.22264736454299999</v>
      </c>
      <c r="L720" s="18">
        <v>0.22264736454299999</v>
      </c>
      <c r="M720" s="78"/>
    </row>
    <row r="721" spans="1:13">
      <c r="A721" s="16" t="s">
        <v>57</v>
      </c>
      <c r="B721" s="14">
        <v>22</v>
      </c>
      <c r="C721" s="17">
        <v>45657.27734375</v>
      </c>
      <c r="D721" s="17">
        <v>1218.9000000000001</v>
      </c>
      <c r="E721" s="17">
        <v>1223.4000000000001</v>
      </c>
      <c r="F721" s="17">
        <v>536.06190936247503</v>
      </c>
      <c r="G721" s="17">
        <v>536.06190936247503</v>
      </c>
      <c r="H721" s="17">
        <v>0</v>
      </c>
      <c r="I721" s="18">
        <v>0.226330159309</v>
      </c>
      <c r="J721" s="18">
        <v>0.226330159309</v>
      </c>
      <c r="K721" s="18">
        <v>0.227821707205</v>
      </c>
      <c r="L721" s="18">
        <v>0.227821707205</v>
      </c>
      <c r="M721" s="78"/>
    </row>
    <row r="722" spans="1:13">
      <c r="A722" s="16" t="s">
        <v>57</v>
      </c>
      <c r="B722" s="14">
        <v>23</v>
      </c>
      <c r="C722" s="17">
        <v>42262.90234375</v>
      </c>
      <c r="D722" s="17">
        <v>1209.4000000000001</v>
      </c>
      <c r="E722" s="17">
        <v>1215.8</v>
      </c>
      <c r="F722" s="17">
        <v>646.61390300534697</v>
      </c>
      <c r="G722" s="17">
        <v>646.61390300534697</v>
      </c>
      <c r="H722" s="17">
        <v>0</v>
      </c>
      <c r="I722" s="18">
        <v>0.18653831521200001</v>
      </c>
      <c r="J722" s="18">
        <v>0.18653831521200001</v>
      </c>
      <c r="K722" s="18">
        <v>0.188659627774</v>
      </c>
      <c r="L722" s="18">
        <v>0.188659627774</v>
      </c>
      <c r="M722" s="78"/>
    </row>
    <row r="723" spans="1:13">
      <c r="A723" s="16" t="s">
        <v>57</v>
      </c>
      <c r="B723" s="14">
        <v>24</v>
      </c>
      <c r="C723" s="17">
        <v>38281.375</v>
      </c>
      <c r="D723" s="17">
        <v>1252.9000000000001</v>
      </c>
      <c r="E723" s="17">
        <v>1260.0999999999999</v>
      </c>
      <c r="F723" s="17">
        <v>727.72291452855302</v>
      </c>
      <c r="G723" s="17">
        <v>727.72291452855302</v>
      </c>
      <c r="H723" s="17">
        <v>0</v>
      </c>
      <c r="I723" s="18">
        <v>0.17407261699400001</v>
      </c>
      <c r="J723" s="18">
        <v>0.17407261699400001</v>
      </c>
      <c r="K723" s="18">
        <v>0.17645909362600001</v>
      </c>
      <c r="L723" s="18">
        <v>0.17645909362600001</v>
      </c>
      <c r="M723" s="78"/>
    </row>
    <row r="724" spans="1:13">
      <c r="A724" s="16" t="s">
        <v>58</v>
      </c>
      <c r="B724" s="14">
        <v>1</v>
      </c>
      <c r="C724" s="17">
        <v>35117.16015625</v>
      </c>
      <c r="D724" s="17">
        <v>827</v>
      </c>
      <c r="E724" s="17">
        <v>833</v>
      </c>
      <c r="F724" s="17">
        <v>734.41838013145605</v>
      </c>
      <c r="G724" s="17">
        <v>736.94775481356498</v>
      </c>
      <c r="H724" s="17">
        <v>2.5293746821090002</v>
      </c>
      <c r="I724" s="18">
        <v>2.9848274838E-2</v>
      </c>
      <c r="J724" s="18">
        <v>3.0686648944999999E-2</v>
      </c>
      <c r="K724" s="18">
        <v>3.1837005364999997E-2</v>
      </c>
      <c r="L724" s="18">
        <v>3.2675379471999999E-2</v>
      </c>
      <c r="M724" s="78"/>
    </row>
    <row r="725" spans="1:13">
      <c r="A725" s="16" t="s">
        <v>58</v>
      </c>
      <c r="B725" s="14">
        <v>2</v>
      </c>
      <c r="C725" s="17">
        <v>33120.375</v>
      </c>
      <c r="D725" s="17">
        <v>835.8</v>
      </c>
      <c r="E725" s="17">
        <v>841.6</v>
      </c>
      <c r="F725" s="17">
        <v>755.17046038362696</v>
      </c>
      <c r="G725" s="17">
        <v>755.17046038362696</v>
      </c>
      <c r="H725" s="17">
        <v>0</v>
      </c>
      <c r="I725" s="18">
        <v>2.6725071135E-2</v>
      </c>
      <c r="J725" s="18">
        <v>2.6725071135E-2</v>
      </c>
      <c r="K725" s="18">
        <v>2.8647510644999999E-2</v>
      </c>
      <c r="L725" s="18">
        <v>2.8647510644999999E-2</v>
      </c>
      <c r="M725" s="78"/>
    </row>
    <row r="726" spans="1:13">
      <c r="A726" s="16" t="s">
        <v>58</v>
      </c>
      <c r="B726" s="14">
        <v>3</v>
      </c>
      <c r="C726" s="17">
        <v>31699.390625</v>
      </c>
      <c r="D726" s="17">
        <v>860.4</v>
      </c>
      <c r="E726" s="17">
        <v>859.9</v>
      </c>
      <c r="F726" s="17">
        <v>904.76459343592296</v>
      </c>
      <c r="G726" s="17">
        <v>904.76459343592296</v>
      </c>
      <c r="H726" s="17">
        <v>0</v>
      </c>
      <c r="I726" s="18">
        <v>1.4704870214E-2</v>
      </c>
      <c r="J726" s="18">
        <v>1.4704870214E-2</v>
      </c>
      <c r="K726" s="18">
        <v>1.4870597758000001E-2</v>
      </c>
      <c r="L726" s="18">
        <v>1.4870597758000001E-2</v>
      </c>
      <c r="M726" s="78"/>
    </row>
    <row r="727" spans="1:13">
      <c r="A727" s="16" t="s">
        <v>58</v>
      </c>
      <c r="B727" s="14">
        <v>4</v>
      </c>
      <c r="C727" s="17">
        <v>31080.611328125</v>
      </c>
      <c r="D727" s="17">
        <v>826.8</v>
      </c>
      <c r="E727" s="17">
        <v>825.6</v>
      </c>
      <c r="F727" s="17">
        <v>732.54804557901298</v>
      </c>
      <c r="G727" s="17">
        <v>732.54804557901298</v>
      </c>
      <c r="H727" s="17">
        <v>0</v>
      </c>
      <c r="I727" s="18">
        <v>3.1240289830999999E-2</v>
      </c>
      <c r="J727" s="18">
        <v>3.1240289830999999E-2</v>
      </c>
      <c r="K727" s="18">
        <v>3.0842543725000001E-2</v>
      </c>
      <c r="L727" s="18">
        <v>3.0842543725000001E-2</v>
      </c>
      <c r="M727" s="78"/>
    </row>
    <row r="728" spans="1:13">
      <c r="A728" s="16" t="s">
        <v>58</v>
      </c>
      <c r="B728" s="14">
        <v>5</v>
      </c>
      <c r="C728" s="17">
        <v>31218.02734375</v>
      </c>
      <c r="D728" s="17">
        <v>781.6</v>
      </c>
      <c r="E728" s="17">
        <v>778.8</v>
      </c>
      <c r="F728" s="17">
        <v>587.83775624633904</v>
      </c>
      <c r="G728" s="17">
        <v>587.83775624633904</v>
      </c>
      <c r="H728" s="17">
        <v>0</v>
      </c>
      <c r="I728" s="18">
        <v>6.4223481521999998E-2</v>
      </c>
      <c r="J728" s="18">
        <v>6.4223481521999998E-2</v>
      </c>
      <c r="K728" s="18">
        <v>6.3295407275999999E-2</v>
      </c>
      <c r="L728" s="18">
        <v>6.3295407275999999E-2</v>
      </c>
      <c r="M728" s="78"/>
    </row>
    <row r="729" spans="1:13">
      <c r="A729" s="16" t="s">
        <v>58</v>
      </c>
      <c r="B729" s="14">
        <v>6</v>
      </c>
      <c r="C729" s="17">
        <v>32689.09765625</v>
      </c>
      <c r="D729" s="17">
        <v>778.9</v>
      </c>
      <c r="E729" s="17">
        <v>774.1</v>
      </c>
      <c r="F729" s="17">
        <v>489.92103123293998</v>
      </c>
      <c r="G729" s="17">
        <v>489.92103123293998</v>
      </c>
      <c r="H729" s="17">
        <v>0</v>
      </c>
      <c r="I729" s="18">
        <v>9.5783549474999993E-2</v>
      </c>
      <c r="J729" s="18">
        <v>9.5783549474999993E-2</v>
      </c>
      <c r="K729" s="18">
        <v>9.4192565052999999E-2</v>
      </c>
      <c r="L729" s="18">
        <v>9.4192565052999999E-2</v>
      </c>
      <c r="M729" s="78"/>
    </row>
    <row r="730" spans="1:13">
      <c r="A730" s="16" t="s">
        <v>58</v>
      </c>
      <c r="B730" s="14">
        <v>7</v>
      </c>
      <c r="C730" s="17">
        <v>35566.453125</v>
      </c>
      <c r="D730" s="17">
        <v>772.1</v>
      </c>
      <c r="E730" s="17">
        <v>771</v>
      </c>
      <c r="F730" s="17">
        <v>613.44697470479502</v>
      </c>
      <c r="G730" s="17">
        <v>613.44697470479502</v>
      </c>
      <c r="H730" s="17">
        <v>0</v>
      </c>
      <c r="I730" s="18">
        <v>5.2586352433999999E-2</v>
      </c>
      <c r="J730" s="18">
        <v>5.2586352433999999E-2</v>
      </c>
      <c r="K730" s="18">
        <v>5.2221751837000001E-2</v>
      </c>
      <c r="L730" s="18">
        <v>5.2221751837000001E-2</v>
      </c>
      <c r="M730" s="78"/>
    </row>
    <row r="731" spans="1:13">
      <c r="A731" s="16" t="s">
        <v>58</v>
      </c>
      <c r="B731" s="14">
        <v>8</v>
      </c>
      <c r="C731" s="17">
        <v>37361.02734375</v>
      </c>
      <c r="D731" s="17">
        <v>726.6</v>
      </c>
      <c r="E731" s="17">
        <v>727.8</v>
      </c>
      <c r="F731" s="17">
        <v>733.18667706635199</v>
      </c>
      <c r="G731" s="17">
        <v>733.18667706635199</v>
      </c>
      <c r="H731" s="17">
        <v>0</v>
      </c>
      <c r="I731" s="18">
        <v>2.1831876250000002E-3</v>
      </c>
      <c r="J731" s="18">
        <v>2.1831876250000002E-3</v>
      </c>
      <c r="K731" s="18">
        <v>1.7854415199999999E-3</v>
      </c>
      <c r="L731" s="18">
        <v>1.7854415199999999E-3</v>
      </c>
      <c r="M731" s="78"/>
    </row>
    <row r="732" spans="1:13">
      <c r="A732" s="16" t="s">
        <v>58</v>
      </c>
      <c r="B732" s="14">
        <v>9</v>
      </c>
      <c r="C732" s="17">
        <v>39438.125</v>
      </c>
      <c r="D732" s="17">
        <v>726.9</v>
      </c>
      <c r="E732" s="17">
        <v>725.1</v>
      </c>
      <c r="F732" s="17">
        <v>1044.39536695374</v>
      </c>
      <c r="G732" s="17">
        <v>1044.39536695374</v>
      </c>
      <c r="H732" s="17">
        <v>0</v>
      </c>
      <c r="I732" s="18">
        <v>0.105235454741</v>
      </c>
      <c r="J732" s="18">
        <v>0.105235454741</v>
      </c>
      <c r="K732" s="18">
        <v>0.105832073899</v>
      </c>
      <c r="L732" s="18">
        <v>0.105832073899</v>
      </c>
      <c r="M732" s="78"/>
    </row>
    <row r="733" spans="1:13">
      <c r="A733" s="16" t="s">
        <v>58</v>
      </c>
      <c r="B733" s="14">
        <v>10</v>
      </c>
      <c r="C733" s="17">
        <v>41890.40234375</v>
      </c>
      <c r="D733" s="17">
        <v>760.3</v>
      </c>
      <c r="E733" s="17">
        <v>755.1</v>
      </c>
      <c r="F733" s="17">
        <v>1276.8213905451</v>
      </c>
      <c r="G733" s="17">
        <v>1276.8213905451</v>
      </c>
      <c r="H733" s="17">
        <v>0</v>
      </c>
      <c r="I733" s="18">
        <v>0.17120364287199999</v>
      </c>
      <c r="J733" s="18">
        <v>0.17120364287199999</v>
      </c>
      <c r="K733" s="18">
        <v>0.17292720932799999</v>
      </c>
      <c r="L733" s="18">
        <v>0.17292720932799999</v>
      </c>
      <c r="M733" s="78"/>
    </row>
    <row r="734" spans="1:13">
      <c r="A734" s="16" t="s">
        <v>58</v>
      </c>
      <c r="B734" s="14">
        <v>11</v>
      </c>
      <c r="C734" s="17">
        <v>44620.1015625</v>
      </c>
      <c r="D734" s="17">
        <v>811.2</v>
      </c>
      <c r="E734" s="17">
        <v>809.7</v>
      </c>
      <c r="F734" s="17">
        <v>1254.1513591676601</v>
      </c>
      <c r="G734" s="17">
        <v>1254.1513591676601</v>
      </c>
      <c r="H734" s="17">
        <v>0</v>
      </c>
      <c r="I734" s="18">
        <v>0.14681848165899999</v>
      </c>
      <c r="J734" s="18">
        <v>0.14681848165899999</v>
      </c>
      <c r="K734" s="18">
        <v>0.14731566429099999</v>
      </c>
      <c r="L734" s="18">
        <v>0.14731566429099999</v>
      </c>
      <c r="M734" s="78"/>
    </row>
    <row r="735" spans="1:13">
      <c r="A735" s="16" t="s">
        <v>58</v>
      </c>
      <c r="B735" s="14">
        <v>12</v>
      </c>
      <c r="C735" s="17">
        <v>47266.96875</v>
      </c>
      <c r="D735" s="17">
        <v>924.6</v>
      </c>
      <c r="E735" s="17">
        <v>912</v>
      </c>
      <c r="F735" s="17">
        <v>1373.7437314136801</v>
      </c>
      <c r="G735" s="17">
        <v>1373.7437314136801</v>
      </c>
      <c r="H735" s="17">
        <v>0</v>
      </c>
      <c r="I735" s="18">
        <v>0.14887097494599999</v>
      </c>
      <c r="J735" s="18">
        <v>0.14887097494599999</v>
      </c>
      <c r="K735" s="18">
        <v>0.15304730905300001</v>
      </c>
      <c r="L735" s="18">
        <v>0.15304730905300001</v>
      </c>
      <c r="M735" s="78"/>
    </row>
    <row r="736" spans="1:13">
      <c r="A736" s="16" t="s">
        <v>58</v>
      </c>
      <c r="B736" s="14">
        <v>13</v>
      </c>
      <c r="C736" s="17">
        <v>49408.69140625</v>
      </c>
      <c r="D736" s="17">
        <v>1037.8</v>
      </c>
      <c r="E736" s="17">
        <v>1024</v>
      </c>
      <c r="F736" s="17">
        <v>1375.8802406728701</v>
      </c>
      <c r="G736" s="17">
        <v>1375.8802406728701</v>
      </c>
      <c r="H736" s="17">
        <v>0</v>
      </c>
      <c r="I736" s="18">
        <v>0.11205841586699999</v>
      </c>
      <c r="J736" s="18">
        <v>0.11205841586699999</v>
      </c>
      <c r="K736" s="18">
        <v>0.116632496079</v>
      </c>
      <c r="L736" s="18">
        <v>0.116632496079</v>
      </c>
      <c r="M736" s="78"/>
    </row>
    <row r="737" spans="1:18">
      <c r="A737" s="16" t="s">
        <v>58</v>
      </c>
      <c r="B737" s="14">
        <v>14</v>
      </c>
      <c r="C737" s="17">
        <v>50620.63671875</v>
      </c>
      <c r="D737" s="17">
        <v>1182.7</v>
      </c>
      <c r="E737" s="17">
        <v>1171.0999999999999</v>
      </c>
      <c r="F737" s="17">
        <v>1511.78952557855</v>
      </c>
      <c r="G737" s="17">
        <v>1511.78952557855</v>
      </c>
      <c r="H737" s="17">
        <v>0</v>
      </c>
      <c r="I737" s="18">
        <v>0.10907839760599999</v>
      </c>
      <c r="J737" s="18">
        <v>0.10907839760599999</v>
      </c>
      <c r="K737" s="18">
        <v>0.112923276625</v>
      </c>
      <c r="L737" s="18">
        <v>0.112923276625</v>
      </c>
      <c r="M737" s="78"/>
    </row>
    <row r="738" spans="1:18">
      <c r="A738" s="16" t="s">
        <v>58</v>
      </c>
      <c r="B738" s="14">
        <v>15</v>
      </c>
      <c r="C738" s="17">
        <v>50490.06640625</v>
      </c>
      <c r="D738" s="17">
        <v>1329.2</v>
      </c>
      <c r="E738" s="17">
        <v>1318.9</v>
      </c>
      <c r="F738" s="17">
        <v>1662.93072016822</v>
      </c>
      <c r="G738" s="17">
        <v>1662.93072016822</v>
      </c>
      <c r="H738" s="17">
        <v>0</v>
      </c>
      <c r="I738" s="18">
        <v>0.11061674516599999</v>
      </c>
      <c r="J738" s="18">
        <v>0.11061674516599999</v>
      </c>
      <c r="K738" s="18">
        <v>0.11403073257100001</v>
      </c>
      <c r="L738" s="18">
        <v>0.11403073257100001</v>
      </c>
      <c r="M738" s="78"/>
    </row>
    <row r="739" spans="1:18">
      <c r="A739" s="16" t="s">
        <v>58</v>
      </c>
      <c r="B739" s="14">
        <v>16</v>
      </c>
      <c r="C739" s="17">
        <v>49448.56640625</v>
      </c>
      <c r="D739" s="17">
        <v>1462.9</v>
      </c>
      <c r="E739" s="17">
        <v>1453.5</v>
      </c>
      <c r="F739" s="17">
        <v>1862.3399101150801</v>
      </c>
      <c r="G739" s="17">
        <v>1862.3399101150801</v>
      </c>
      <c r="H739" s="17">
        <v>0</v>
      </c>
      <c r="I739" s="18">
        <v>0.132396390492</v>
      </c>
      <c r="J739" s="18">
        <v>0.132396390492</v>
      </c>
      <c r="K739" s="18">
        <v>0.135512068317</v>
      </c>
      <c r="L739" s="18">
        <v>0.135512068317</v>
      </c>
      <c r="M739" s="78"/>
    </row>
    <row r="740" spans="1:18">
      <c r="A740" s="16" t="s">
        <v>58</v>
      </c>
      <c r="B740" s="14">
        <v>17</v>
      </c>
      <c r="C740" s="17">
        <v>48229.4140625</v>
      </c>
      <c r="D740" s="17">
        <v>1404.2</v>
      </c>
      <c r="E740" s="17">
        <v>1401</v>
      </c>
      <c r="F740" s="17">
        <v>2046.0652167181099</v>
      </c>
      <c r="G740" s="17">
        <v>2046.7552486259301</v>
      </c>
      <c r="H740" s="17">
        <v>0.69003190782199997</v>
      </c>
      <c r="I740" s="18">
        <v>0.21297820637199999</v>
      </c>
      <c r="J740" s="18">
        <v>0.21274949178499999</v>
      </c>
      <c r="K740" s="18">
        <v>0.21403886265300001</v>
      </c>
      <c r="L740" s="18">
        <v>0.21381014806599999</v>
      </c>
      <c r="M740" s="78"/>
    </row>
    <row r="741" spans="1:18">
      <c r="A741" s="16" t="s">
        <v>58</v>
      </c>
      <c r="B741" s="14">
        <v>18</v>
      </c>
      <c r="C741" s="17">
        <v>46607.1484375</v>
      </c>
      <c r="D741" s="17">
        <v>1290</v>
      </c>
      <c r="E741" s="17">
        <v>1288</v>
      </c>
      <c r="F741" s="17">
        <v>1981.20802915186</v>
      </c>
      <c r="G741" s="17">
        <v>1995.90986820894</v>
      </c>
      <c r="H741" s="17">
        <v>14.701839057074</v>
      </c>
      <c r="I741" s="18">
        <v>0.233977417371</v>
      </c>
      <c r="J741" s="18">
        <v>0.22910441801500001</v>
      </c>
      <c r="K741" s="18">
        <v>0.234640327546</v>
      </c>
      <c r="L741" s="18">
        <v>0.22976732819000001</v>
      </c>
      <c r="M741" s="78"/>
    </row>
    <row r="742" spans="1:18">
      <c r="A742" s="16" t="s">
        <v>58</v>
      </c>
      <c r="B742" s="14">
        <v>19</v>
      </c>
      <c r="C742" s="17">
        <v>44809.46875</v>
      </c>
      <c r="D742" s="17">
        <v>1190.8</v>
      </c>
      <c r="E742" s="17">
        <v>1188.3</v>
      </c>
      <c r="F742" s="17">
        <v>1776.04609756523</v>
      </c>
      <c r="G742" s="17">
        <v>1777.8831756258</v>
      </c>
      <c r="H742" s="17">
        <v>1.8370780605729999</v>
      </c>
      <c r="I742" s="18">
        <v>0.19459170554300001</v>
      </c>
      <c r="J742" s="18">
        <v>0.193982796673</v>
      </c>
      <c r="K742" s="18">
        <v>0.19542034326300001</v>
      </c>
      <c r="L742" s="18">
        <v>0.194811434393</v>
      </c>
      <c r="M742" s="78"/>
    </row>
    <row r="743" spans="1:18">
      <c r="A743" s="16" t="s">
        <v>58</v>
      </c>
      <c r="B743" s="14">
        <v>20</v>
      </c>
      <c r="C743" s="17">
        <v>43482.86328125</v>
      </c>
      <c r="D743" s="17">
        <v>1291.5</v>
      </c>
      <c r="E743" s="17">
        <v>1289.4000000000001</v>
      </c>
      <c r="F743" s="17">
        <v>1979.41888783288</v>
      </c>
      <c r="G743" s="17">
        <v>1981.3963723876</v>
      </c>
      <c r="H743" s="17">
        <v>1.9774845547140001</v>
      </c>
      <c r="I743" s="18">
        <v>0.22866966270700001</v>
      </c>
      <c r="J743" s="18">
        <v>0.22801421539</v>
      </c>
      <c r="K743" s="18">
        <v>0.22936571839100001</v>
      </c>
      <c r="L743" s="18">
        <v>0.22871027107399999</v>
      </c>
      <c r="M743" s="78"/>
    </row>
    <row r="744" spans="1:18">
      <c r="A744" s="16" t="s">
        <v>58</v>
      </c>
      <c r="B744" s="14">
        <v>21</v>
      </c>
      <c r="C744" s="17">
        <v>43179.43359375</v>
      </c>
      <c r="D744" s="17">
        <v>1371</v>
      </c>
      <c r="E744" s="17">
        <v>1367.9</v>
      </c>
      <c r="F744" s="17">
        <v>2060.9610466766999</v>
      </c>
      <c r="G744" s="17">
        <v>2076.0237161001201</v>
      </c>
      <c r="H744" s="17">
        <v>15.062669423420999</v>
      </c>
      <c r="I744" s="18">
        <v>0.23368369774600001</v>
      </c>
      <c r="J744" s="18">
        <v>0.228691099329</v>
      </c>
      <c r="K744" s="18">
        <v>0.23471120851800001</v>
      </c>
      <c r="L744" s="18">
        <v>0.229718610101</v>
      </c>
      <c r="M744" s="78"/>
    </row>
    <row r="745" spans="1:18">
      <c r="A745" s="16" t="s">
        <v>58</v>
      </c>
      <c r="B745" s="14">
        <v>22</v>
      </c>
      <c r="C745" s="17">
        <v>42102.8046875</v>
      </c>
      <c r="D745" s="17">
        <v>1434.9</v>
      </c>
      <c r="E745" s="17">
        <v>1431.3</v>
      </c>
      <c r="F745" s="17">
        <v>1903.62196829955</v>
      </c>
      <c r="G745" s="17">
        <v>1908.4098938926099</v>
      </c>
      <c r="H745" s="17">
        <v>4.7879255930579996</v>
      </c>
      <c r="I745" s="18">
        <v>0.15694726347099999</v>
      </c>
      <c r="J745" s="18">
        <v>0.15536028117299999</v>
      </c>
      <c r="K745" s="18">
        <v>0.15814050178700001</v>
      </c>
      <c r="L745" s="18">
        <v>0.15655351948900001</v>
      </c>
      <c r="M745" s="78"/>
    </row>
    <row r="746" spans="1:18">
      <c r="A746" s="16" t="s">
        <v>58</v>
      </c>
      <c r="B746" s="14">
        <v>23</v>
      </c>
      <c r="C746" s="17">
        <v>39317.265625</v>
      </c>
      <c r="D746" s="17">
        <v>1356.5</v>
      </c>
      <c r="E746" s="17">
        <v>1351.4</v>
      </c>
      <c r="F746" s="17">
        <v>1415.45252249033</v>
      </c>
      <c r="G746" s="17">
        <v>1417.0864371369</v>
      </c>
      <c r="H746" s="17">
        <v>1.6339146465729999</v>
      </c>
      <c r="I746" s="18">
        <v>2.0081682842000001E-2</v>
      </c>
      <c r="J746" s="18">
        <v>1.9540113519999999E-2</v>
      </c>
      <c r="K746" s="18">
        <v>2.177210379E-2</v>
      </c>
      <c r="L746" s="18">
        <v>2.1230534467999999E-2</v>
      </c>
      <c r="M746" s="78"/>
    </row>
    <row r="747" spans="1:18">
      <c r="A747" s="16" t="s">
        <v>58</v>
      </c>
      <c r="B747" s="14">
        <v>24</v>
      </c>
      <c r="C747" s="17">
        <v>36046.22265625</v>
      </c>
      <c r="D747" s="17">
        <v>1291.3</v>
      </c>
      <c r="E747" s="17">
        <v>1286.3</v>
      </c>
      <c r="F747" s="17">
        <v>1940.0907158592099</v>
      </c>
      <c r="G747" s="17">
        <v>1962.1638188081199</v>
      </c>
      <c r="H747" s="17">
        <v>22.073102948908002</v>
      </c>
      <c r="I747" s="18">
        <v>0.22236122598800001</v>
      </c>
      <c r="J747" s="18">
        <v>0.21504498371200001</v>
      </c>
      <c r="K747" s="18">
        <v>0.224018501427</v>
      </c>
      <c r="L747" s="18">
        <v>0.216702259151</v>
      </c>
      <c r="M747" s="78"/>
    </row>
    <row r="748" spans="1:18" ht="12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N748" s="78"/>
      <c r="O748" s="78"/>
      <c r="P748" s="78"/>
      <c r="Q748" s="78"/>
      <c r="R748" s="78"/>
    </row>
    <row r="749" spans="1:18" ht="12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>
      <selection sqref="A1:L1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9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9" t="s">
        <v>300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N1" s="78"/>
      <c r="O1" s="78"/>
      <c r="P1" s="78"/>
      <c r="Q1" s="78"/>
      <c r="R1" s="78"/>
    </row>
    <row r="2" spans="1:18">
      <c r="A2" s="141" t="s">
        <v>336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N2" s="141" t="s">
        <v>337</v>
      </c>
      <c r="O2" s="78"/>
      <c r="P2" s="78"/>
      <c r="Q2" s="78"/>
      <c r="R2" s="78"/>
    </row>
    <row r="3" spans="1:18">
      <c r="A3" s="8" t="s">
        <v>23</v>
      </c>
      <c r="B3" s="8" t="s">
        <v>303</v>
      </c>
      <c r="C3" s="8" t="s">
        <v>304</v>
      </c>
      <c r="D3" s="8" t="s">
        <v>305</v>
      </c>
      <c r="E3" s="8" t="s">
        <v>306</v>
      </c>
      <c r="F3" s="8" t="s">
        <v>307</v>
      </c>
      <c r="G3" s="8" t="s">
        <v>308</v>
      </c>
      <c r="H3" s="8" t="s">
        <v>309</v>
      </c>
      <c r="I3" s="8" t="s">
        <v>310</v>
      </c>
      <c r="J3" s="8" t="s">
        <v>311</v>
      </c>
      <c r="K3" s="8" t="s">
        <v>312</v>
      </c>
      <c r="L3" s="8" t="s">
        <v>313</v>
      </c>
      <c r="M3" s="78"/>
      <c r="N3" s="8" t="s">
        <v>23</v>
      </c>
      <c r="O3" s="8" t="s">
        <v>314</v>
      </c>
      <c r="P3" s="8" t="s">
        <v>315</v>
      </c>
      <c r="Q3" s="8" t="s">
        <v>316</v>
      </c>
      <c r="R3" s="8" t="s">
        <v>317</v>
      </c>
    </row>
    <row r="4" spans="1:18">
      <c r="A4" s="16" t="s">
        <v>28</v>
      </c>
      <c r="B4" s="14">
        <v>1</v>
      </c>
      <c r="C4" s="17">
        <v>33396.0078125</v>
      </c>
      <c r="D4" s="17">
        <v>5670.5</v>
      </c>
      <c r="E4" s="17">
        <v>5632.1</v>
      </c>
      <c r="F4" s="17">
        <v>5746.0931937054102</v>
      </c>
      <c r="G4" s="17">
        <v>5746.0931937054102</v>
      </c>
      <c r="H4" s="17">
        <v>0</v>
      </c>
      <c r="I4" s="18">
        <v>7.1591243199999998E-3</v>
      </c>
      <c r="J4" s="18">
        <v>7.1591243199999998E-3</v>
      </c>
      <c r="K4" s="18">
        <v>1.0795832341999999E-2</v>
      </c>
      <c r="L4" s="18">
        <v>1.0795832341999999E-2</v>
      </c>
      <c r="M4" s="78"/>
      <c r="N4" s="16" t="s">
        <v>28</v>
      </c>
      <c r="O4" s="18">
        <v>0.10643128948699999</v>
      </c>
      <c r="P4" s="18">
        <v>8.6853846380999994E-2</v>
      </c>
      <c r="Q4" s="18">
        <v>0.109809923827</v>
      </c>
      <c r="R4" s="18">
        <v>8.8126085133999998E-2</v>
      </c>
    </row>
    <row r="5" spans="1:18">
      <c r="A5" s="16" t="s">
        <v>28</v>
      </c>
      <c r="B5" s="14">
        <v>2</v>
      </c>
      <c r="C5" s="17">
        <v>31390.2734375</v>
      </c>
      <c r="D5" s="17">
        <v>5831.1</v>
      </c>
      <c r="E5" s="17">
        <v>5725.9</v>
      </c>
      <c r="F5" s="17">
        <v>5245.9548710158397</v>
      </c>
      <c r="G5" s="17">
        <v>5245.9548710158397</v>
      </c>
      <c r="H5" s="17">
        <v>0</v>
      </c>
      <c r="I5" s="18">
        <v>5.5416718343E-2</v>
      </c>
      <c r="J5" s="18">
        <v>5.5416718343E-2</v>
      </c>
      <c r="K5" s="18">
        <v>4.5453653657999998E-2</v>
      </c>
      <c r="L5" s="18">
        <v>4.5453653657999998E-2</v>
      </c>
      <c r="M5" s="78"/>
      <c r="N5" s="16" t="s">
        <v>29</v>
      </c>
      <c r="O5" s="18">
        <v>3.021896747E-2</v>
      </c>
      <c r="P5" s="18">
        <v>3.0271918597999999E-2</v>
      </c>
      <c r="Q5" s="18">
        <v>3.0761722022999999E-2</v>
      </c>
      <c r="R5" s="18">
        <v>3.0813828708E-2</v>
      </c>
    </row>
    <row r="6" spans="1:18">
      <c r="A6" s="16" t="s">
        <v>28</v>
      </c>
      <c r="B6" s="14">
        <v>3</v>
      </c>
      <c r="C6" s="17">
        <v>30046.806640625</v>
      </c>
      <c r="D6" s="17">
        <v>5658.7</v>
      </c>
      <c r="E6" s="17">
        <v>5626.1</v>
      </c>
      <c r="F6" s="17">
        <v>5004.1079862980796</v>
      </c>
      <c r="G6" s="17">
        <v>5004.1079862980796</v>
      </c>
      <c r="H6" s="17">
        <v>0</v>
      </c>
      <c r="I6" s="18">
        <v>6.1993750705000003E-2</v>
      </c>
      <c r="J6" s="18">
        <v>6.1993750705000003E-2</v>
      </c>
      <c r="K6" s="18">
        <v>5.8906337124000001E-2</v>
      </c>
      <c r="L6" s="18">
        <v>5.8906337124000001E-2</v>
      </c>
      <c r="M6" s="78"/>
      <c r="N6" s="16" t="s">
        <v>30</v>
      </c>
      <c r="O6" s="18">
        <v>3.5449666764999999E-2</v>
      </c>
      <c r="P6" s="18">
        <v>3.5488793450999999E-2</v>
      </c>
      <c r="Q6" s="18">
        <v>3.4253609689E-2</v>
      </c>
      <c r="R6" s="18">
        <v>3.4292736375000001E-2</v>
      </c>
    </row>
    <row r="7" spans="1:18">
      <c r="A7" s="16" t="s">
        <v>28</v>
      </c>
      <c r="B7" s="14">
        <v>4</v>
      </c>
      <c r="C7" s="17">
        <v>29266.203125</v>
      </c>
      <c r="D7" s="17">
        <v>6067.6</v>
      </c>
      <c r="E7" s="17">
        <v>6027.2</v>
      </c>
      <c r="F7" s="17">
        <v>6084.84330916623</v>
      </c>
      <c r="G7" s="17">
        <v>6115.1794200926697</v>
      </c>
      <c r="H7" s="17">
        <v>30.336110926444999</v>
      </c>
      <c r="I7" s="18">
        <v>4.5060536119999996E-3</v>
      </c>
      <c r="J7" s="18">
        <v>1.633043769E-3</v>
      </c>
      <c r="K7" s="18">
        <v>8.3321735100000006E-3</v>
      </c>
      <c r="L7" s="18">
        <v>5.4591636669999999E-3</v>
      </c>
      <c r="M7" s="78"/>
      <c r="N7" s="16" t="s">
        <v>31</v>
      </c>
      <c r="O7" s="18">
        <v>3.3737908902999998E-2</v>
      </c>
      <c r="P7" s="18">
        <v>3.3742828652999997E-2</v>
      </c>
      <c r="Q7" s="18">
        <v>3.2034616528E-2</v>
      </c>
      <c r="R7" s="18">
        <v>3.2039536277E-2</v>
      </c>
    </row>
    <row r="8" spans="1:18">
      <c r="A8" s="16" t="s">
        <v>28</v>
      </c>
      <c r="B8" s="14">
        <v>5</v>
      </c>
      <c r="C8" s="17">
        <v>28761.939453125</v>
      </c>
      <c r="D8" s="17">
        <v>6653.6</v>
      </c>
      <c r="E8" s="17">
        <v>6608.5</v>
      </c>
      <c r="F8" s="17">
        <v>6612.0839432497296</v>
      </c>
      <c r="G8" s="17">
        <v>7445.6104462919702</v>
      </c>
      <c r="H8" s="17">
        <v>833.52650304225006</v>
      </c>
      <c r="I8" s="18">
        <v>7.5008092270999999E-2</v>
      </c>
      <c r="J8" s="18">
        <v>3.9318170989999998E-3</v>
      </c>
      <c r="K8" s="18">
        <v>7.9279330076999999E-2</v>
      </c>
      <c r="L8" s="18">
        <v>3.3942070699999999E-4</v>
      </c>
      <c r="M8" s="78"/>
      <c r="N8" s="16" t="s">
        <v>32</v>
      </c>
      <c r="O8" s="18">
        <v>2.5027275586E-2</v>
      </c>
      <c r="P8" s="18">
        <v>2.5441337386000001E-2</v>
      </c>
      <c r="Q8" s="18">
        <v>2.6321935676E-2</v>
      </c>
      <c r="R8" s="18">
        <v>2.6609027997E-2</v>
      </c>
    </row>
    <row r="9" spans="1:18">
      <c r="A9" s="16" t="s">
        <v>28</v>
      </c>
      <c r="B9" s="14">
        <v>6</v>
      </c>
      <c r="C9" s="17">
        <v>28763.515625</v>
      </c>
      <c r="D9" s="17">
        <v>6897.7</v>
      </c>
      <c r="E9" s="17">
        <v>6852.6</v>
      </c>
      <c r="F9" s="17">
        <v>6858.3842325536898</v>
      </c>
      <c r="G9" s="17">
        <v>8253.0655759892306</v>
      </c>
      <c r="H9" s="17">
        <v>1394.6813434355399</v>
      </c>
      <c r="I9" s="18">
        <v>0.128361168291</v>
      </c>
      <c r="J9" s="18">
        <v>3.7234366360000002E-3</v>
      </c>
      <c r="K9" s="18">
        <v>0.13263240609800001</v>
      </c>
      <c r="L9" s="18">
        <v>5.4780116899999997E-4</v>
      </c>
      <c r="M9" s="78"/>
      <c r="N9" s="16" t="s">
        <v>33</v>
      </c>
      <c r="O9" s="18">
        <v>4.7978514792999999E-2</v>
      </c>
      <c r="P9" s="18">
        <v>4.32502357E-2</v>
      </c>
      <c r="Q9" s="18">
        <v>4.8799245732E-2</v>
      </c>
      <c r="R9" s="18">
        <v>4.3899778270000002E-2</v>
      </c>
    </row>
    <row r="10" spans="1:18">
      <c r="A10" s="16" t="s">
        <v>28</v>
      </c>
      <c r="B10" s="14">
        <v>7</v>
      </c>
      <c r="C10" s="17">
        <v>29161.8046875</v>
      </c>
      <c r="D10" s="17">
        <v>7197.9</v>
      </c>
      <c r="E10" s="17">
        <v>7137.9</v>
      </c>
      <c r="F10" s="17">
        <v>7177.7766029208196</v>
      </c>
      <c r="G10" s="17">
        <v>8618.9907303237305</v>
      </c>
      <c r="H10" s="17">
        <v>1441.2141274029</v>
      </c>
      <c r="I10" s="18">
        <v>0.13458573068599999</v>
      </c>
      <c r="J10" s="18">
        <v>1.9058051970000001E-3</v>
      </c>
      <c r="K10" s="18">
        <v>0.14026808697000001</v>
      </c>
      <c r="L10" s="18">
        <v>3.776551086E-3</v>
      </c>
      <c r="M10" s="78"/>
      <c r="N10" s="16" t="s">
        <v>34</v>
      </c>
      <c r="O10" s="18">
        <v>5.6204008707999999E-2</v>
      </c>
      <c r="P10" s="18">
        <v>6.9626729528999995E-2</v>
      </c>
      <c r="Q10" s="18">
        <v>6.1412509926000003E-2</v>
      </c>
      <c r="R10" s="18">
        <v>6.8924146037999998E-2</v>
      </c>
    </row>
    <row r="11" spans="1:18">
      <c r="A11" s="16" t="s">
        <v>28</v>
      </c>
      <c r="B11" s="14">
        <v>8</v>
      </c>
      <c r="C11" s="17">
        <v>29513.1015625</v>
      </c>
      <c r="D11" s="17">
        <v>7439.3</v>
      </c>
      <c r="E11" s="17">
        <v>7388.7</v>
      </c>
      <c r="F11" s="17">
        <v>6983.1759571739303</v>
      </c>
      <c r="G11" s="17">
        <v>8322.4417613062797</v>
      </c>
      <c r="H11" s="17">
        <v>1339.26580413235</v>
      </c>
      <c r="I11" s="18">
        <v>8.3638768946000003E-2</v>
      </c>
      <c r="J11" s="18">
        <v>4.3197655347999998E-2</v>
      </c>
      <c r="K11" s="18">
        <v>8.8430889412000002E-2</v>
      </c>
      <c r="L11" s="18">
        <v>3.8405534881999999E-2</v>
      </c>
      <c r="M11" s="78"/>
      <c r="N11" s="16" t="s">
        <v>35</v>
      </c>
      <c r="O11" s="18">
        <v>4.4347308359999997E-2</v>
      </c>
      <c r="P11" s="18">
        <v>4.4588131522000002E-2</v>
      </c>
      <c r="Q11" s="18">
        <v>4.4845534653999999E-2</v>
      </c>
      <c r="R11" s="18">
        <v>4.4344116240000002E-2</v>
      </c>
    </row>
    <row r="12" spans="1:18">
      <c r="A12" s="16" t="s">
        <v>28</v>
      </c>
      <c r="B12" s="14">
        <v>9</v>
      </c>
      <c r="C12" s="17">
        <v>31405.40625</v>
      </c>
      <c r="D12" s="17">
        <v>7387.8</v>
      </c>
      <c r="E12" s="17">
        <v>7278.4</v>
      </c>
      <c r="F12" s="17">
        <v>7169.68206506974</v>
      </c>
      <c r="G12" s="17">
        <v>8253.0747394654099</v>
      </c>
      <c r="H12" s="17">
        <v>1083.3926743956799</v>
      </c>
      <c r="I12" s="18">
        <v>8.1946655881999994E-2</v>
      </c>
      <c r="J12" s="18">
        <v>2.0657063635E-2</v>
      </c>
      <c r="K12" s="18">
        <v>9.2307485506E-2</v>
      </c>
      <c r="L12" s="18">
        <v>1.0296234011000001E-2</v>
      </c>
      <c r="M12" s="78"/>
      <c r="N12" s="16" t="s">
        <v>36</v>
      </c>
      <c r="O12" s="18">
        <v>8.2754734738000005E-2</v>
      </c>
      <c r="P12" s="18">
        <v>8.0977961466000004E-2</v>
      </c>
      <c r="Q12" s="18">
        <v>7.9963478788999995E-2</v>
      </c>
      <c r="R12" s="18">
        <v>7.8179382482000001E-2</v>
      </c>
    </row>
    <row r="13" spans="1:18">
      <c r="A13" s="16" t="s">
        <v>28</v>
      </c>
      <c r="B13" s="14">
        <v>10</v>
      </c>
      <c r="C13" s="17">
        <v>33464.16796875</v>
      </c>
      <c r="D13" s="17">
        <v>6992.7</v>
      </c>
      <c r="E13" s="17">
        <v>6943.8</v>
      </c>
      <c r="F13" s="17">
        <v>6986.7580492757797</v>
      </c>
      <c r="G13" s="17">
        <v>7387.8693857318003</v>
      </c>
      <c r="H13" s="17">
        <v>401.11133645601598</v>
      </c>
      <c r="I13" s="18">
        <v>3.7424887369000001E-2</v>
      </c>
      <c r="J13" s="18">
        <v>5.6273801699999995E-4</v>
      </c>
      <c r="K13" s="18">
        <v>4.2056007739999998E-2</v>
      </c>
      <c r="L13" s="18">
        <v>4.0683823529999996E-3</v>
      </c>
      <c r="M13" s="78"/>
      <c r="N13" s="16" t="s">
        <v>37</v>
      </c>
      <c r="O13" s="18">
        <v>4.4833393758000002E-2</v>
      </c>
      <c r="P13" s="18">
        <v>4.5976328150000002E-2</v>
      </c>
      <c r="Q13" s="18">
        <v>4.2672805453999998E-2</v>
      </c>
      <c r="R13" s="18">
        <v>4.3815739845E-2</v>
      </c>
    </row>
    <row r="14" spans="1:18">
      <c r="A14" s="16" t="s">
        <v>28</v>
      </c>
      <c r="B14" s="14">
        <v>11</v>
      </c>
      <c r="C14" s="17">
        <v>35304.00390625</v>
      </c>
      <c r="D14" s="17">
        <v>6128.5</v>
      </c>
      <c r="E14" s="17">
        <v>6073.6</v>
      </c>
      <c r="F14" s="17">
        <v>6156.0922196353004</v>
      </c>
      <c r="G14" s="17">
        <v>6156.0799414948196</v>
      </c>
      <c r="H14" s="17">
        <v>-1.2278140484E-2</v>
      </c>
      <c r="I14" s="18">
        <v>2.6119842299999999E-3</v>
      </c>
      <c r="J14" s="18">
        <v>2.613147043E-3</v>
      </c>
      <c r="K14" s="18">
        <v>7.8113402299999999E-3</v>
      </c>
      <c r="L14" s="18">
        <v>7.8125030429999996E-3</v>
      </c>
      <c r="M14" s="78"/>
      <c r="N14" s="16" t="s">
        <v>38</v>
      </c>
      <c r="O14" s="18">
        <v>5.9609680305000003E-2</v>
      </c>
      <c r="P14" s="18">
        <v>6.0045759907E-2</v>
      </c>
      <c r="Q14" s="18">
        <v>6.1626683892000003E-2</v>
      </c>
      <c r="R14" s="18">
        <v>6.2110046311999997E-2</v>
      </c>
    </row>
    <row r="15" spans="1:18">
      <c r="A15" s="16" t="s">
        <v>28</v>
      </c>
      <c r="B15" s="14">
        <v>12</v>
      </c>
      <c r="C15" s="17">
        <v>36807.49609375</v>
      </c>
      <c r="D15" s="17">
        <v>5335.6</v>
      </c>
      <c r="E15" s="17">
        <v>5288.5</v>
      </c>
      <c r="F15" s="17">
        <v>6419.76189312933</v>
      </c>
      <c r="G15" s="17">
        <v>6419.76189312933</v>
      </c>
      <c r="H15" s="17">
        <v>0</v>
      </c>
      <c r="I15" s="18">
        <v>0.1026765691</v>
      </c>
      <c r="J15" s="18">
        <v>0.1026765691</v>
      </c>
      <c r="K15" s="18">
        <v>0.107137218782</v>
      </c>
      <c r="L15" s="18">
        <v>0.107137218782</v>
      </c>
      <c r="M15" s="78"/>
      <c r="N15" s="16" t="s">
        <v>39</v>
      </c>
      <c r="O15" s="18">
        <v>3.8362170075E-2</v>
      </c>
      <c r="P15" s="18">
        <v>3.8512455851000001E-2</v>
      </c>
      <c r="Q15" s="18">
        <v>3.7121228046000002E-2</v>
      </c>
      <c r="R15" s="18">
        <v>3.7271513822000002E-2</v>
      </c>
    </row>
    <row r="16" spans="1:18">
      <c r="A16" s="16" t="s">
        <v>28</v>
      </c>
      <c r="B16" s="14">
        <v>13</v>
      </c>
      <c r="C16" s="17">
        <v>38095.84765625</v>
      </c>
      <c r="D16" s="17">
        <v>4643.2</v>
      </c>
      <c r="E16" s="17">
        <v>4595.6000000000004</v>
      </c>
      <c r="F16" s="17">
        <v>5754.4698472213204</v>
      </c>
      <c r="G16" s="17">
        <v>5754.4698472213204</v>
      </c>
      <c r="H16" s="17">
        <v>0</v>
      </c>
      <c r="I16" s="18">
        <v>0.105243853321</v>
      </c>
      <c r="J16" s="18">
        <v>0.105243853321</v>
      </c>
      <c r="K16" s="18">
        <v>0.109751855973</v>
      </c>
      <c r="L16" s="18">
        <v>0.109751855973</v>
      </c>
      <c r="M16" s="78"/>
      <c r="N16" s="16" t="s">
        <v>40</v>
      </c>
      <c r="O16" s="18">
        <v>3.4747137486000002E-2</v>
      </c>
      <c r="P16" s="18">
        <v>3.4886615624999999E-2</v>
      </c>
      <c r="Q16" s="18">
        <v>3.4378994619E-2</v>
      </c>
      <c r="R16" s="18">
        <v>3.4518472757999998E-2</v>
      </c>
    </row>
    <row r="17" spans="1:18">
      <c r="A17" s="16" t="s">
        <v>28</v>
      </c>
      <c r="B17" s="14">
        <v>14</v>
      </c>
      <c r="C17" s="17">
        <v>39020.08984375</v>
      </c>
      <c r="D17" s="17">
        <v>3930.7</v>
      </c>
      <c r="E17" s="17">
        <v>3894.7</v>
      </c>
      <c r="F17" s="17">
        <v>4749.4401048124701</v>
      </c>
      <c r="G17" s="17">
        <v>4749.4401048124701</v>
      </c>
      <c r="H17" s="17">
        <v>0</v>
      </c>
      <c r="I17" s="18">
        <v>7.7539549654999998E-2</v>
      </c>
      <c r="J17" s="18">
        <v>7.7539549654999998E-2</v>
      </c>
      <c r="K17" s="18">
        <v>8.0948963425000006E-2</v>
      </c>
      <c r="L17" s="18">
        <v>8.0948963425000006E-2</v>
      </c>
      <c r="M17" s="78"/>
      <c r="N17" s="16" t="s">
        <v>41</v>
      </c>
      <c r="O17" s="18">
        <v>5.6574862215000001E-2</v>
      </c>
      <c r="P17" s="18">
        <v>5.6460731893E-2</v>
      </c>
      <c r="Q17" s="18">
        <v>6.0864543862999998E-2</v>
      </c>
      <c r="R17" s="18">
        <v>6.0750648593999999E-2</v>
      </c>
    </row>
    <row r="18" spans="1:18">
      <c r="A18" s="16" t="s">
        <v>28</v>
      </c>
      <c r="B18" s="14">
        <v>15</v>
      </c>
      <c r="C18" s="17">
        <v>40080.74609375</v>
      </c>
      <c r="D18" s="17">
        <v>3844</v>
      </c>
      <c r="E18" s="17">
        <v>3796.1</v>
      </c>
      <c r="F18" s="17">
        <v>4189.1481279973495</v>
      </c>
      <c r="G18" s="17">
        <v>4189.1481279973495</v>
      </c>
      <c r="H18" s="17">
        <v>0</v>
      </c>
      <c r="I18" s="18">
        <v>3.2687577231999998E-2</v>
      </c>
      <c r="J18" s="18">
        <v>3.2687577231999998E-2</v>
      </c>
      <c r="K18" s="18">
        <v>3.7223991664999997E-2</v>
      </c>
      <c r="L18" s="18">
        <v>3.7223991664999997E-2</v>
      </c>
      <c r="M18" s="78"/>
      <c r="N18" s="16" t="s">
        <v>42</v>
      </c>
      <c r="O18" s="18">
        <v>4.6197477164000002E-2</v>
      </c>
      <c r="P18" s="18">
        <v>4.6200480772999999E-2</v>
      </c>
      <c r="Q18" s="18">
        <v>4.3958583023999999E-2</v>
      </c>
      <c r="R18" s="18">
        <v>4.3961586632999997E-2</v>
      </c>
    </row>
    <row r="19" spans="1:18">
      <c r="A19" s="16" t="s">
        <v>28</v>
      </c>
      <c r="B19" s="14">
        <v>16</v>
      </c>
      <c r="C19" s="17">
        <v>40972.1640625</v>
      </c>
      <c r="D19" s="17">
        <v>3447.1</v>
      </c>
      <c r="E19" s="17">
        <v>3412.8</v>
      </c>
      <c r="F19" s="17">
        <v>3899.6856192488099</v>
      </c>
      <c r="G19" s="17">
        <v>3899.6856192488099</v>
      </c>
      <c r="H19" s="17">
        <v>0</v>
      </c>
      <c r="I19" s="18">
        <v>4.2862545623999999E-2</v>
      </c>
      <c r="J19" s="18">
        <v>4.2862545623999999E-2</v>
      </c>
      <c r="K19" s="18">
        <v>4.6110959299999997E-2</v>
      </c>
      <c r="L19" s="18">
        <v>4.6110959299999997E-2</v>
      </c>
      <c r="M19" s="78"/>
      <c r="N19" s="16" t="s">
        <v>43</v>
      </c>
      <c r="O19" s="18">
        <v>6.6741135712999999E-2</v>
      </c>
      <c r="P19" s="18">
        <v>6.5773855246000004E-2</v>
      </c>
      <c r="Q19" s="18">
        <v>6.7097153357000006E-2</v>
      </c>
      <c r="R19" s="18">
        <v>6.6129872889000005E-2</v>
      </c>
    </row>
    <row r="20" spans="1:18">
      <c r="A20" s="16" t="s">
        <v>28</v>
      </c>
      <c r="B20" s="14">
        <v>17</v>
      </c>
      <c r="C20" s="17">
        <v>41650.859375</v>
      </c>
      <c r="D20" s="17">
        <v>2582</v>
      </c>
      <c r="E20" s="17">
        <v>2567</v>
      </c>
      <c r="F20" s="17">
        <v>4605.2354497774404</v>
      </c>
      <c r="G20" s="17">
        <v>4605.2354497774404</v>
      </c>
      <c r="H20" s="17">
        <v>0</v>
      </c>
      <c r="I20" s="18">
        <v>0.19161241119200001</v>
      </c>
      <c r="J20" s="18">
        <v>0.19161241119200001</v>
      </c>
      <c r="K20" s="18">
        <v>0.19303300026299999</v>
      </c>
      <c r="L20" s="18">
        <v>0.19303300026299999</v>
      </c>
      <c r="M20" s="78"/>
      <c r="N20" s="16" t="s">
        <v>44</v>
      </c>
      <c r="O20" s="18">
        <v>0.10888086046000001</v>
      </c>
      <c r="P20" s="18">
        <v>0.10561467946899999</v>
      </c>
      <c r="Q20" s="18">
        <v>0.111866840297</v>
      </c>
      <c r="R20" s="18">
        <v>0.106448800452</v>
      </c>
    </row>
    <row r="21" spans="1:18">
      <c r="A21" s="16" t="s">
        <v>28</v>
      </c>
      <c r="B21" s="14">
        <v>18</v>
      </c>
      <c r="C21" s="17">
        <v>41758.09375</v>
      </c>
      <c r="D21" s="17">
        <v>2291.4</v>
      </c>
      <c r="E21" s="17">
        <v>2259.6</v>
      </c>
      <c r="F21" s="17">
        <v>5224.1241946090604</v>
      </c>
      <c r="G21" s="17">
        <v>5224.1241946090604</v>
      </c>
      <c r="H21" s="17">
        <v>0</v>
      </c>
      <c r="I21" s="18">
        <v>0.27774639592799999</v>
      </c>
      <c r="J21" s="18">
        <v>0.27774639592799999</v>
      </c>
      <c r="K21" s="18">
        <v>0.28075804475799998</v>
      </c>
      <c r="L21" s="18">
        <v>0.28075804475799998</v>
      </c>
      <c r="M21" s="78"/>
      <c r="N21" s="16" t="s">
        <v>45</v>
      </c>
      <c r="O21" s="18">
        <v>5.3530981359000002E-2</v>
      </c>
      <c r="P21" s="18">
        <v>5.3057790703999998E-2</v>
      </c>
      <c r="Q21" s="18">
        <v>5.2601160942999999E-2</v>
      </c>
      <c r="R21" s="18">
        <v>5.2127970288000001E-2</v>
      </c>
    </row>
    <row r="22" spans="1:18">
      <c r="A22" s="16" t="s">
        <v>28</v>
      </c>
      <c r="B22" s="14">
        <v>19</v>
      </c>
      <c r="C22" s="17">
        <v>41051.87890625</v>
      </c>
      <c r="D22" s="17">
        <v>2328.5</v>
      </c>
      <c r="E22" s="17">
        <v>2287.5</v>
      </c>
      <c r="F22" s="17">
        <v>5490.0253690899699</v>
      </c>
      <c r="G22" s="17">
        <v>5490.0253690899699</v>
      </c>
      <c r="H22" s="17">
        <v>0</v>
      </c>
      <c r="I22" s="18">
        <v>0.29941522578699997</v>
      </c>
      <c r="J22" s="18">
        <v>0.29941522578699997</v>
      </c>
      <c r="K22" s="18">
        <v>0.30329816924800002</v>
      </c>
      <c r="L22" s="18">
        <v>0.30329816924800002</v>
      </c>
      <c r="M22" s="78"/>
      <c r="N22" s="16" t="s">
        <v>46</v>
      </c>
      <c r="O22" s="18">
        <v>2.1110404103E-2</v>
      </c>
      <c r="P22" s="18">
        <v>2.1127084231000001E-2</v>
      </c>
      <c r="Q22" s="18">
        <v>2.0449566044E-2</v>
      </c>
      <c r="R22" s="18">
        <v>2.0466246172000001E-2</v>
      </c>
    </row>
    <row r="23" spans="1:18">
      <c r="A23" s="16" t="s">
        <v>28</v>
      </c>
      <c r="B23" s="14">
        <v>20</v>
      </c>
      <c r="C23" s="17">
        <v>40321.44140625</v>
      </c>
      <c r="D23" s="17">
        <v>2968.9</v>
      </c>
      <c r="E23" s="17">
        <v>2935.8</v>
      </c>
      <c r="F23" s="17">
        <v>5614.3635496978004</v>
      </c>
      <c r="G23" s="17">
        <v>5614.3635496978004</v>
      </c>
      <c r="H23" s="17">
        <v>0</v>
      </c>
      <c r="I23" s="18">
        <v>0.25054110708299998</v>
      </c>
      <c r="J23" s="18">
        <v>0.25054110708299998</v>
      </c>
      <c r="K23" s="18">
        <v>0.25367587363299998</v>
      </c>
      <c r="L23" s="18">
        <v>0.25367587363299998</v>
      </c>
      <c r="M23" s="78"/>
      <c r="N23" s="16" t="s">
        <v>47</v>
      </c>
      <c r="O23" s="18">
        <v>2.858124011E-2</v>
      </c>
      <c r="P23" s="18">
        <v>2.8581672002999998E-2</v>
      </c>
      <c r="Q23" s="18">
        <v>2.7823127318000001E-2</v>
      </c>
      <c r="R23" s="18">
        <v>2.7823559211999999E-2</v>
      </c>
    </row>
    <row r="24" spans="1:18">
      <c r="A24" s="16" t="s">
        <v>28</v>
      </c>
      <c r="B24" s="14">
        <v>21</v>
      </c>
      <c r="C24" s="17">
        <v>40635.140625</v>
      </c>
      <c r="D24" s="17">
        <v>3690.7</v>
      </c>
      <c r="E24" s="17">
        <v>3637.2</v>
      </c>
      <c r="F24" s="17">
        <v>5493.9200847628399</v>
      </c>
      <c r="G24" s="17">
        <v>5493.9200847628399</v>
      </c>
      <c r="H24" s="17">
        <v>0</v>
      </c>
      <c r="I24" s="18">
        <v>0.17077564966</v>
      </c>
      <c r="J24" s="18">
        <v>0.17077564966</v>
      </c>
      <c r="K24" s="18">
        <v>0.17584241734600001</v>
      </c>
      <c r="L24" s="18">
        <v>0.17584241734600001</v>
      </c>
      <c r="M24" s="78"/>
      <c r="N24" s="16" t="s">
        <v>48</v>
      </c>
      <c r="O24" s="18">
        <v>3.83265421E-2</v>
      </c>
      <c r="P24" s="18">
        <v>3.8453442758999999E-2</v>
      </c>
      <c r="Q24" s="18">
        <v>3.9136484992000002E-2</v>
      </c>
      <c r="R24" s="18">
        <v>3.9263385650000003E-2</v>
      </c>
    </row>
    <row r="25" spans="1:18">
      <c r="A25" s="16" t="s">
        <v>28</v>
      </c>
      <c r="B25" s="14">
        <v>22</v>
      </c>
      <c r="C25" s="17">
        <v>39960.80859375</v>
      </c>
      <c r="D25" s="17">
        <v>4290.7</v>
      </c>
      <c r="E25" s="17">
        <v>4253.2</v>
      </c>
      <c r="F25" s="17">
        <v>5769.3248233353797</v>
      </c>
      <c r="G25" s="17">
        <v>5769.3248233353797</v>
      </c>
      <c r="H25" s="17">
        <v>0</v>
      </c>
      <c r="I25" s="18">
        <v>0.14003455093600001</v>
      </c>
      <c r="J25" s="18">
        <v>0.14003455093600001</v>
      </c>
      <c r="K25" s="18">
        <v>0.14358602361299999</v>
      </c>
      <c r="L25" s="18">
        <v>0.14358602361299999</v>
      </c>
      <c r="M25" s="78"/>
      <c r="N25" s="16" t="s">
        <v>49</v>
      </c>
      <c r="O25" s="18">
        <v>7.7136940515000002E-2</v>
      </c>
      <c r="P25" s="18">
        <v>7.7138515019000001E-2</v>
      </c>
      <c r="Q25" s="18">
        <v>7.8207195332999996E-2</v>
      </c>
      <c r="R25" s="18">
        <v>7.8208790988999993E-2</v>
      </c>
    </row>
    <row r="26" spans="1:18">
      <c r="A26" s="16" t="s">
        <v>28</v>
      </c>
      <c r="B26" s="14">
        <v>23</v>
      </c>
      <c r="C26" s="17">
        <v>37387.7109375</v>
      </c>
      <c r="D26" s="17">
        <v>4695.2</v>
      </c>
      <c r="E26" s="17">
        <v>4657.2</v>
      </c>
      <c r="F26" s="17">
        <v>5427.93318206602</v>
      </c>
      <c r="G26" s="17">
        <v>5427.93318206602</v>
      </c>
      <c r="H26" s="17">
        <v>0</v>
      </c>
      <c r="I26" s="18">
        <v>6.9394183356000005E-2</v>
      </c>
      <c r="J26" s="18">
        <v>6.9394183356000005E-2</v>
      </c>
      <c r="K26" s="18">
        <v>7.2993009003000001E-2</v>
      </c>
      <c r="L26" s="18">
        <v>7.2993009003000001E-2</v>
      </c>
      <c r="M26" s="78"/>
      <c r="N26" s="16" t="s">
        <v>50</v>
      </c>
      <c r="O26" s="18">
        <v>3.0047046014999999E-2</v>
      </c>
      <c r="P26" s="18">
        <v>3.0300720177000001E-2</v>
      </c>
      <c r="Q26" s="18">
        <v>2.9828867060999999E-2</v>
      </c>
      <c r="R26" s="18">
        <v>3.0082541223000001E-2</v>
      </c>
    </row>
    <row r="27" spans="1:18">
      <c r="A27" s="16" t="s">
        <v>28</v>
      </c>
      <c r="B27" s="14">
        <v>24</v>
      </c>
      <c r="C27" s="17">
        <v>34155.90234375</v>
      </c>
      <c r="D27" s="17">
        <v>4747.8</v>
      </c>
      <c r="E27" s="17">
        <v>4709.3999999999996</v>
      </c>
      <c r="F27" s="17">
        <v>6027.2170738507702</v>
      </c>
      <c r="G27" s="17">
        <v>6027.2170738507702</v>
      </c>
      <c r="H27" s="17">
        <v>0</v>
      </c>
      <c r="I27" s="18">
        <v>0.121168394151</v>
      </c>
      <c r="J27" s="18">
        <v>0.121168394151</v>
      </c>
      <c r="K27" s="18">
        <v>0.124805102173</v>
      </c>
      <c r="L27" s="18">
        <v>0.124805102173</v>
      </c>
      <c r="M27" s="78"/>
      <c r="N27" s="16" t="s">
        <v>51</v>
      </c>
      <c r="O27" s="18">
        <v>5.3335802297000003E-2</v>
      </c>
      <c r="P27" s="18">
        <v>5.1447318143E-2</v>
      </c>
      <c r="Q27" s="18">
        <v>5.3281747426000003E-2</v>
      </c>
      <c r="R27" s="18">
        <v>5.0813281506999999E-2</v>
      </c>
    </row>
    <row r="28" spans="1:18">
      <c r="A28" s="16" t="s">
        <v>29</v>
      </c>
      <c r="B28" s="14">
        <v>1</v>
      </c>
      <c r="C28" s="17">
        <v>31661.72265625</v>
      </c>
      <c r="D28" s="17">
        <v>4755.8999999999996</v>
      </c>
      <c r="E28" s="17">
        <v>4711.1000000000004</v>
      </c>
      <c r="F28" s="17">
        <v>6244.0009250337498</v>
      </c>
      <c r="G28" s="17">
        <v>6244.0009250337498</v>
      </c>
      <c r="H28" s="17">
        <v>0</v>
      </c>
      <c r="I28" s="18">
        <v>0.14093199403600001</v>
      </c>
      <c r="J28" s="18">
        <v>0.14093199403600001</v>
      </c>
      <c r="K28" s="18">
        <v>0.14517482006099999</v>
      </c>
      <c r="L28" s="18">
        <v>0.14517482006099999</v>
      </c>
      <c r="M28" s="78"/>
      <c r="N28" s="16" t="s">
        <v>52</v>
      </c>
      <c r="O28" s="18">
        <v>5.2951861805E-2</v>
      </c>
      <c r="P28" s="18">
        <v>5.3628922697000002E-2</v>
      </c>
      <c r="Q28" s="18">
        <v>5.1532910953999998E-2</v>
      </c>
      <c r="R28" s="18">
        <v>5.1329170372999999E-2</v>
      </c>
    </row>
    <row r="29" spans="1:18">
      <c r="A29" s="16" t="s">
        <v>29</v>
      </c>
      <c r="B29" s="14">
        <v>2</v>
      </c>
      <c r="C29" s="17">
        <v>30049.857421875</v>
      </c>
      <c r="D29" s="17">
        <v>4447.1000000000004</v>
      </c>
      <c r="E29" s="17">
        <v>4408.3999999999996</v>
      </c>
      <c r="F29" s="17">
        <v>5683.7117056837897</v>
      </c>
      <c r="G29" s="17">
        <v>5683.7117056837897</v>
      </c>
      <c r="H29" s="17">
        <v>0</v>
      </c>
      <c r="I29" s="18">
        <v>0.11711447160500001</v>
      </c>
      <c r="J29" s="18">
        <v>0.11711447160500001</v>
      </c>
      <c r="K29" s="18">
        <v>0.120779591408</v>
      </c>
      <c r="L29" s="18">
        <v>0.120779591408</v>
      </c>
      <c r="M29" s="78"/>
      <c r="N29" s="16" t="s">
        <v>53</v>
      </c>
      <c r="O29" s="18">
        <v>0.104463719565</v>
      </c>
      <c r="P29" s="18">
        <v>0.105178367683</v>
      </c>
      <c r="Q29" s="18">
        <v>9.9793350944999998E-2</v>
      </c>
      <c r="R29" s="18">
        <v>0.10041120399</v>
      </c>
    </row>
    <row r="30" spans="1:18">
      <c r="A30" s="16" t="s">
        <v>29</v>
      </c>
      <c r="B30" s="14">
        <v>3</v>
      </c>
      <c r="C30" s="17">
        <v>29116.365234375</v>
      </c>
      <c r="D30" s="17">
        <v>4622.7</v>
      </c>
      <c r="E30" s="17">
        <v>4575</v>
      </c>
      <c r="F30" s="17">
        <v>5106.6223544043496</v>
      </c>
      <c r="G30" s="17">
        <v>5106.6223544043496</v>
      </c>
      <c r="H30" s="17">
        <v>0</v>
      </c>
      <c r="I30" s="18">
        <v>4.5830320522999998E-2</v>
      </c>
      <c r="J30" s="18">
        <v>4.5830320522999998E-2</v>
      </c>
      <c r="K30" s="18">
        <v>5.0347793767999999E-2</v>
      </c>
      <c r="L30" s="18">
        <v>5.0347793767999999E-2</v>
      </c>
      <c r="M30" s="78"/>
      <c r="N30" s="16" t="s">
        <v>54</v>
      </c>
      <c r="O30" s="18">
        <v>6.8950614654E-2</v>
      </c>
      <c r="P30" s="18">
        <v>6.9158570685999995E-2</v>
      </c>
      <c r="Q30" s="18">
        <v>6.4833176091000005E-2</v>
      </c>
      <c r="R30" s="18">
        <v>6.5041132123000001E-2</v>
      </c>
    </row>
    <row r="31" spans="1:18">
      <c r="A31" s="16" t="s">
        <v>29</v>
      </c>
      <c r="B31" s="14">
        <v>4</v>
      </c>
      <c r="C31" s="17">
        <v>28765.38671875</v>
      </c>
      <c r="D31" s="17">
        <v>4707.8999999999996</v>
      </c>
      <c r="E31" s="17">
        <v>4678</v>
      </c>
      <c r="F31" s="17">
        <v>4275.5945504229703</v>
      </c>
      <c r="G31" s="17">
        <v>4276.5804726387496</v>
      </c>
      <c r="H31" s="17">
        <v>0.98592221577899997</v>
      </c>
      <c r="I31" s="18">
        <v>4.0848520442999997E-2</v>
      </c>
      <c r="J31" s="18">
        <v>4.0941893131000003E-2</v>
      </c>
      <c r="K31" s="18">
        <v>3.8016812895000002E-2</v>
      </c>
      <c r="L31" s="18">
        <v>3.8110185583E-2</v>
      </c>
      <c r="M31" s="78"/>
      <c r="N31" s="16" t="s">
        <v>55</v>
      </c>
      <c r="O31" s="18">
        <v>5.6390968155999997E-2</v>
      </c>
      <c r="P31" s="18">
        <v>5.5754632498999999E-2</v>
      </c>
      <c r="Q31" s="18">
        <v>5.4308816296999997E-2</v>
      </c>
      <c r="R31" s="18">
        <v>5.2665411097999999E-2</v>
      </c>
    </row>
    <row r="32" spans="1:18">
      <c r="A32" s="16" t="s">
        <v>29</v>
      </c>
      <c r="B32" s="14">
        <v>5</v>
      </c>
      <c r="C32" s="17">
        <v>29076.650390625</v>
      </c>
      <c r="D32" s="17">
        <v>4172.1000000000004</v>
      </c>
      <c r="E32" s="17">
        <v>4129.5</v>
      </c>
      <c r="F32" s="17">
        <v>3869.6199784309601</v>
      </c>
      <c r="G32" s="17">
        <v>3873.3071227062001</v>
      </c>
      <c r="H32" s="17">
        <v>3.6871442752410002</v>
      </c>
      <c r="I32" s="18">
        <v>2.8297459729999998E-2</v>
      </c>
      <c r="J32" s="18">
        <v>2.8646654186999999E-2</v>
      </c>
      <c r="K32" s="18">
        <v>2.4262986768000001E-2</v>
      </c>
      <c r="L32" s="18">
        <v>2.4612181226E-2</v>
      </c>
      <c r="M32" s="78"/>
      <c r="N32" s="16" t="s">
        <v>56</v>
      </c>
      <c r="O32" s="18">
        <v>8.5570953128999996E-2</v>
      </c>
      <c r="P32" s="18">
        <v>8.3862780358000003E-2</v>
      </c>
      <c r="Q32" s="18">
        <v>8.6550001648000002E-2</v>
      </c>
      <c r="R32" s="18">
        <v>8.4841828876999995E-2</v>
      </c>
    </row>
    <row r="33" spans="1:18">
      <c r="A33" s="16" t="s">
        <v>29</v>
      </c>
      <c r="B33" s="14">
        <v>6</v>
      </c>
      <c r="C33" s="17">
        <v>30561.08984375</v>
      </c>
      <c r="D33" s="17">
        <v>3856.7</v>
      </c>
      <c r="E33" s="17">
        <v>3799</v>
      </c>
      <c r="F33" s="17">
        <v>3281.50366645962</v>
      </c>
      <c r="G33" s="17">
        <v>3292.8885662051298</v>
      </c>
      <c r="H33" s="17">
        <v>11.384899745517</v>
      </c>
      <c r="I33" s="18">
        <v>5.3396290727000001E-2</v>
      </c>
      <c r="J33" s="18">
        <v>5.4474508337000002E-2</v>
      </c>
      <c r="K33" s="18">
        <v>4.7931758100999998E-2</v>
      </c>
      <c r="L33" s="18">
        <v>4.9009975710999999E-2</v>
      </c>
      <c r="M33" s="78"/>
      <c r="N33" s="16" t="s">
        <v>57</v>
      </c>
      <c r="O33" s="18">
        <v>7.4054199412999996E-2</v>
      </c>
      <c r="P33" s="18">
        <v>7.3499538215999999E-2</v>
      </c>
      <c r="Q33" s="18">
        <v>7.3032617812000003E-2</v>
      </c>
      <c r="R33" s="18">
        <v>7.2477956615999997E-2</v>
      </c>
    </row>
    <row r="34" spans="1:18">
      <c r="A34" s="16" t="s">
        <v>29</v>
      </c>
      <c r="B34" s="14">
        <v>7</v>
      </c>
      <c r="C34" s="17">
        <v>33353.12109375</v>
      </c>
      <c r="D34" s="17">
        <v>3324.7</v>
      </c>
      <c r="E34" s="17">
        <v>3284.7</v>
      </c>
      <c r="F34" s="17">
        <v>3405.3160142985298</v>
      </c>
      <c r="G34" s="17">
        <v>3407.9474807953102</v>
      </c>
      <c r="H34" s="17">
        <v>2.6314664967849999</v>
      </c>
      <c r="I34" s="18">
        <v>7.8840307600000006E-3</v>
      </c>
      <c r="J34" s="18">
        <v>7.6348152560000004E-3</v>
      </c>
      <c r="K34" s="18">
        <v>1.1672268281999999E-2</v>
      </c>
      <c r="L34" s="18">
        <v>1.1423052778999999E-2</v>
      </c>
      <c r="M34" s="78"/>
      <c r="N34" s="16" t="s">
        <v>58</v>
      </c>
      <c r="O34" s="18">
        <v>6.6115014663000002E-2</v>
      </c>
      <c r="P34" s="18">
        <v>6.6279961336000004E-2</v>
      </c>
      <c r="Q34" s="18">
        <v>6.4145102879999999E-2</v>
      </c>
      <c r="R34" s="18">
        <v>6.4310049553000001E-2</v>
      </c>
    </row>
    <row r="35" spans="1:18">
      <c r="A35" s="16" t="s">
        <v>29</v>
      </c>
      <c r="B35" s="14">
        <v>8</v>
      </c>
      <c r="C35" s="17">
        <v>34547.1953125</v>
      </c>
      <c r="D35" s="17">
        <v>3403.6</v>
      </c>
      <c r="E35" s="17">
        <v>3359.9</v>
      </c>
      <c r="F35" s="17">
        <v>3426.9229036811498</v>
      </c>
      <c r="G35" s="17">
        <v>3426.9229036811498</v>
      </c>
      <c r="H35" s="17">
        <v>0</v>
      </c>
      <c r="I35" s="18">
        <v>2.2088174709999999E-3</v>
      </c>
      <c r="J35" s="18">
        <v>2.2088174709999999E-3</v>
      </c>
      <c r="K35" s="18">
        <v>6.347466964E-3</v>
      </c>
      <c r="L35" s="18">
        <v>6.347466964E-3</v>
      </c>
      <c r="M35" s="78"/>
      <c r="N35" s="78"/>
      <c r="O35" s="78"/>
      <c r="P35" s="78"/>
      <c r="Q35" s="78"/>
    </row>
    <row r="36" spans="1:18">
      <c r="A36" s="16" t="s">
        <v>29</v>
      </c>
      <c r="B36" s="14">
        <v>9</v>
      </c>
      <c r="C36" s="17">
        <v>34648.56640625</v>
      </c>
      <c r="D36" s="17">
        <v>3212.8</v>
      </c>
      <c r="E36" s="17">
        <v>3177.8</v>
      </c>
      <c r="F36" s="17">
        <v>3284.1656110593999</v>
      </c>
      <c r="G36" s="17">
        <v>3284.5487443245802</v>
      </c>
      <c r="H36" s="17">
        <v>0.38313326517700003</v>
      </c>
      <c r="I36" s="18">
        <v>6.7950321359999998E-3</v>
      </c>
      <c r="J36" s="18">
        <v>6.7587471400000002E-3</v>
      </c>
      <c r="K36" s="18">
        <v>1.0109739967999999E-2</v>
      </c>
      <c r="L36" s="18">
        <v>1.0073454972E-2</v>
      </c>
      <c r="M36" s="78"/>
      <c r="N36" s="81" t="s">
        <v>338</v>
      </c>
      <c r="O36" s="78"/>
      <c r="P36" s="78"/>
      <c r="Q36" s="78"/>
    </row>
    <row r="37" spans="1:18">
      <c r="A37" s="16" t="s">
        <v>29</v>
      </c>
      <c r="B37" s="14">
        <v>10</v>
      </c>
      <c r="C37" s="17">
        <v>34986.3828125</v>
      </c>
      <c r="D37" s="17">
        <v>3279.8</v>
      </c>
      <c r="E37" s="17">
        <v>3241.7</v>
      </c>
      <c r="F37" s="17">
        <v>3185.2141092644101</v>
      </c>
      <c r="G37" s="17">
        <v>3185.2141092644101</v>
      </c>
      <c r="H37" s="17">
        <v>0</v>
      </c>
      <c r="I37" s="18">
        <v>8.9578455089999991E-3</v>
      </c>
      <c r="J37" s="18">
        <v>8.9578455089999991E-3</v>
      </c>
      <c r="K37" s="18">
        <v>5.3495492689999997E-3</v>
      </c>
      <c r="L37" s="18">
        <v>5.3495492689999997E-3</v>
      </c>
      <c r="M37" s="78"/>
      <c r="N37" s="8" t="s">
        <v>319</v>
      </c>
      <c r="O37" s="8" t="s">
        <v>320</v>
      </c>
      <c r="P37" s="8" t="s">
        <v>321</v>
      </c>
      <c r="Q37" s="8" t="s">
        <v>322</v>
      </c>
    </row>
    <row r="38" spans="1:18">
      <c r="A38" s="16" t="s">
        <v>29</v>
      </c>
      <c r="B38" s="14">
        <v>11</v>
      </c>
      <c r="C38" s="17">
        <v>35360.22265625</v>
      </c>
      <c r="D38" s="17">
        <v>2834.9</v>
      </c>
      <c r="E38" s="17">
        <v>2792.9</v>
      </c>
      <c r="F38" s="17">
        <v>3149.50851548725</v>
      </c>
      <c r="G38" s="17">
        <v>3149.50851548725</v>
      </c>
      <c r="H38" s="17">
        <v>0</v>
      </c>
      <c r="I38" s="18">
        <v>2.9795294581000002E-2</v>
      </c>
      <c r="J38" s="18">
        <v>2.9795294581000002E-2</v>
      </c>
      <c r="K38" s="18">
        <v>3.3772943979999998E-2</v>
      </c>
      <c r="L38" s="18">
        <v>3.3772943979999998E-2</v>
      </c>
      <c r="M38" s="78"/>
      <c r="N38" s="18">
        <v>5.5763312253999997E-2</v>
      </c>
      <c r="O38" s="18">
        <v>5.5199419552000001E-2</v>
      </c>
      <c r="P38" s="18">
        <v>5.5590759198000002E-2</v>
      </c>
      <c r="Q38" s="18">
        <v>5.4583801500000001E-2</v>
      </c>
    </row>
    <row r="39" spans="1:18">
      <c r="A39" s="16" t="s">
        <v>29</v>
      </c>
      <c r="B39" s="14">
        <v>12</v>
      </c>
      <c r="C39" s="17">
        <v>35529.9296875</v>
      </c>
      <c r="D39" s="17">
        <v>2288.1999999999998</v>
      </c>
      <c r="E39" s="17">
        <v>2256.6999999999998</v>
      </c>
      <c r="F39" s="17">
        <v>2546.96943232286</v>
      </c>
      <c r="G39" s="17">
        <v>2546.96943232286</v>
      </c>
      <c r="H39" s="17">
        <v>0</v>
      </c>
      <c r="I39" s="18">
        <v>2.4507001829000001E-2</v>
      </c>
      <c r="J39" s="18">
        <v>2.4507001829000001E-2</v>
      </c>
      <c r="K39" s="18">
        <v>2.7490238877999999E-2</v>
      </c>
      <c r="L39" s="18">
        <v>2.7490238877999999E-2</v>
      </c>
      <c r="M39" s="78"/>
      <c r="N39" s="78"/>
      <c r="O39" s="78"/>
      <c r="P39" s="78"/>
      <c r="Q39" s="78"/>
    </row>
    <row r="40" spans="1:18">
      <c r="A40" s="16" t="s">
        <v>29</v>
      </c>
      <c r="B40" s="14">
        <v>13</v>
      </c>
      <c r="C40" s="17">
        <v>35438.57421875</v>
      </c>
      <c r="D40" s="17">
        <v>1946.9</v>
      </c>
      <c r="E40" s="17">
        <v>1917.8</v>
      </c>
      <c r="F40" s="17">
        <v>2226.2957687983799</v>
      </c>
      <c r="G40" s="17">
        <v>2226.2957687983799</v>
      </c>
      <c r="H40" s="17">
        <v>0</v>
      </c>
      <c r="I40" s="18">
        <v>2.6460438374E-2</v>
      </c>
      <c r="J40" s="18">
        <v>2.6460438374E-2</v>
      </c>
      <c r="K40" s="18">
        <v>2.9216381172000001E-2</v>
      </c>
      <c r="L40" s="18">
        <v>2.9216381172000001E-2</v>
      </c>
      <c r="M40" s="78"/>
      <c r="N40" s="5" t="s">
        <v>339</v>
      </c>
    </row>
    <row r="41" spans="1:18">
      <c r="A41" s="16" t="s">
        <v>29</v>
      </c>
      <c r="B41" s="14">
        <v>14</v>
      </c>
      <c r="C41" s="17">
        <v>35620.92578125</v>
      </c>
      <c r="D41" s="17">
        <v>1799.8</v>
      </c>
      <c r="E41" s="17">
        <v>1770.2</v>
      </c>
      <c r="F41" s="17">
        <v>1933.78065894467</v>
      </c>
      <c r="G41" s="17">
        <v>1933.78065894467</v>
      </c>
      <c r="H41" s="17">
        <v>0</v>
      </c>
      <c r="I41" s="18">
        <v>1.2688763987E-2</v>
      </c>
      <c r="J41" s="18">
        <v>1.2688763987E-2</v>
      </c>
      <c r="K41" s="18">
        <v>1.5492059754E-2</v>
      </c>
      <c r="L41" s="18">
        <v>1.5492059754E-2</v>
      </c>
      <c r="M41" s="78"/>
      <c r="N41" s="8" t="s">
        <v>23</v>
      </c>
      <c r="O41" s="8" t="s">
        <v>324</v>
      </c>
    </row>
    <row r="42" spans="1:18">
      <c r="A42" s="16" t="s">
        <v>29</v>
      </c>
      <c r="B42" s="14">
        <v>15</v>
      </c>
      <c r="C42" s="17">
        <v>35747.0703125</v>
      </c>
      <c r="D42" s="17">
        <v>1564.6</v>
      </c>
      <c r="E42" s="17">
        <v>1540.4</v>
      </c>
      <c r="F42" s="17">
        <v>1680.9323659123099</v>
      </c>
      <c r="G42" s="17">
        <v>1680.9323659123099</v>
      </c>
      <c r="H42" s="17">
        <v>0</v>
      </c>
      <c r="I42" s="18">
        <v>1.101736584E-2</v>
      </c>
      <c r="J42" s="18">
        <v>1.101736584E-2</v>
      </c>
      <c r="K42" s="18">
        <v>1.3309249541E-2</v>
      </c>
      <c r="L42" s="18">
        <v>1.3309249541E-2</v>
      </c>
      <c r="M42" s="78"/>
      <c r="N42" s="16" t="s">
        <v>28</v>
      </c>
      <c r="O42" s="14">
        <v>10559</v>
      </c>
    </row>
    <row r="43" spans="1:18">
      <c r="A43" s="16" t="s">
        <v>29</v>
      </c>
      <c r="B43" s="14">
        <v>16</v>
      </c>
      <c r="C43" s="17">
        <v>35858.0390625</v>
      </c>
      <c r="D43" s="17">
        <v>1531.8</v>
      </c>
      <c r="E43" s="17">
        <v>1496.3</v>
      </c>
      <c r="F43" s="17">
        <v>1508.26890912722</v>
      </c>
      <c r="G43" s="17">
        <v>1508.31823681576</v>
      </c>
      <c r="H43" s="17">
        <v>4.9327688537000002E-2</v>
      </c>
      <c r="I43" s="18">
        <v>2.2238624090000002E-3</v>
      </c>
      <c r="J43" s="18">
        <v>2.2285340340000002E-3</v>
      </c>
      <c r="K43" s="18">
        <v>1.1381983909999999E-3</v>
      </c>
      <c r="L43" s="18">
        <v>1.1335267659999999E-3</v>
      </c>
      <c r="M43" s="78"/>
      <c r="N43" s="16" t="s">
        <v>29</v>
      </c>
      <c r="O43" s="14">
        <v>10559</v>
      </c>
    </row>
    <row r="44" spans="1:18">
      <c r="A44" s="16" t="s">
        <v>29</v>
      </c>
      <c r="B44" s="14">
        <v>17</v>
      </c>
      <c r="C44" s="17">
        <v>35923.30078125</v>
      </c>
      <c r="D44" s="17">
        <v>1287.3</v>
      </c>
      <c r="E44" s="17">
        <v>1250</v>
      </c>
      <c r="F44" s="17">
        <v>1283.4954371214301</v>
      </c>
      <c r="G44" s="17">
        <v>1283.5531070755601</v>
      </c>
      <c r="H44" s="17">
        <v>5.7669954131999997E-2</v>
      </c>
      <c r="I44" s="18">
        <v>3.5485300899999999E-4</v>
      </c>
      <c r="J44" s="18">
        <v>3.6031469600000002E-4</v>
      </c>
      <c r="K44" s="18">
        <v>3.17767848E-3</v>
      </c>
      <c r="L44" s="18">
        <v>3.1722167930000001E-3</v>
      </c>
      <c r="M44" s="78"/>
      <c r="N44" s="16" t="s">
        <v>30</v>
      </c>
      <c r="O44" s="14">
        <v>10559</v>
      </c>
    </row>
    <row r="45" spans="1:18">
      <c r="A45" s="16" t="s">
        <v>29</v>
      </c>
      <c r="B45" s="14">
        <v>18</v>
      </c>
      <c r="C45" s="17">
        <v>35889.328125</v>
      </c>
      <c r="D45" s="17">
        <v>1093.4000000000001</v>
      </c>
      <c r="E45" s="17">
        <v>1063.0999999999999</v>
      </c>
      <c r="F45" s="17">
        <v>1011.04485715226</v>
      </c>
      <c r="G45" s="17">
        <v>1011.03517746445</v>
      </c>
      <c r="H45" s="17">
        <v>-9.679687805E-3</v>
      </c>
      <c r="I45" s="18">
        <v>7.8004377810000003E-3</v>
      </c>
      <c r="J45" s="18">
        <v>7.7995210569999996E-3</v>
      </c>
      <c r="K45" s="18">
        <v>4.9308478580000004E-3</v>
      </c>
      <c r="L45" s="18">
        <v>4.9299311339999997E-3</v>
      </c>
      <c r="M45" s="78"/>
      <c r="N45" s="16" t="s">
        <v>31</v>
      </c>
      <c r="O45" s="14">
        <v>10580</v>
      </c>
    </row>
    <row r="46" spans="1:18">
      <c r="A46" s="16" t="s">
        <v>29</v>
      </c>
      <c r="B46" s="14">
        <v>19</v>
      </c>
      <c r="C46" s="17">
        <v>35691.9140625</v>
      </c>
      <c r="D46" s="17">
        <v>930</v>
      </c>
      <c r="E46" s="17">
        <v>899.5</v>
      </c>
      <c r="F46" s="17">
        <v>724.26445153050497</v>
      </c>
      <c r="G46" s="17">
        <v>724.26445153050497</v>
      </c>
      <c r="H46" s="17">
        <v>0</v>
      </c>
      <c r="I46" s="18">
        <v>1.9484378109999999E-2</v>
      </c>
      <c r="J46" s="18">
        <v>1.9484378109999999E-2</v>
      </c>
      <c r="K46" s="18">
        <v>1.6595846999000002E-2</v>
      </c>
      <c r="L46" s="18">
        <v>1.6595846999000002E-2</v>
      </c>
      <c r="M46" s="78"/>
      <c r="N46" s="16" t="s">
        <v>32</v>
      </c>
      <c r="O46" s="14">
        <v>10580</v>
      </c>
    </row>
    <row r="47" spans="1:18">
      <c r="A47" s="16" t="s">
        <v>29</v>
      </c>
      <c r="B47" s="14">
        <v>20</v>
      </c>
      <c r="C47" s="17">
        <v>35384.08984375</v>
      </c>
      <c r="D47" s="17">
        <v>768</v>
      </c>
      <c r="E47" s="17">
        <v>752.7</v>
      </c>
      <c r="F47" s="17">
        <v>496.11681293983099</v>
      </c>
      <c r="G47" s="17">
        <v>496.11681293983099</v>
      </c>
      <c r="H47" s="17">
        <v>0</v>
      </c>
      <c r="I47" s="18">
        <v>2.5748952273E-2</v>
      </c>
      <c r="J47" s="18">
        <v>2.5748952273E-2</v>
      </c>
      <c r="K47" s="18">
        <v>2.4299951420999999E-2</v>
      </c>
      <c r="L47" s="18">
        <v>2.4299951420999999E-2</v>
      </c>
      <c r="M47" s="78"/>
      <c r="N47" s="16" t="s">
        <v>33</v>
      </c>
      <c r="O47" s="14">
        <v>10580</v>
      </c>
    </row>
    <row r="48" spans="1:18">
      <c r="A48" s="16" t="s">
        <v>29</v>
      </c>
      <c r="B48" s="14">
        <v>21</v>
      </c>
      <c r="C48" s="17">
        <v>36322.1171875</v>
      </c>
      <c r="D48" s="17">
        <v>774.4</v>
      </c>
      <c r="E48" s="17">
        <v>757</v>
      </c>
      <c r="F48" s="17">
        <v>395.43128589220299</v>
      </c>
      <c r="G48" s="17">
        <v>395.69943527226599</v>
      </c>
      <c r="H48" s="17">
        <v>0.26814938006299999</v>
      </c>
      <c r="I48" s="18">
        <v>3.5865192226999999E-2</v>
      </c>
      <c r="J48" s="18">
        <v>3.5890587565E-2</v>
      </c>
      <c r="K48" s="18">
        <v>3.4217308904000002E-2</v>
      </c>
      <c r="L48" s="18">
        <v>3.4242704243000001E-2</v>
      </c>
      <c r="M48" s="78"/>
      <c r="N48" s="16" t="s">
        <v>34</v>
      </c>
      <c r="O48" s="14">
        <v>10580</v>
      </c>
    </row>
    <row r="49" spans="1:15">
      <c r="A49" s="16" t="s">
        <v>29</v>
      </c>
      <c r="B49" s="14">
        <v>22</v>
      </c>
      <c r="C49" s="17">
        <v>35775.34765625</v>
      </c>
      <c r="D49" s="17">
        <v>1069.3</v>
      </c>
      <c r="E49" s="17">
        <v>1051.9000000000001</v>
      </c>
      <c r="F49" s="17">
        <v>613.22412551902005</v>
      </c>
      <c r="G49" s="17">
        <v>613.23395462390999</v>
      </c>
      <c r="H49" s="17">
        <v>9.8291048900000007E-3</v>
      </c>
      <c r="I49" s="18">
        <v>4.3192162644999997E-2</v>
      </c>
      <c r="J49" s="18">
        <v>4.3193093520000003E-2</v>
      </c>
      <c r="K49" s="18">
        <v>4.1544279322999998E-2</v>
      </c>
      <c r="L49" s="18">
        <v>4.1545210197999997E-2</v>
      </c>
      <c r="M49" s="78"/>
      <c r="N49" s="16" t="s">
        <v>35</v>
      </c>
      <c r="O49" s="14">
        <v>10580</v>
      </c>
    </row>
    <row r="50" spans="1:15">
      <c r="A50" s="16" t="s">
        <v>29</v>
      </c>
      <c r="B50" s="14">
        <v>23</v>
      </c>
      <c r="C50" s="17">
        <v>33128.5625</v>
      </c>
      <c r="D50" s="17">
        <v>1190.4000000000001</v>
      </c>
      <c r="E50" s="17">
        <v>1176.3</v>
      </c>
      <c r="F50" s="17">
        <v>1007.44866453806</v>
      </c>
      <c r="G50" s="17">
        <v>1007.44866453806</v>
      </c>
      <c r="H50" s="17">
        <v>0</v>
      </c>
      <c r="I50" s="18">
        <v>1.7326577844000001E-2</v>
      </c>
      <c r="J50" s="18">
        <v>1.7326577844000001E-2</v>
      </c>
      <c r="K50" s="18">
        <v>1.5991224116999998E-2</v>
      </c>
      <c r="L50" s="18">
        <v>1.5991224116999998E-2</v>
      </c>
      <c r="M50" s="78"/>
      <c r="N50" s="16" t="s">
        <v>36</v>
      </c>
      <c r="O50" s="14">
        <v>10580</v>
      </c>
    </row>
    <row r="51" spans="1:15">
      <c r="A51" s="16" t="s">
        <v>29</v>
      </c>
      <c r="B51" s="14">
        <v>24</v>
      </c>
      <c r="C51" s="17">
        <v>30144.63671875</v>
      </c>
      <c r="D51" s="17">
        <v>1224.2</v>
      </c>
      <c r="E51" s="17">
        <v>1218</v>
      </c>
      <c r="F51" s="17">
        <v>1398.6891162325401</v>
      </c>
      <c r="G51" s="17">
        <v>1398.6891162325401</v>
      </c>
      <c r="H51" s="17">
        <v>0</v>
      </c>
      <c r="I51" s="18">
        <v>1.6525155433999999E-2</v>
      </c>
      <c r="J51" s="18">
        <v>1.6525155433999999E-2</v>
      </c>
      <c r="K51" s="18">
        <v>1.7112332250000001E-2</v>
      </c>
      <c r="L51" s="18">
        <v>1.7112332250000001E-2</v>
      </c>
      <c r="M51" s="78"/>
      <c r="N51" s="16" t="s">
        <v>37</v>
      </c>
      <c r="O51" s="14">
        <v>10580</v>
      </c>
    </row>
    <row r="52" spans="1:15">
      <c r="A52" s="16" t="s">
        <v>30</v>
      </c>
      <c r="B52" s="14">
        <v>1</v>
      </c>
      <c r="C52" s="17">
        <v>28058.759765625</v>
      </c>
      <c r="D52" s="17">
        <v>1464.5</v>
      </c>
      <c r="E52" s="17">
        <v>1465.7</v>
      </c>
      <c r="F52" s="17">
        <v>1636.6568052182699</v>
      </c>
      <c r="G52" s="17">
        <v>1640.4540514672501</v>
      </c>
      <c r="H52" s="17">
        <v>3.7972462489860002</v>
      </c>
      <c r="I52" s="18">
        <v>1.6663893499999999E-2</v>
      </c>
      <c r="J52" s="18">
        <v>1.6304271732000001E-2</v>
      </c>
      <c r="K52" s="18">
        <v>1.6550246373999999E-2</v>
      </c>
      <c r="L52" s="18">
        <v>1.6190624606000001E-2</v>
      </c>
      <c r="M52" s="78"/>
      <c r="N52" s="16" t="s">
        <v>38</v>
      </c>
      <c r="O52" s="14">
        <v>10580</v>
      </c>
    </row>
    <row r="53" spans="1:15">
      <c r="A53" s="16" t="s">
        <v>30</v>
      </c>
      <c r="B53" s="14">
        <v>2</v>
      </c>
      <c r="C53" s="17">
        <v>26850.96875</v>
      </c>
      <c r="D53" s="17">
        <v>1347.7</v>
      </c>
      <c r="E53" s="17">
        <v>1349.6</v>
      </c>
      <c r="F53" s="17">
        <v>1563.38988828067</v>
      </c>
      <c r="G53" s="17">
        <v>1566.5257093100099</v>
      </c>
      <c r="H53" s="17">
        <v>3.1358210293450002</v>
      </c>
      <c r="I53" s="18">
        <v>2.0724094072000002E-2</v>
      </c>
      <c r="J53" s="18">
        <v>2.0427113199999999E-2</v>
      </c>
      <c r="K53" s="18">
        <v>2.0544152789999999E-2</v>
      </c>
      <c r="L53" s="18">
        <v>2.0247171917000002E-2</v>
      </c>
      <c r="M53" s="78"/>
      <c r="N53" s="16" t="s">
        <v>39</v>
      </c>
      <c r="O53" s="14">
        <v>10580</v>
      </c>
    </row>
    <row r="54" spans="1:15">
      <c r="A54" s="16" t="s">
        <v>30</v>
      </c>
      <c r="B54" s="14">
        <v>3</v>
      </c>
      <c r="C54" s="17">
        <v>26244.125</v>
      </c>
      <c r="D54" s="17">
        <v>1549.2</v>
      </c>
      <c r="E54" s="17">
        <v>1517.2</v>
      </c>
      <c r="F54" s="17">
        <v>1467.6812209979901</v>
      </c>
      <c r="G54" s="17">
        <v>1467.6524049521699</v>
      </c>
      <c r="H54" s="17">
        <v>-2.881604582E-2</v>
      </c>
      <c r="I54" s="18">
        <v>7.7230414850000002E-3</v>
      </c>
      <c r="J54" s="18">
        <v>7.7203124349999996E-3</v>
      </c>
      <c r="K54" s="18">
        <v>4.6924514669999997E-3</v>
      </c>
      <c r="L54" s="18">
        <v>4.689722417E-3</v>
      </c>
      <c r="M54" s="78"/>
      <c r="N54" s="16" t="s">
        <v>40</v>
      </c>
      <c r="O54" s="14">
        <v>10580</v>
      </c>
    </row>
    <row r="55" spans="1:15">
      <c r="A55" s="16" t="s">
        <v>30</v>
      </c>
      <c r="B55" s="14">
        <v>4</v>
      </c>
      <c r="C55" s="17">
        <v>26045.208984375</v>
      </c>
      <c r="D55" s="17">
        <v>1775.1</v>
      </c>
      <c r="E55" s="17">
        <v>1737</v>
      </c>
      <c r="F55" s="17">
        <v>1468.3811029334299</v>
      </c>
      <c r="G55" s="17">
        <v>1468.8062273527701</v>
      </c>
      <c r="H55" s="17">
        <v>0.42512441934799999</v>
      </c>
      <c r="I55" s="18">
        <v>2.9007839061000001E-2</v>
      </c>
      <c r="J55" s="18">
        <v>2.9048100867999999E-2</v>
      </c>
      <c r="K55" s="18">
        <v>2.5399542821000001E-2</v>
      </c>
      <c r="L55" s="18">
        <v>2.5439804627E-2</v>
      </c>
      <c r="M55" s="78"/>
      <c r="N55" s="16" t="s">
        <v>41</v>
      </c>
      <c r="O55" s="14">
        <v>10580</v>
      </c>
    </row>
    <row r="56" spans="1:15">
      <c r="A56" s="16" t="s">
        <v>30</v>
      </c>
      <c r="B56" s="14">
        <v>5</v>
      </c>
      <c r="C56" s="17">
        <v>26539.36328125</v>
      </c>
      <c r="D56" s="17">
        <v>1777.4</v>
      </c>
      <c r="E56" s="17">
        <v>1736.3</v>
      </c>
      <c r="F56" s="17">
        <v>1697.6615205134201</v>
      </c>
      <c r="G56" s="17">
        <v>1698.0564391621999</v>
      </c>
      <c r="H56" s="17">
        <v>0.394918648782</v>
      </c>
      <c r="I56" s="18">
        <v>7.5143063580000004E-3</v>
      </c>
      <c r="J56" s="18">
        <v>7.5517074989999997E-3</v>
      </c>
      <c r="K56" s="18">
        <v>3.6218923029999999E-3</v>
      </c>
      <c r="L56" s="18">
        <v>3.6592934450000001E-3</v>
      </c>
      <c r="M56" s="78"/>
      <c r="N56" s="16" t="s">
        <v>42</v>
      </c>
      <c r="O56" s="14">
        <v>10580</v>
      </c>
    </row>
    <row r="57" spans="1:15">
      <c r="A57" s="16" t="s">
        <v>30</v>
      </c>
      <c r="B57" s="14">
        <v>6</v>
      </c>
      <c r="C57" s="17">
        <v>28290.912109375</v>
      </c>
      <c r="D57" s="17">
        <v>1788.6</v>
      </c>
      <c r="E57" s="17">
        <v>1735.1</v>
      </c>
      <c r="F57" s="17">
        <v>1871.05831250707</v>
      </c>
      <c r="G57" s="17">
        <v>1871.54247030232</v>
      </c>
      <c r="H57" s="17">
        <v>0.48415779524300001</v>
      </c>
      <c r="I57" s="18">
        <v>7.8551444549999992E-3</v>
      </c>
      <c r="J57" s="18">
        <v>7.809291837E-3</v>
      </c>
      <c r="K57" s="18">
        <v>1.2921912141000001E-2</v>
      </c>
      <c r="L57" s="18">
        <v>1.2876059523E-2</v>
      </c>
      <c r="M57" s="78"/>
      <c r="N57" s="16" t="s">
        <v>43</v>
      </c>
      <c r="O57" s="14">
        <v>10580</v>
      </c>
    </row>
    <row r="58" spans="1:15">
      <c r="A58" s="16" t="s">
        <v>30</v>
      </c>
      <c r="B58" s="14">
        <v>7</v>
      </c>
      <c r="C58" s="17">
        <v>31595.67578125</v>
      </c>
      <c r="D58" s="17">
        <v>2002.6</v>
      </c>
      <c r="E58" s="17">
        <v>1931.6</v>
      </c>
      <c r="F58" s="17">
        <v>1790.7832306896</v>
      </c>
      <c r="G58" s="17">
        <v>1799.20817262739</v>
      </c>
      <c r="H58" s="17">
        <v>8.4249419377900008</v>
      </c>
      <c r="I58" s="18">
        <v>1.9262413805E-2</v>
      </c>
      <c r="J58" s="18">
        <v>2.0060305834000002E-2</v>
      </c>
      <c r="K58" s="18">
        <v>1.2538292203E-2</v>
      </c>
      <c r="L58" s="18">
        <v>1.3336184232E-2</v>
      </c>
      <c r="M58" s="78"/>
      <c r="N58" s="16" t="s">
        <v>44</v>
      </c>
      <c r="O58" s="14">
        <v>10580</v>
      </c>
    </row>
    <row r="59" spans="1:15">
      <c r="A59" s="16" t="s">
        <v>30</v>
      </c>
      <c r="B59" s="14">
        <v>8</v>
      </c>
      <c r="C59" s="17">
        <v>32658.359375</v>
      </c>
      <c r="D59" s="17">
        <v>2062.1999999999998</v>
      </c>
      <c r="E59" s="17">
        <v>2020.2</v>
      </c>
      <c r="F59" s="17">
        <v>1617.4439501019001</v>
      </c>
      <c r="G59" s="17">
        <v>1620.8718407848501</v>
      </c>
      <c r="H59" s="17">
        <v>3.4278906829490001</v>
      </c>
      <c r="I59" s="18">
        <v>4.1796397311000003E-2</v>
      </c>
      <c r="J59" s="18">
        <v>4.2121038914E-2</v>
      </c>
      <c r="K59" s="18">
        <v>3.7818747913000002E-2</v>
      </c>
      <c r="L59" s="18">
        <v>3.8143389515000001E-2</v>
      </c>
      <c r="M59" s="78"/>
      <c r="N59" s="16" t="s">
        <v>45</v>
      </c>
      <c r="O59" s="14">
        <v>10580</v>
      </c>
    </row>
    <row r="60" spans="1:15">
      <c r="A60" s="16" t="s">
        <v>30</v>
      </c>
      <c r="B60" s="14">
        <v>9</v>
      </c>
      <c r="C60" s="17">
        <v>32748.279296875</v>
      </c>
      <c r="D60" s="17">
        <v>1416.2</v>
      </c>
      <c r="E60" s="17">
        <v>1351.8</v>
      </c>
      <c r="F60" s="17">
        <v>962.660276400356</v>
      </c>
      <c r="G60" s="17">
        <v>962.99547729563699</v>
      </c>
      <c r="H60" s="17">
        <v>0.335200895281</v>
      </c>
      <c r="I60" s="18">
        <v>4.2921159456000002E-2</v>
      </c>
      <c r="J60" s="18">
        <v>4.2952904972000001E-2</v>
      </c>
      <c r="K60" s="18">
        <v>3.6822097045000002E-2</v>
      </c>
      <c r="L60" s="18">
        <v>3.6853842560000002E-2</v>
      </c>
      <c r="M60" s="78"/>
      <c r="N60" s="16" t="s">
        <v>46</v>
      </c>
      <c r="O60" s="14">
        <v>10580</v>
      </c>
    </row>
    <row r="61" spans="1:15">
      <c r="A61" s="16" t="s">
        <v>30</v>
      </c>
      <c r="B61" s="14">
        <v>10</v>
      </c>
      <c r="C61" s="17">
        <v>33328.4921875</v>
      </c>
      <c r="D61" s="17">
        <v>902.2</v>
      </c>
      <c r="E61" s="17">
        <v>871.2</v>
      </c>
      <c r="F61" s="17">
        <v>680.17737599723398</v>
      </c>
      <c r="G61" s="17">
        <v>681.62317639699302</v>
      </c>
      <c r="H61" s="17">
        <v>1.4458003997590001</v>
      </c>
      <c r="I61" s="18">
        <v>2.0889934993999999E-2</v>
      </c>
      <c r="J61" s="18">
        <v>2.1026860876999998E-2</v>
      </c>
      <c r="K61" s="18">
        <v>1.7954050914E-2</v>
      </c>
      <c r="L61" s="18">
        <v>1.8090976796999999E-2</v>
      </c>
      <c r="M61" s="78"/>
      <c r="N61" s="16" t="s">
        <v>47</v>
      </c>
      <c r="O61" s="14">
        <v>10580</v>
      </c>
    </row>
    <row r="62" spans="1:15">
      <c r="A62" s="16" t="s">
        <v>30</v>
      </c>
      <c r="B62" s="14">
        <v>11</v>
      </c>
      <c r="C62" s="17">
        <v>34143.40234375</v>
      </c>
      <c r="D62" s="17">
        <v>753.6</v>
      </c>
      <c r="E62" s="17">
        <v>727.4</v>
      </c>
      <c r="F62" s="17">
        <v>487.24593982378599</v>
      </c>
      <c r="G62" s="17">
        <v>487.24593982378599</v>
      </c>
      <c r="H62" s="17">
        <v>0</v>
      </c>
      <c r="I62" s="18">
        <v>2.5225311125E-2</v>
      </c>
      <c r="J62" s="18">
        <v>2.5225311125E-2</v>
      </c>
      <c r="K62" s="18">
        <v>2.2744015547999999E-2</v>
      </c>
      <c r="L62" s="18">
        <v>2.2744015547999999E-2</v>
      </c>
      <c r="M62" s="78"/>
      <c r="N62" s="16" t="s">
        <v>48</v>
      </c>
      <c r="O62" s="14">
        <v>10580</v>
      </c>
    </row>
    <row r="63" spans="1:15">
      <c r="A63" s="16" t="s">
        <v>30</v>
      </c>
      <c r="B63" s="14">
        <v>12</v>
      </c>
      <c r="C63" s="17">
        <v>34894.48046875</v>
      </c>
      <c r="D63" s="17">
        <v>528.6</v>
      </c>
      <c r="E63" s="17">
        <v>510.4</v>
      </c>
      <c r="F63" s="17">
        <v>312.45220893720398</v>
      </c>
      <c r="G63" s="17">
        <v>312.47233674298599</v>
      </c>
      <c r="H63" s="17">
        <v>2.0127805780999999E-2</v>
      </c>
      <c r="I63" s="18">
        <v>2.0468573088999999E-2</v>
      </c>
      <c r="J63" s="18">
        <v>2.0470479311999999E-2</v>
      </c>
      <c r="K63" s="18">
        <v>1.8744925017000001E-2</v>
      </c>
      <c r="L63" s="18">
        <v>1.8746831238999999E-2</v>
      </c>
      <c r="M63" s="78"/>
      <c r="N63" s="16" t="s">
        <v>49</v>
      </c>
      <c r="O63" s="14">
        <v>10580</v>
      </c>
    </row>
    <row r="64" spans="1:15">
      <c r="A64" s="16" t="s">
        <v>30</v>
      </c>
      <c r="B64" s="14">
        <v>13</v>
      </c>
      <c r="C64" s="17">
        <v>35451.65234375</v>
      </c>
      <c r="D64" s="17">
        <v>371.7</v>
      </c>
      <c r="E64" s="17">
        <v>363.1</v>
      </c>
      <c r="F64" s="17">
        <v>176.86122544207899</v>
      </c>
      <c r="G64" s="17">
        <v>176.86122544207899</v>
      </c>
      <c r="H64" s="17">
        <v>0</v>
      </c>
      <c r="I64" s="18">
        <v>1.8452388915E-2</v>
      </c>
      <c r="J64" s="18">
        <v>1.8452388915E-2</v>
      </c>
      <c r="K64" s="18">
        <v>1.7637917848E-2</v>
      </c>
      <c r="L64" s="18">
        <v>1.7637917848E-2</v>
      </c>
      <c r="M64" s="78"/>
      <c r="N64" s="16" t="s">
        <v>50</v>
      </c>
      <c r="O64" s="14">
        <v>10580</v>
      </c>
    </row>
    <row r="65" spans="1:15">
      <c r="A65" s="16" t="s">
        <v>30</v>
      </c>
      <c r="B65" s="14">
        <v>14</v>
      </c>
      <c r="C65" s="17">
        <v>36263.52734375</v>
      </c>
      <c r="D65" s="17">
        <v>301.60000000000002</v>
      </c>
      <c r="E65" s="17">
        <v>295.2</v>
      </c>
      <c r="F65" s="17">
        <v>102.15156616598</v>
      </c>
      <c r="G65" s="17">
        <v>102.860044686954</v>
      </c>
      <c r="H65" s="17">
        <v>0.70847852097399999</v>
      </c>
      <c r="I65" s="18">
        <v>1.8821853898E-2</v>
      </c>
      <c r="J65" s="18">
        <v>1.8888951021000001E-2</v>
      </c>
      <c r="K65" s="18">
        <v>1.8215735893999999E-2</v>
      </c>
      <c r="L65" s="18">
        <v>1.8282833017E-2</v>
      </c>
      <c r="M65" s="78"/>
      <c r="N65" s="16" t="s">
        <v>51</v>
      </c>
      <c r="O65" s="14">
        <v>10580</v>
      </c>
    </row>
    <row r="66" spans="1:15">
      <c r="A66" s="16" t="s">
        <v>30</v>
      </c>
      <c r="B66" s="14">
        <v>15</v>
      </c>
      <c r="C66" s="17">
        <v>37143.63671875</v>
      </c>
      <c r="D66" s="17">
        <v>258.7</v>
      </c>
      <c r="E66" s="17">
        <v>252.1</v>
      </c>
      <c r="F66" s="17">
        <v>69.131960463333002</v>
      </c>
      <c r="G66" s="17">
        <v>69.146092837235003</v>
      </c>
      <c r="H66" s="17">
        <v>1.4132373901999999E-2</v>
      </c>
      <c r="I66" s="18">
        <v>1.7951880590999999E-2</v>
      </c>
      <c r="J66" s="18">
        <v>1.795321901E-2</v>
      </c>
      <c r="K66" s="18">
        <v>1.7326821400000001E-2</v>
      </c>
      <c r="L66" s="18">
        <v>1.7328159818999999E-2</v>
      </c>
      <c r="M66" s="78"/>
      <c r="N66" s="16" t="s">
        <v>52</v>
      </c>
      <c r="O66" s="14">
        <v>10580</v>
      </c>
    </row>
    <row r="67" spans="1:15">
      <c r="A67" s="16" t="s">
        <v>30</v>
      </c>
      <c r="B67" s="14">
        <v>16</v>
      </c>
      <c r="C67" s="17">
        <v>37971.70703125</v>
      </c>
      <c r="D67" s="17">
        <v>290.5</v>
      </c>
      <c r="E67" s="17">
        <v>282.2</v>
      </c>
      <c r="F67" s="17">
        <v>173.414876030485</v>
      </c>
      <c r="G67" s="17">
        <v>175.11166356068199</v>
      </c>
      <c r="H67" s="17">
        <v>1.696787530196</v>
      </c>
      <c r="I67" s="18">
        <v>1.0927960642999999E-2</v>
      </c>
      <c r="J67" s="18">
        <v>1.1088656497999999E-2</v>
      </c>
      <c r="K67" s="18">
        <v>1.0141901357999999E-2</v>
      </c>
      <c r="L67" s="18">
        <v>1.0302597211999999E-2</v>
      </c>
      <c r="M67" s="78"/>
      <c r="N67" s="16" t="s">
        <v>53</v>
      </c>
      <c r="O67" s="14">
        <v>10580</v>
      </c>
    </row>
    <row r="68" spans="1:15">
      <c r="A68" s="16" t="s">
        <v>30</v>
      </c>
      <c r="B68" s="14">
        <v>17</v>
      </c>
      <c r="C68" s="17">
        <v>38863.27734375</v>
      </c>
      <c r="D68" s="17">
        <v>392.1</v>
      </c>
      <c r="E68" s="17">
        <v>381.8</v>
      </c>
      <c r="F68" s="17">
        <v>595.90942692302099</v>
      </c>
      <c r="G68" s="17">
        <v>596.49326859769701</v>
      </c>
      <c r="H68" s="17">
        <v>0.58384167467600001</v>
      </c>
      <c r="I68" s="18">
        <v>1.9357256236000001E-2</v>
      </c>
      <c r="J68" s="18">
        <v>1.9301962961999999E-2</v>
      </c>
      <c r="K68" s="18">
        <v>2.0332727397999999E-2</v>
      </c>
      <c r="L68" s="18">
        <v>2.0277434124000002E-2</v>
      </c>
      <c r="M68" s="78"/>
      <c r="N68" s="16" t="s">
        <v>54</v>
      </c>
      <c r="O68" s="14">
        <v>10580</v>
      </c>
    </row>
    <row r="69" spans="1:15">
      <c r="A69" s="16" t="s">
        <v>30</v>
      </c>
      <c r="B69" s="14">
        <v>18</v>
      </c>
      <c r="C69" s="17">
        <v>39295.5</v>
      </c>
      <c r="D69" s="17">
        <v>491.1</v>
      </c>
      <c r="E69" s="17">
        <v>481.2</v>
      </c>
      <c r="F69" s="17">
        <v>997.63466681953105</v>
      </c>
      <c r="G69" s="17">
        <v>997.916473604521</v>
      </c>
      <c r="H69" s="17">
        <v>0.28180678499</v>
      </c>
      <c r="I69" s="18">
        <v>4.7998529557999998E-2</v>
      </c>
      <c r="J69" s="18">
        <v>4.7971840782000001E-2</v>
      </c>
      <c r="K69" s="18">
        <v>4.8936118344000003E-2</v>
      </c>
      <c r="L69" s="18">
        <v>4.8909429568999997E-2</v>
      </c>
      <c r="M69" s="78"/>
      <c r="N69" s="16" t="s">
        <v>55</v>
      </c>
      <c r="O69" s="14">
        <v>10580</v>
      </c>
    </row>
    <row r="70" spans="1:15">
      <c r="A70" s="16" t="s">
        <v>30</v>
      </c>
      <c r="B70" s="14">
        <v>19</v>
      </c>
      <c r="C70" s="17">
        <v>38911.06640625</v>
      </c>
      <c r="D70" s="17">
        <v>725.7</v>
      </c>
      <c r="E70" s="17">
        <v>706.6</v>
      </c>
      <c r="F70" s="17">
        <v>2664.0759801640402</v>
      </c>
      <c r="G70" s="17">
        <v>2664.0759801640402</v>
      </c>
      <c r="H70" s="17">
        <v>0</v>
      </c>
      <c r="I70" s="18">
        <v>0.183575715518</v>
      </c>
      <c r="J70" s="18">
        <v>0.183575715518</v>
      </c>
      <c r="K70" s="18">
        <v>0.18538459893500001</v>
      </c>
      <c r="L70" s="18">
        <v>0.18538459893500001</v>
      </c>
      <c r="M70" s="78"/>
      <c r="N70" s="16" t="s">
        <v>56</v>
      </c>
      <c r="O70" s="14">
        <v>10580</v>
      </c>
    </row>
    <row r="71" spans="1:15">
      <c r="A71" s="16" t="s">
        <v>30</v>
      </c>
      <c r="B71" s="14">
        <v>20</v>
      </c>
      <c r="C71" s="17">
        <v>37971.6640625</v>
      </c>
      <c r="D71" s="17">
        <v>1117.9000000000001</v>
      </c>
      <c r="E71" s="17">
        <v>1089.2</v>
      </c>
      <c r="F71" s="17">
        <v>2219.7793772616601</v>
      </c>
      <c r="G71" s="17">
        <v>2219.82372072829</v>
      </c>
      <c r="H71" s="17">
        <v>4.4343466622999997E-2</v>
      </c>
      <c r="I71" s="18">
        <v>0.10435871964399999</v>
      </c>
      <c r="J71" s="18">
        <v>0.104354520055</v>
      </c>
      <c r="K71" s="18">
        <v>0.107076780067</v>
      </c>
      <c r="L71" s="18">
        <v>0.107072580477</v>
      </c>
      <c r="M71" s="78"/>
      <c r="N71" s="16" t="s">
        <v>57</v>
      </c>
      <c r="O71" s="14">
        <v>10580</v>
      </c>
    </row>
    <row r="72" spans="1:15">
      <c r="A72" s="16" t="s">
        <v>30</v>
      </c>
      <c r="B72" s="14">
        <v>21</v>
      </c>
      <c r="C72" s="17">
        <v>38410.91015625</v>
      </c>
      <c r="D72" s="17">
        <v>1401.3</v>
      </c>
      <c r="E72" s="17">
        <v>1367.8</v>
      </c>
      <c r="F72" s="17">
        <v>1499.85107040565</v>
      </c>
      <c r="G72" s="17">
        <v>1499.85107040565</v>
      </c>
      <c r="H72" s="17">
        <v>0</v>
      </c>
      <c r="I72" s="18">
        <v>9.3333715689999999E-3</v>
      </c>
      <c r="J72" s="18">
        <v>9.3333715689999999E-3</v>
      </c>
      <c r="K72" s="18">
        <v>1.2506020494E-2</v>
      </c>
      <c r="L72" s="18">
        <v>1.2506020494E-2</v>
      </c>
      <c r="M72" s="78"/>
      <c r="N72" s="16" t="s">
        <v>58</v>
      </c>
      <c r="O72" s="14">
        <v>10580</v>
      </c>
    </row>
    <row r="73" spans="1:15">
      <c r="A73" s="16" t="s">
        <v>30</v>
      </c>
      <c r="B73" s="14">
        <v>22</v>
      </c>
      <c r="C73" s="17">
        <v>37445.24609375</v>
      </c>
      <c r="D73" s="17">
        <v>2329.8000000000002</v>
      </c>
      <c r="E73" s="17">
        <v>2297</v>
      </c>
      <c r="F73" s="17">
        <v>1510.0361385307201</v>
      </c>
      <c r="G73" s="17">
        <v>1510.05531572427</v>
      </c>
      <c r="H73" s="17">
        <v>1.9177193546000001E-2</v>
      </c>
      <c r="I73" s="18">
        <v>7.7634689295000003E-2</v>
      </c>
      <c r="J73" s="18">
        <v>7.7636505489999993E-2</v>
      </c>
      <c r="K73" s="18">
        <v>7.4528334527000001E-2</v>
      </c>
      <c r="L73" s="18">
        <v>7.4530150720999999E-2</v>
      </c>
      <c r="M73" s="78"/>
    </row>
    <row r="74" spans="1:15">
      <c r="A74" s="16" t="s">
        <v>30</v>
      </c>
      <c r="B74" s="14">
        <v>23</v>
      </c>
      <c r="C74" s="17">
        <v>34370.51953125</v>
      </c>
      <c r="D74" s="17">
        <v>1943.5</v>
      </c>
      <c r="E74" s="17">
        <v>1927.4</v>
      </c>
      <c r="F74" s="17">
        <v>1352.94029684868</v>
      </c>
      <c r="G74" s="17">
        <v>1354.2990776771501</v>
      </c>
      <c r="H74" s="17">
        <v>1.358780828475</v>
      </c>
      <c r="I74" s="18">
        <v>5.5800826055000002E-2</v>
      </c>
      <c r="J74" s="18">
        <v>5.5929510667999997E-2</v>
      </c>
      <c r="K74" s="18">
        <v>5.4276060452000001E-2</v>
      </c>
      <c r="L74" s="18">
        <v>5.4404745065000003E-2</v>
      </c>
      <c r="M74" s="78"/>
    </row>
    <row r="75" spans="1:15">
      <c r="A75" s="16" t="s">
        <v>30</v>
      </c>
      <c r="B75" s="14">
        <v>24</v>
      </c>
      <c r="C75" s="17">
        <v>31238.09765625</v>
      </c>
      <c r="D75" s="17">
        <v>1460.4</v>
      </c>
      <c r="E75" s="17">
        <v>1448.2</v>
      </c>
      <c r="F75" s="17">
        <v>1180.30455640733</v>
      </c>
      <c r="G75" s="17">
        <v>1180.30455640733</v>
      </c>
      <c r="H75" s="17">
        <v>0</v>
      </c>
      <c r="I75" s="18">
        <v>2.6526701731999999E-2</v>
      </c>
      <c r="J75" s="18">
        <v>2.6526701731999999E-2</v>
      </c>
      <c r="K75" s="18">
        <v>2.5371289288000001E-2</v>
      </c>
      <c r="L75" s="18">
        <v>2.5371289288000001E-2</v>
      </c>
      <c r="M75" s="78"/>
    </row>
    <row r="76" spans="1:15">
      <c r="A76" s="16" t="s">
        <v>31</v>
      </c>
      <c r="B76" s="14">
        <v>1</v>
      </c>
      <c r="C76" s="17">
        <v>28635.02734375</v>
      </c>
      <c r="D76" s="17">
        <v>1623.6</v>
      </c>
      <c r="E76" s="17">
        <v>1597</v>
      </c>
      <c r="F76" s="17">
        <v>1215.1981134170301</v>
      </c>
      <c r="G76" s="17">
        <v>1215.1981134170301</v>
      </c>
      <c r="H76" s="17">
        <v>0</v>
      </c>
      <c r="I76" s="18">
        <v>3.8601312531E-2</v>
      </c>
      <c r="J76" s="18">
        <v>3.8601312531E-2</v>
      </c>
      <c r="K76" s="18">
        <v>3.6087134836999997E-2</v>
      </c>
      <c r="L76" s="18">
        <v>3.6087134836999997E-2</v>
      </c>
      <c r="M76" s="78"/>
    </row>
    <row r="77" spans="1:15">
      <c r="A77" s="16" t="s">
        <v>31</v>
      </c>
      <c r="B77" s="14">
        <v>2</v>
      </c>
      <c r="C77" s="17">
        <v>27238.896484375</v>
      </c>
      <c r="D77" s="17">
        <v>1412.2</v>
      </c>
      <c r="E77" s="17">
        <v>1369.9</v>
      </c>
      <c r="F77" s="17">
        <v>1179.0400806709799</v>
      </c>
      <c r="G77" s="17">
        <v>1179.1127806693501</v>
      </c>
      <c r="H77" s="17">
        <v>7.2699998372999994E-2</v>
      </c>
      <c r="I77" s="18">
        <v>2.2030928102999999E-2</v>
      </c>
      <c r="J77" s="18">
        <v>2.2037799558000001E-2</v>
      </c>
      <c r="K77" s="18">
        <v>1.8032818462E-2</v>
      </c>
      <c r="L77" s="18">
        <v>1.8039689917000001E-2</v>
      </c>
      <c r="M77" s="78"/>
    </row>
    <row r="78" spans="1:15">
      <c r="A78" s="16" t="s">
        <v>31</v>
      </c>
      <c r="B78" s="14">
        <v>3</v>
      </c>
      <c r="C78" s="17">
        <v>26380.201171875</v>
      </c>
      <c r="D78" s="17">
        <v>1493</v>
      </c>
      <c r="E78" s="17">
        <v>1489.9</v>
      </c>
      <c r="F78" s="17">
        <v>1267.26447053057</v>
      </c>
      <c r="G78" s="17">
        <v>1267.26447053057</v>
      </c>
      <c r="H78" s="17">
        <v>0</v>
      </c>
      <c r="I78" s="18">
        <v>2.1336061385999999E-2</v>
      </c>
      <c r="J78" s="18">
        <v>2.1336061385999999E-2</v>
      </c>
      <c r="K78" s="18">
        <v>2.1043055715000002E-2</v>
      </c>
      <c r="L78" s="18">
        <v>2.1043055715000002E-2</v>
      </c>
      <c r="M78" s="78"/>
    </row>
    <row r="79" spans="1:15">
      <c r="A79" s="16" t="s">
        <v>31</v>
      </c>
      <c r="B79" s="14">
        <v>4</v>
      </c>
      <c r="C79" s="17">
        <v>26009.5078125</v>
      </c>
      <c r="D79" s="17">
        <v>1912.4</v>
      </c>
      <c r="E79" s="17">
        <v>1902.2</v>
      </c>
      <c r="F79" s="17">
        <v>1282.50206371938</v>
      </c>
      <c r="G79" s="17">
        <v>1282.8955401425401</v>
      </c>
      <c r="H79" s="17">
        <v>0.393476423164</v>
      </c>
      <c r="I79" s="18">
        <v>5.9499476357000002E-2</v>
      </c>
      <c r="J79" s="18">
        <v>5.9536666944999997E-2</v>
      </c>
      <c r="K79" s="18">
        <v>5.8535393180999998E-2</v>
      </c>
      <c r="L79" s="18">
        <v>5.8572583769E-2</v>
      </c>
      <c r="M79" s="78"/>
    </row>
    <row r="80" spans="1:15">
      <c r="A80" s="16" t="s">
        <v>31</v>
      </c>
      <c r="B80" s="14">
        <v>5</v>
      </c>
      <c r="C80" s="17">
        <v>26346.3203125</v>
      </c>
      <c r="D80" s="17">
        <v>2065.1</v>
      </c>
      <c r="E80" s="17">
        <v>2033.8</v>
      </c>
      <c r="F80" s="17">
        <v>1446.1874692875599</v>
      </c>
      <c r="G80" s="17">
        <v>1446.1874667422301</v>
      </c>
      <c r="H80" s="17">
        <v>-2.5453337002545599E-6</v>
      </c>
      <c r="I80" s="18">
        <v>5.8498349078999999E-2</v>
      </c>
      <c r="J80" s="18">
        <v>5.8498348838000001E-2</v>
      </c>
      <c r="K80" s="18">
        <v>5.5539936980000003E-2</v>
      </c>
      <c r="L80" s="18">
        <v>5.5539936739999997E-2</v>
      </c>
      <c r="M80" s="78"/>
    </row>
    <row r="81" spans="1:13">
      <c r="A81" s="16" t="s">
        <v>31</v>
      </c>
      <c r="B81" s="14">
        <v>6</v>
      </c>
      <c r="C81" s="17">
        <v>27999.59375</v>
      </c>
      <c r="D81" s="17">
        <v>2428.5</v>
      </c>
      <c r="E81" s="17">
        <v>2389.1999999999998</v>
      </c>
      <c r="F81" s="17">
        <v>1752.2654207185401</v>
      </c>
      <c r="G81" s="17">
        <v>1752.2664029259299</v>
      </c>
      <c r="H81" s="17">
        <v>9.8220739300000008E-4</v>
      </c>
      <c r="I81" s="18">
        <v>6.3916219004999997E-2</v>
      </c>
      <c r="J81" s="18">
        <v>6.3916311840999995E-2</v>
      </c>
      <c r="K81" s="18">
        <v>6.0201663239000003E-2</v>
      </c>
      <c r="L81" s="18">
        <v>6.0201756075000001E-2</v>
      </c>
      <c r="M81" s="78"/>
    </row>
    <row r="82" spans="1:13">
      <c r="A82" s="16" t="s">
        <v>31</v>
      </c>
      <c r="B82" s="14">
        <v>7</v>
      </c>
      <c r="C82" s="17">
        <v>31203.97265625</v>
      </c>
      <c r="D82" s="17">
        <v>2659.3</v>
      </c>
      <c r="E82" s="17">
        <v>2628.4</v>
      </c>
      <c r="F82" s="17">
        <v>2142.8755765259498</v>
      </c>
      <c r="G82" s="17">
        <v>2142.8755765259498</v>
      </c>
      <c r="H82" s="17">
        <v>0</v>
      </c>
      <c r="I82" s="18">
        <v>4.8811382180000001E-2</v>
      </c>
      <c r="J82" s="18">
        <v>4.8811382180000001E-2</v>
      </c>
      <c r="K82" s="18">
        <v>4.5890777265000002E-2</v>
      </c>
      <c r="L82" s="18">
        <v>4.5890777265000002E-2</v>
      </c>
      <c r="M82" s="78"/>
    </row>
    <row r="83" spans="1:13">
      <c r="A83" s="16" t="s">
        <v>31</v>
      </c>
      <c r="B83" s="14">
        <v>8</v>
      </c>
      <c r="C83" s="17">
        <v>32324.74609375</v>
      </c>
      <c r="D83" s="17">
        <v>2380.4</v>
      </c>
      <c r="E83" s="17">
        <v>2350</v>
      </c>
      <c r="F83" s="17">
        <v>2264.1177005763602</v>
      </c>
      <c r="G83" s="17">
        <v>2264.15943946583</v>
      </c>
      <c r="H83" s="17">
        <v>4.1738889469E-2</v>
      </c>
      <c r="I83" s="18">
        <v>1.0986820466E-2</v>
      </c>
      <c r="J83" s="18">
        <v>1.0990765539999999E-2</v>
      </c>
      <c r="K83" s="18">
        <v>8.1134745299999995E-3</v>
      </c>
      <c r="L83" s="18">
        <v>8.1174196050000005E-3</v>
      </c>
      <c r="M83" s="78"/>
    </row>
    <row r="84" spans="1:13">
      <c r="A84" s="16" t="s">
        <v>31</v>
      </c>
      <c r="B84" s="14">
        <v>9</v>
      </c>
      <c r="C84" s="17">
        <v>32981.80078125</v>
      </c>
      <c r="D84" s="17">
        <v>1683.5</v>
      </c>
      <c r="E84" s="17">
        <v>1655.4</v>
      </c>
      <c r="F84" s="17">
        <v>1438.6157813039499</v>
      </c>
      <c r="G84" s="17">
        <v>1438.6157813039499</v>
      </c>
      <c r="H84" s="17">
        <v>0</v>
      </c>
      <c r="I84" s="18">
        <v>2.3145956398E-2</v>
      </c>
      <c r="J84" s="18">
        <v>2.3145956398E-2</v>
      </c>
      <c r="K84" s="18">
        <v>2.0490001766999999E-2</v>
      </c>
      <c r="L84" s="18">
        <v>2.0490001766999999E-2</v>
      </c>
      <c r="M84" s="78"/>
    </row>
    <row r="85" spans="1:13">
      <c r="A85" s="16" t="s">
        <v>31</v>
      </c>
      <c r="B85" s="14">
        <v>10</v>
      </c>
      <c r="C85" s="17">
        <v>34122.9296875</v>
      </c>
      <c r="D85" s="17">
        <v>1391</v>
      </c>
      <c r="E85" s="17">
        <v>1364.2</v>
      </c>
      <c r="F85" s="17">
        <v>649.17992489367305</v>
      </c>
      <c r="G85" s="17">
        <v>649.34025333351701</v>
      </c>
      <c r="H85" s="17">
        <v>0.16032843984299999</v>
      </c>
      <c r="I85" s="18">
        <v>7.0100165091000005E-2</v>
      </c>
      <c r="J85" s="18">
        <v>7.0115319007999999E-2</v>
      </c>
      <c r="K85" s="18">
        <v>6.7567083804999997E-2</v>
      </c>
      <c r="L85" s="18">
        <v>6.7582237722000005E-2</v>
      </c>
      <c r="M85" s="78"/>
    </row>
    <row r="86" spans="1:13">
      <c r="A86" s="16" t="s">
        <v>31</v>
      </c>
      <c r="B86" s="14">
        <v>11</v>
      </c>
      <c r="C86" s="17">
        <v>35359.0078125</v>
      </c>
      <c r="D86" s="17">
        <v>1511.2</v>
      </c>
      <c r="E86" s="17">
        <v>1491.9</v>
      </c>
      <c r="F86" s="17">
        <v>1217.5706838738199</v>
      </c>
      <c r="G86" s="17">
        <v>1217.5706838738199</v>
      </c>
      <c r="H86" s="17">
        <v>0</v>
      </c>
      <c r="I86" s="18">
        <v>2.7753243489999999E-2</v>
      </c>
      <c r="J86" s="18">
        <v>2.7753243489999999E-2</v>
      </c>
      <c r="K86" s="18">
        <v>2.5929046891999999E-2</v>
      </c>
      <c r="L86" s="18">
        <v>2.5929046891999999E-2</v>
      </c>
      <c r="M86" s="78"/>
    </row>
    <row r="87" spans="1:13">
      <c r="A87" s="16" t="s">
        <v>31</v>
      </c>
      <c r="B87" s="14">
        <v>12</v>
      </c>
      <c r="C87" s="17">
        <v>36529.38671875</v>
      </c>
      <c r="D87" s="17">
        <v>1412.8</v>
      </c>
      <c r="E87" s="17">
        <v>1382.1</v>
      </c>
      <c r="F87" s="17">
        <v>1868.62857867565</v>
      </c>
      <c r="G87" s="17">
        <v>1868.62857867565</v>
      </c>
      <c r="H87" s="17">
        <v>0</v>
      </c>
      <c r="I87" s="18">
        <v>4.3083986642E-2</v>
      </c>
      <c r="J87" s="18">
        <v>4.3083986642E-2</v>
      </c>
      <c r="K87" s="18">
        <v>4.5985687965000001E-2</v>
      </c>
      <c r="L87" s="18">
        <v>4.5985687965000001E-2</v>
      </c>
      <c r="M87" s="78"/>
    </row>
    <row r="88" spans="1:13">
      <c r="A88" s="16" t="s">
        <v>31</v>
      </c>
      <c r="B88" s="14">
        <v>13</v>
      </c>
      <c r="C88" s="17">
        <v>37727.16796875</v>
      </c>
      <c r="D88" s="17">
        <v>1337</v>
      </c>
      <c r="E88" s="17">
        <v>1330.6</v>
      </c>
      <c r="F88" s="17">
        <v>1855.72176961076</v>
      </c>
      <c r="G88" s="17">
        <v>1855.72176961076</v>
      </c>
      <c r="H88" s="17">
        <v>0</v>
      </c>
      <c r="I88" s="18">
        <v>4.9028522647E-2</v>
      </c>
      <c r="J88" s="18">
        <v>4.9028522647E-2</v>
      </c>
      <c r="K88" s="18">
        <v>4.9633437581000001E-2</v>
      </c>
      <c r="L88" s="18">
        <v>4.9633437581000001E-2</v>
      </c>
      <c r="M88" s="78"/>
    </row>
    <row r="89" spans="1:13">
      <c r="A89" s="16" t="s">
        <v>31</v>
      </c>
      <c r="B89" s="14">
        <v>14</v>
      </c>
      <c r="C89" s="17">
        <v>39260.84765625</v>
      </c>
      <c r="D89" s="17">
        <v>1450.8</v>
      </c>
      <c r="E89" s="17">
        <v>1431.6</v>
      </c>
      <c r="F89" s="17">
        <v>1457.0530998977099</v>
      </c>
      <c r="G89" s="17">
        <v>1457.2600824696301</v>
      </c>
      <c r="H89" s="17">
        <v>0.20698257191700001</v>
      </c>
      <c r="I89" s="18">
        <v>6.1059380600000002E-4</v>
      </c>
      <c r="J89" s="18">
        <v>5.9103023600000002E-4</v>
      </c>
      <c r="K89" s="18">
        <v>2.4253386070000001E-3</v>
      </c>
      <c r="L89" s="18">
        <v>2.405775037E-3</v>
      </c>
      <c r="M89" s="78"/>
    </row>
    <row r="90" spans="1:13">
      <c r="A90" s="16" t="s">
        <v>31</v>
      </c>
      <c r="B90" s="14">
        <v>15</v>
      </c>
      <c r="C90" s="17">
        <v>40748.703125</v>
      </c>
      <c r="D90" s="17">
        <v>1536.5</v>
      </c>
      <c r="E90" s="17">
        <v>1499.1</v>
      </c>
      <c r="F90" s="17">
        <v>1164.3521322296101</v>
      </c>
      <c r="G90" s="17">
        <v>1164.3521322296101</v>
      </c>
      <c r="H90" s="17">
        <v>0</v>
      </c>
      <c r="I90" s="18">
        <v>3.5174656689000001E-2</v>
      </c>
      <c r="J90" s="18">
        <v>3.5174656689000001E-2</v>
      </c>
      <c r="K90" s="18">
        <v>3.1639685043999999E-2</v>
      </c>
      <c r="L90" s="18">
        <v>3.1639685043999999E-2</v>
      </c>
      <c r="M90" s="78"/>
    </row>
    <row r="91" spans="1:13">
      <c r="A91" s="16" t="s">
        <v>31</v>
      </c>
      <c r="B91" s="14">
        <v>16</v>
      </c>
      <c r="C91" s="17">
        <v>42260.08203125</v>
      </c>
      <c r="D91" s="17">
        <v>1289</v>
      </c>
      <c r="E91" s="17">
        <v>1261.3</v>
      </c>
      <c r="F91" s="17">
        <v>912.26725701222995</v>
      </c>
      <c r="G91" s="17">
        <v>912.29412450189</v>
      </c>
      <c r="H91" s="17">
        <v>2.6867489658999998E-2</v>
      </c>
      <c r="I91" s="18">
        <v>3.5605470272999998E-2</v>
      </c>
      <c r="J91" s="18">
        <v>3.5608009734000003E-2</v>
      </c>
      <c r="K91" s="18">
        <v>3.2987322824999998E-2</v>
      </c>
      <c r="L91" s="18">
        <v>3.2989862286000003E-2</v>
      </c>
      <c r="M91" s="78"/>
    </row>
    <row r="92" spans="1:13">
      <c r="A92" s="16" t="s">
        <v>31</v>
      </c>
      <c r="B92" s="14">
        <v>17</v>
      </c>
      <c r="C92" s="17">
        <v>43527.96484375</v>
      </c>
      <c r="D92" s="17">
        <v>966.6</v>
      </c>
      <c r="E92" s="17">
        <v>941.9</v>
      </c>
      <c r="F92" s="17">
        <v>679.81322169698399</v>
      </c>
      <c r="G92" s="17">
        <v>679.82028266313705</v>
      </c>
      <c r="H92" s="17">
        <v>7.0609661520000004E-3</v>
      </c>
      <c r="I92" s="18">
        <v>2.7105833395999999E-2</v>
      </c>
      <c r="J92" s="18">
        <v>2.7106500783999999E-2</v>
      </c>
      <c r="K92" s="18">
        <v>2.4771239822999998E-2</v>
      </c>
      <c r="L92" s="18">
        <v>2.4771907212E-2</v>
      </c>
      <c r="M92" s="78"/>
    </row>
    <row r="93" spans="1:13">
      <c r="A93" s="16" t="s">
        <v>31</v>
      </c>
      <c r="B93" s="14">
        <v>18</v>
      </c>
      <c r="C93" s="17">
        <v>44115.81640625</v>
      </c>
      <c r="D93" s="17">
        <v>807.6</v>
      </c>
      <c r="E93" s="17">
        <v>785.4</v>
      </c>
      <c r="F93" s="17">
        <v>493.28056063132402</v>
      </c>
      <c r="G93" s="17">
        <v>493.37508507932301</v>
      </c>
      <c r="H93" s="17">
        <v>9.4524447998E-2</v>
      </c>
      <c r="I93" s="18">
        <v>2.9699897440000001E-2</v>
      </c>
      <c r="J93" s="18">
        <v>2.9708831698E-2</v>
      </c>
      <c r="K93" s="18">
        <v>2.7601598763000001E-2</v>
      </c>
      <c r="L93" s="18">
        <v>2.7610533021E-2</v>
      </c>
      <c r="M93" s="78"/>
    </row>
    <row r="94" spans="1:13">
      <c r="A94" s="16" t="s">
        <v>31</v>
      </c>
      <c r="B94" s="14">
        <v>19</v>
      </c>
      <c r="C94" s="17">
        <v>43891.0234375</v>
      </c>
      <c r="D94" s="17">
        <v>665.8</v>
      </c>
      <c r="E94" s="17">
        <v>646.6</v>
      </c>
      <c r="F94" s="17">
        <v>359.60167593859398</v>
      </c>
      <c r="G94" s="17">
        <v>360.06272875265699</v>
      </c>
      <c r="H94" s="17">
        <v>0.46105281406199999</v>
      </c>
      <c r="I94" s="18">
        <v>2.8897662687999998E-2</v>
      </c>
      <c r="J94" s="18">
        <v>2.8941240459000001E-2</v>
      </c>
      <c r="K94" s="18">
        <v>2.7082917886999999E-2</v>
      </c>
      <c r="L94" s="18">
        <v>2.7126495657E-2</v>
      </c>
      <c r="M94" s="78"/>
    </row>
    <row r="95" spans="1:13">
      <c r="A95" s="16" t="s">
        <v>31</v>
      </c>
      <c r="B95" s="14">
        <v>20</v>
      </c>
      <c r="C95" s="17">
        <v>42597.22265625</v>
      </c>
      <c r="D95" s="17">
        <v>469.5</v>
      </c>
      <c r="E95" s="17">
        <v>457.5</v>
      </c>
      <c r="F95" s="17">
        <v>202.600371999635</v>
      </c>
      <c r="G95" s="17">
        <v>202.73226131915601</v>
      </c>
      <c r="H95" s="17">
        <v>0.13188931951999999</v>
      </c>
      <c r="I95" s="18">
        <v>2.521434203E-2</v>
      </c>
      <c r="J95" s="18">
        <v>2.5226807939E-2</v>
      </c>
      <c r="K95" s="18">
        <v>2.4080126529E-2</v>
      </c>
      <c r="L95" s="18">
        <v>2.4092592438E-2</v>
      </c>
      <c r="M95" s="78"/>
    </row>
    <row r="96" spans="1:13">
      <c r="A96" s="16" t="s">
        <v>31</v>
      </c>
      <c r="B96" s="14">
        <v>21</v>
      </c>
      <c r="C96" s="17">
        <v>41997.92578125</v>
      </c>
      <c r="D96" s="17">
        <v>491</v>
      </c>
      <c r="E96" s="17">
        <v>479.7</v>
      </c>
      <c r="F96" s="17">
        <v>258.20941807528101</v>
      </c>
      <c r="G96" s="17">
        <v>258.20941807528101</v>
      </c>
      <c r="H96" s="17">
        <v>0</v>
      </c>
      <c r="I96" s="18">
        <v>2.2002890540999999E-2</v>
      </c>
      <c r="J96" s="18">
        <v>2.2002890540999999E-2</v>
      </c>
      <c r="K96" s="18">
        <v>2.0934837610999998E-2</v>
      </c>
      <c r="L96" s="18">
        <v>2.0934837610999998E-2</v>
      </c>
      <c r="M96" s="78"/>
    </row>
    <row r="97" spans="1:13">
      <c r="A97" s="16" t="s">
        <v>31</v>
      </c>
      <c r="B97" s="14">
        <v>22</v>
      </c>
      <c r="C97" s="17">
        <v>40519.22265625</v>
      </c>
      <c r="D97" s="17">
        <v>818.4</v>
      </c>
      <c r="E97" s="17">
        <v>802.2</v>
      </c>
      <c r="F97" s="17">
        <v>497.89010032642801</v>
      </c>
      <c r="G97" s="17">
        <v>497.91324406585397</v>
      </c>
      <c r="H97" s="17">
        <v>2.3143739425999999E-2</v>
      </c>
      <c r="I97" s="18">
        <v>3.0291753869000002E-2</v>
      </c>
      <c r="J97" s="18">
        <v>3.0293941368E-2</v>
      </c>
      <c r="K97" s="18">
        <v>2.8760562941999999E-2</v>
      </c>
      <c r="L97" s="18">
        <v>2.8762750441000001E-2</v>
      </c>
      <c r="M97" s="78"/>
    </row>
    <row r="98" spans="1:13">
      <c r="A98" s="16" t="s">
        <v>31</v>
      </c>
      <c r="B98" s="14">
        <v>23</v>
      </c>
      <c r="C98" s="17">
        <v>36917.5390625</v>
      </c>
      <c r="D98" s="17">
        <v>943.8</v>
      </c>
      <c r="E98" s="17">
        <v>928.5</v>
      </c>
      <c r="F98" s="17">
        <v>729.26096538614399</v>
      </c>
      <c r="G98" s="17">
        <v>729.26096538614399</v>
      </c>
      <c r="H98" s="17">
        <v>0</v>
      </c>
      <c r="I98" s="18">
        <v>2.0277791550999999E-2</v>
      </c>
      <c r="J98" s="18">
        <v>2.0277791550999999E-2</v>
      </c>
      <c r="K98" s="18">
        <v>1.8831666787E-2</v>
      </c>
      <c r="L98" s="18">
        <v>1.8831666787E-2</v>
      </c>
      <c r="M98" s="78"/>
    </row>
    <row r="99" spans="1:13">
      <c r="A99" s="16" t="s">
        <v>31</v>
      </c>
      <c r="B99" s="14">
        <v>24</v>
      </c>
      <c r="C99" s="17">
        <v>32973.76953125</v>
      </c>
      <c r="D99" s="17">
        <v>1088.4000000000001</v>
      </c>
      <c r="E99" s="17">
        <v>1073.9000000000001</v>
      </c>
      <c r="F99" s="17">
        <v>897.53140777050601</v>
      </c>
      <c r="G99" s="17">
        <v>897.57385092137395</v>
      </c>
      <c r="H99" s="17">
        <v>4.2443150866999999E-2</v>
      </c>
      <c r="I99" s="18">
        <v>1.8036498022000001E-2</v>
      </c>
      <c r="J99" s="18">
        <v>1.8040509662E-2</v>
      </c>
      <c r="K99" s="18">
        <v>1.6665987625E-2</v>
      </c>
      <c r="L99" s="18">
        <v>1.6669999264999999E-2</v>
      </c>
      <c r="M99" s="78"/>
    </row>
    <row r="100" spans="1:13">
      <c r="A100" s="16" t="s">
        <v>32</v>
      </c>
      <c r="B100" s="14">
        <v>1</v>
      </c>
      <c r="C100" s="17">
        <v>30045.52734375</v>
      </c>
      <c r="D100" s="17">
        <v>1566.6</v>
      </c>
      <c r="E100" s="17">
        <v>1567.1</v>
      </c>
      <c r="F100" s="17">
        <v>1222.4053269000101</v>
      </c>
      <c r="G100" s="17">
        <v>1222.4053269000101</v>
      </c>
      <c r="H100" s="17">
        <v>0</v>
      </c>
      <c r="I100" s="18">
        <v>3.2532577797000001E-2</v>
      </c>
      <c r="J100" s="18">
        <v>3.2532577797000001E-2</v>
      </c>
      <c r="K100" s="18">
        <v>3.2579836776000001E-2</v>
      </c>
      <c r="L100" s="18">
        <v>3.2579836776000001E-2</v>
      </c>
      <c r="M100" s="78"/>
    </row>
    <row r="101" spans="1:13">
      <c r="A101" s="16" t="s">
        <v>32</v>
      </c>
      <c r="B101" s="14">
        <v>2</v>
      </c>
      <c r="C101" s="17">
        <v>28268.724609375</v>
      </c>
      <c r="D101" s="17">
        <v>1737.5</v>
      </c>
      <c r="E101" s="17">
        <v>1742.8</v>
      </c>
      <c r="F101" s="17">
        <v>1729.82953899784</v>
      </c>
      <c r="G101" s="17">
        <v>1729.82953899784</v>
      </c>
      <c r="H101" s="17">
        <v>0</v>
      </c>
      <c r="I101" s="18">
        <v>7.2499631400000004E-4</v>
      </c>
      <c r="J101" s="18">
        <v>7.2499631400000004E-4</v>
      </c>
      <c r="K101" s="18">
        <v>1.2259414929999999E-3</v>
      </c>
      <c r="L101" s="18">
        <v>1.2259414929999999E-3</v>
      </c>
      <c r="M101" s="78"/>
    </row>
    <row r="102" spans="1:13">
      <c r="A102" s="16" t="s">
        <v>32</v>
      </c>
      <c r="B102" s="14">
        <v>3</v>
      </c>
      <c r="C102" s="17">
        <v>27208.796875</v>
      </c>
      <c r="D102" s="17">
        <v>2007.5</v>
      </c>
      <c r="E102" s="17">
        <v>2006.2</v>
      </c>
      <c r="F102" s="17">
        <v>2179.9798239965398</v>
      </c>
      <c r="G102" s="17">
        <v>2179.9798239965398</v>
      </c>
      <c r="H102" s="17">
        <v>0</v>
      </c>
      <c r="I102" s="18">
        <v>1.6302440830999999E-2</v>
      </c>
      <c r="J102" s="18">
        <v>1.6302440830999999E-2</v>
      </c>
      <c r="K102" s="18">
        <v>1.6425314177000001E-2</v>
      </c>
      <c r="L102" s="18">
        <v>1.6425314177000001E-2</v>
      </c>
      <c r="M102" s="78"/>
    </row>
    <row r="103" spans="1:13">
      <c r="A103" s="16" t="s">
        <v>32</v>
      </c>
      <c r="B103" s="14">
        <v>4</v>
      </c>
      <c r="C103" s="17">
        <v>26679.8359375</v>
      </c>
      <c r="D103" s="17">
        <v>1944.5</v>
      </c>
      <c r="E103" s="17">
        <v>1955.9</v>
      </c>
      <c r="F103" s="17">
        <v>2209.28407669838</v>
      </c>
      <c r="G103" s="17">
        <v>2209.28407669838</v>
      </c>
      <c r="H103" s="17">
        <v>0</v>
      </c>
      <c r="I103" s="18">
        <v>2.5026850348999999E-2</v>
      </c>
      <c r="J103" s="18">
        <v>2.5026850348999999E-2</v>
      </c>
      <c r="K103" s="18">
        <v>2.3949345622999999E-2</v>
      </c>
      <c r="L103" s="18">
        <v>2.3949345622999999E-2</v>
      </c>
      <c r="M103" s="78"/>
    </row>
    <row r="104" spans="1:13">
      <c r="A104" s="16" t="s">
        <v>32</v>
      </c>
      <c r="B104" s="14">
        <v>5</v>
      </c>
      <c r="C104" s="17">
        <v>26870.09375</v>
      </c>
      <c r="D104" s="17">
        <v>1963.6</v>
      </c>
      <c r="E104" s="17">
        <v>1959.8</v>
      </c>
      <c r="F104" s="17">
        <v>1576.67374887664</v>
      </c>
      <c r="G104" s="17">
        <v>1576.67374887664</v>
      </c>
      <c r="H104" s="17">
        <v>0</v>
      </c>
      <c r="I104" s="18">
        <v>3.6571479311999999E-2</v>
      </c>
      <c r="J104" s="18">
        <v>3.6571479311999999E-2</v>
      </c>
      <c r="K104" s="18">
        <v>3.6212311070000003E-2</v>
      </c>
      <c r="L104" s="18">
        <v>3.6212311070000003E-2</v>
      </c>
      <c r="M104" s="78"/>
    </row>
    <row r="105" spans="1:13">
      <c r="A105" s="16" t="s">
        <v>32</v>
      </c>
      <c r="B105" s="14">
        <v>6</v>
      </c>
      <c r="C105" s="17">
        <v>28468.53515625</v>
      </c>
      <c r="D105" s="17">
        <v>1854.5</v>
      </c>
      <c r="E105" s="17">
        <v>1849.1</v>
      </c>
      <c r="F105" s="17">
        <v>1080.3110155500201</v>
      </c>
      <c r="G105" s="17">
        <v>1080.3110155500201</v>
      </c>
      <c r="H105" s="17">
        <v>0</v>
      </c>
      <c r="I105" s="18">
        <v>7.3174762234999996E-2</v>
      </c>
      <c r="J105" s="18">
        <v>7.3174762234999996E-2</v>
      </c>
      <c r="K105" s="18">
        <v>7.2664365258999997E-2</v>
      </c>
      <c r="L105" s="18">
        <v>7.2664365258999997E-2</v>
      </c>
      <c r="M105" s="78"/>
    </row>
    <row r="106" spans="1:13">
      <c r="A106" s="16" t="s">
        <v>32</v>
      </c>
      <c r="B106" s="14">
        <v>7</v>
      </c>
      <c r="C106" s="17">
        <v>31461.451171875</v>
      </c>
      <c r="D106" s="17">
        <v>1693.1</v>
      </c>
      <c r="E106" s="17">
        <v>1685.1</v>
      </c>
      <c r="F106" s="17">
        <v>984.62248926157997</v>
      </c>
      <c r="G106" s="17">
        <v>984.62248926157997</v>
      </c>
      <c r="H106" s="17">
        <v>0</v>
      </c>
      <c r="I106" s="18">
        <v>6.6963847894999998E-2</v>
      </c>
      <c r="J106" s="18">
        <v>6.6963847894999998E-2</v>
      </c>
      <c r="K106" s="18">
        <v>6.6207704228E-2</v>
      </c>
      <c r="L106" s="18">
        <v>6.6207704228E-2</v>
      </c>
      <c r="M106" s="78"/>
    </row>
    <row r="107" spans="1:13">
      <c r="A107" s="16" t="s">
        <v>32</v>
      </c>
      <c r="B107" s="14">
        <v>8</v>
      </c>
      <c r="C107" s="17">
        <v>32621.4453125</v>
      </c>
      <c r="D107" s="17">
        <v>1307.9000000000001</v>
      </c>
      <c r="E107" s="17">
        <v>1314</v>
      </c>
      <c r="F107" s="17">
        <v>880.22953744894096</v>
      </c>
      <c r="G107" s="17">
        <v>880.22953744894096</v>
      </c>
      <c r="H107" s="17">
        <v>0</v>
      </c>
      <c r="I107" s="18">
        <v>4.0422538993000003E-2</v>
      </c>
      <c r="J107" s="18">
        <v>4.0422538993000003E-2</v>
      </c>
      <c r="K107" s="18">
        <v>4.0999098539000002E-2</v>
      </c>
      <c r="L107" s="18">
        <v>4.0999098539000002E-2</v>
      </c>
      <c r="M107" s="78"/>
    </row>
    <row r="108" spans="1:13">
      <c r="A108" s="16" t="s">
        <v>32</v>
      </c>
      <c r="B108" s="14">
        <v>9</v>
      </c>
      <c r="C108" s="17">
        <v>33653.359375</v>
      </c>
      <c r="D108" s="17">
        <v>893.5</v>
      </c>
      <c r="E108" s="17">
        <v>921.5</v>
      </c>
      <c r="F108" s="17">
        <v>784.34424957036799</v>
      </c>
      <c r="G108" s="17">
        <v>784.39589327264696</v>
      </c>
      <c r="H108" s="17">
        <v>5.1643702279000003E-2</v>
      </c>
      <c r="I108" s="18">
        <v>1.0312297422000001E-2</v>
      </c>
      <c r="J108" s="18">
        <v>1.0317178679E-2</v>
      </c>
      <c r="K108" s="18">
        <v>1.2958800257000001E-2</v>
      </c>
      <c r="L108" s="18">
        <v>1.2963681515E-2</v>
      </c>
      <c r="M108" s="78"/>
    </row>
    <row r="109" spans="1:13">
      <c r="A109" s="16" t="s">
        <v>32</v>
      </c>
      <c r="B109" s="14">
        <v>10</v>
      </c>
      <c r="C109" s="17">
        <v>35299.27734375</v>
      </c>
      <c r="D109" s="17">
        <v>601.20000000000005</v>
      </c>
      <c r="E109" s="17">
        <v>640</v>
      </c>
      <c r="F109" s="17">
        <v>354.71315773415699</v>
      </c>
      <c r="G109" s="17">
        <v>354.761156269043</v>
      </c>
      <c r="H109" s="17">
        <v>4.7998534884999999E-2</v>
      </c>
      <c r="I109" s="18">
        <v>2.3292896382000002E-2</v>
      </c>
      <c r="J109" s="18">
        <v>2.3297433106E-2</v>
      </c>
      <c r="K109" s="18">
        <v>2.6960193168999998E-2</v>
      </c>
      <c r="L109" s="18">
        <v>2.6964729892000001E-2</v>
      </c>
      <c r="M109" s="78"/>
    </row>
    <row r="110" spans="1:13">
      <c r="A110" s="16" t="s">
        <v>32</v>
      </c>
      <c r="B110" s="14">
        <v>11</v>
      </c>
      <c r="C110" s="17">
        <v>36972.828125</v>
      </c>
      <c r="D110" s="17">
        <v>545.5</v>
      </c>
      <c r="E110" s="17">
        <v>587</v>
      </c>
      <c r="F110" s="17">
        <v>372.70757460756698</v>
      </c>
      <c r="G110" s="17">
        <v>373.183226756897</v>
      </c>
      <c r="H110" s="17">
        <v>0.47565214932900002</v>
      </c>
      <c r="I110" s="18">
        <v>1.6287029607E-2</v>
      </c>
      <c r="J110" s="18">
        <v>1.6331987276999999E-2</v>
      </c>
      <c r="K110" s="18">
        <v>2.0209524881000002E-2</v>
      </c>
      <c r="L110" s="18">
        <v>2.0254482551E-2</v>
      </c>
      <c r="M110" s="78"/>
    </row>
    <row r="111" spans="1:13">
      <c r="A111" s="16" t="s">
        <v>32</v>
      </c>
      <c r="B111" s="14">
        <v>12</v>
      </c>
      <c r="C111" s="17">
        <v>38644.84765625</v>
      </c>
      <c r="D111" s="17">
        <v>579.29999999999995</v>
      </c>
      <c r="E111" s="17">
        <v>618.70000000000005</v>
      </c>
      <c r="F111" s="17">
        <v>432.10444799787098</v>
      </c>
      <c r="G111" s="17">
        <v>432.41264151266898</v>
      </c>
      <c r="H111" s="17">
        <v>0.308193514798</v>
      </c>
      <c r="I111" s="18">
        <v>1.3883493239999999E-2</v>
      </c>
      <c r="J111" s="18">
        <v>1.3912623062E-2</v>
      </c>
      <c r="K111" s="18">
        <v>1.7607500801999999E-2</v>
      </c>
      <c r="L111" s="18">
        <v>1.7636630624000001E-2</v>
      </c>
      <c r="M111" s="78"/>
    </row>
    <row r="112" spans="1:13">
      <c r="A112" s="16" t="s">
        <v>32</v>
      </c>
      <c r="B112" s="14">
        <v>13</v>
      </c>
      <c r="C112" s="17">
        <v>40391.3046875</v>
      </c>
      <c r="D112" s="17">
        <v>447.7</v>
      </c>
      <c r="E112" s="17">
        <v>497.8</v>
      </c>
      <c r="F112" s="17">
        <v>299.45748617330798</v>
      </c>
      <c r="G112" s="17">
        <v>299.59251617610198</v>
      </c>
      <c r="H112" s="17">
        <v>0.13503000279300001</v>
      </c>
      <c r="I112" s="18">
        <v>1.3998816996E-2</v>
      </c>
      <c r="J112" s="18">
        <v>1.4011579756E-2</v>
      </c>
      <c r="K112" s="18">
        <v>1.8734166712999999E-2</v>
      </c>
      <c r="L112" s="18">
        <v>1.8746929472999999E-2</v>
      </c>
      <c r="M112" s="78"/>
    </row>
    <row r="113" spans="1:13">
      <c r="A113" s="16" t="s">
        <v>32</v>
      </c>
      <c r="B113" s="14">
        <v>14</v>
      </c>
      <c r="C113" s="17">
        <v>42344.39453125</v>
      </c>
      <c r="D113" s="17">
        <v>433.9</v>
      </c>
      <c r="E113" s="17">
        <v>478.2</v>
      </c>
      <c r="F113" s="17">
        <v>288.252044820376</v>
      </c>
      <c r="G113" s="17">
        <v>288.252044820376</v>
      </c>
      <c r="H113" s="17">
        <v>0</v>
      </c>
      <c r="I113" s="18">
        <v>1.3766347369999999E-2</v>
      </c>
      <c r="J113" s="18">
        <v>1.3766347369999999E-2</v>
      </c>
      <c r="K113" s="18">
        <v>1.7953492928000001E-2</v>
      </c>
      <c r="L113" s="18">
        <v>1.7953492928000001E-2</v>
      </c>
      <c r="M113" s="78"/>
    </row>
    <row r="114" spans="1:13">
      <c r="A114" s="16" t="s">
        <v>32</v>
      </c>
      <c r="B114" s="14">
        <v>15</v>
      </c>
      <c r="C114" s="17">
        <v>44125.65625</v>
      </c>
      <c r="D114" s="17">
        <v>454</v>
      </c>
      <c r="E114" s="17">
        <v>495</v>
      </c>
      <c r="F114" s="17">
        <v>342.46047195046901</v>
      </c>
      <c r="G114" s="17">
        <v>342.46047195046901</v>
      </c>
      <c r="H114" s="17">
        <v>0</v>
      </c>
      <c r="I114" s="18">
        <v>1.0542488472999999E-2</v>
      </c>
      <c r="J114" s="18">
        <v>1.0542488472999999E-2</v>
      </c>
      <c r="K114" s="18">
        <v>1.4417724768E-2</v>
      </c>
      <c r="L114" s="18">
        <v>1.4417724768E-2</v>
      </c>
      <c r="M114" s="78"/>
    </row>
    <row r="115" spans="1:13">
      <c r="A115" s="16" t="s">
        <v>32</v>
      </c>
      <c r="B115" s="14">
        <v>16</v>
      </c>
      <c r="C115" s="17">
        <v>45782.734375</v>
      </c>
      <c r="D115" s="17">
        <v>463.5</v>
      </c>
      <c r="E115" s="17">
        <v>508.6</v>
      </c>
      <c r="F115" s="17">
        <v>390.793720171948</v>
      </c>
      <c r="G115" s="17">
        <v>390.793720171948</v>
      </c>
      <c r="H115" s="17">
        <v>0</v>
      </c>
      <c r="I115" s="18">
        <v>6.8720491329999998E-3</v>
      </c>
      <c r="J115" s="18">
        <v>6.8720491329999998E-3</v>
      </c>
      <c r="K115" s="18">
        <v>1.1134809056999999E-2</v>
      </c>
      <c r="L115" s="18">
        <v>1.1134809056999999E-2</v>
      </c>
      <c r="M115" s="78"/>
    </row>
    <row r="116" spans="1:13">
      <c r="A116" s="16" t="s">
        <v>32</v>
      </c>
      <c r="B116" s="14">
        <v>17</v>
      </c>
      <c r="C116" s="17">
        <v>46993.609375</v>
      </c>
      <c r="D116" s="17">
        <v>628.6</v>
      </c>
      <c r="E116" s="17">
        <v>675.6</v>
      </c>
      <c r="F116" s="17">
        <v>504.10901464032298</v>
      </c>
      <c r="G116" s="17">
        <v>504.10901464032298</v>
      </c>
      <c r="H116" s="17">
        <v>0</v>
      </c>
      <c r="I116" s="18">
        <v>1.1766633776000001E-2</v>
      </c>
      <c r="J116" s="18">
        <v>1.1766633776000001E-2</v>
      </c>
      <c r="K116" s="18">
        <v>1.6208977821999999E-2</v>
      </c>
      <c r="L116" s="18">
        <v>1.6208977821999999E-2</v>
      </c>
      <c r="M116" s="78"/>
    </row>
    <row r="117" spans="1:13">
      <c r="A117" s="16" t="s">
        <v>32</v>
      </c>
      <c r="B117" s="14">
        <v>18</v>
      </c>
      <c r="C117" s="17">
        <v>47049.24609375</v>
      </c>
      <c r="D117" s="17">
        <v>836</v>
      </c>
      <c r="E117" s="17">
        <v>881.7</v>
      </c>
      <c r="F117" s="17">
        <v>606.89111018244796</v>
      </c>
      <c r="G117" s="17">
        <v>606.89111018244796</v>
      </c>
      <c r="H117" s="17">
        <v>0</v>
      </c>
      <c r="I117" s="18">
        <v>2.1654904518999998E-2</v>
      </c>
      <c r="J117" s="18">
        <v>2.1654904518999998E-2</v>
      </c>
      <c r="K117" s="18">
        <v>2.5974375219E-2</v>
      </c>
      <c r="L117" s="18">
        <v>2.5974375219E-2</v>
      </c>
      <c r="M117" s="78"/>
    </row>
    <row r="118" spans="1:13">
      <c r="A118" s="16" t="s">
        <v>32</v>
      </c>
      <c r="B118" s="14">
        <v>19</v>
      </c>
      <c r="C118" s="17">
        <v>45815.46875</v>
      </c>
      <c r="D118" s="17">
        <v>1134</v>
      </c>
      <c r="E118" s="17">
        <v>1176.9000000000001</v>
      </c>
      <c r="F118" s="17">
        <v>893.34272416009298</v>
      </c>
      <c r="G118" s="17">
        <v>893.34272416009298</v>
      </c>
      <c r="H118" s="17">
        <v>0</v>
      </c>
      <c r="I118" s="18">
        <v>2.2746434388999998E-2</v>
      </c>
      <c r="J118" s="18">
        <v>2.2746434388999998E-2</v>
      </c>
      <c r="K118" s="18">
        <v>2.6801254805000001E-2</v>
      </c>
      <c r="L118" s="18">
        <v>2.6801254805000001E-2</v>
      </c>
      <c r="M118" s="78"/>
    </row>
    <row r="119" spans="1:13">
      <c r="A119" s="16" t="s">
        <v>32</v>
      </c>
      <c r="B119" s="14">
        <v>20</v>
      </c>
      <c r="C119" s="17">
        <v>43789.703125</v>
      </c>
      <c r="D119" s="17">
        <v>1667</v>
      </c>
      <c r="E119" s="17">
        <v>1638.1</v>
      </c>
      <c r="F119" s="17">
        <v>1345.4605212717199</v>
      </c>
      <c r="G119" s="17">
        <v>1345.4605212717199</v>
      </c>
      <c r="H119" s="17">
        <v>0</v>
      </c>
      <c r="I119" s="18">
        <v>3.0391255078000001E-2</v>
      </c>
      <c r="J119" s="18">
        <v>3.0391255078000001E-2</v>
      </c>
      <c r="K119" s="18">
        <v>2.7659686079999999E-2</v>
      </c>
      <c r="L119" s="18">
        <v>2.7659686079999999E-2</v>
      </c>
      <c r="M119" s="78"/>
    </row>
    <row r="120" spans="1:13">
      <c r="A120" s="16" t="s">
        <v>32</v>
      </c>
      <c r="B120" s="14">
        <v>21</v>
      </c>
      <c r="C120" s="17">
        <v>43037.79296875</v>
      </c>
      <c r="D120" s="17">
        <v>2704.6</v>
      </c>
      <c r="E120" s="17">
        <v>2672.2</v>
      </c>
      <c r="F120" s="17">
        <v>2279.4882194666902</v>
      </c>
      <c r="G120" s="17">
        <v>2279.4882194666902</v>
      </c>
      <c r="H120" s="17">
        <v>0</v>
      </c>
      <c r="I120" s="18">
        <v>4.0180697591999999E-2</v>
      </c>
      <c r="J120" s="18">
        <v>4.0180697591999999E-2</v>
      </c>
      <c r="K120" s="18">
        <v>3.7118315739999998E-2</v>
      </c>
      <c r="L120" s="18">
        <v>3.7118315739999998E-2</v>
      </c>
      <c r="M120" s="78"/>
    </row>
    <row r="121" spans="1:13">
      <c r="A121" s="16" t="s">
        <v>32</v>
      </c>
      <c r="B121" s="14">
        <v>22</v>
      </c>
      <c r="C121" s="17">
        <v>41322.05078125</v>
      </c>
      <c r="D121" s="17">
        <v>3967.5</v>
      </c>
      <c r="E121" s="17">
        <v>3932.5</v>
      </c>
      <c r="F121" s="17">
        <v>3480.1518096288901</v>
      </c>
      <c r="G121" s="17">
        <v>3495.2518761743599</v>
      </c>
      <c r="H121" s="17">
        <v>15.100066545473</v>
      </c>
      <c r="I121" s="18">
        <v>4.4635928526999998E-2</v>
      </c>
      <c r="J121" s="18">
        <v>4.6063155989000001E-2</v>
      </c>
      <c r="K121" s="18">
        <v>4.1327799982999999E-2</v>
      </c>
      <c r="L121" s="18">
        <v>4.2755027445000003E-2</v>
      </c>
      <c r="M121" s="78"/>
    </row>
    <row r="122" spans="1:13">
      <c r="A122" s="16" t="s">
        <v>32</v>
      </c>
      <c r="B122" s="14">
        <v>23</v>
      </c>
      <c r="C122" s="17">
        <v>37711.359375</v>
      </c>
      <c r="D122" s="17">
        <v>4837.7</v>
      </c>
      <c r="E122" s="17">
        <v>4805.8999999999996</v>
      </c>
      <c r="F122" s="17">
        <v>4507.4261668572199</v>
      </c>
      <c r="G122" s="17">
        <v>4542.7512448970501</v>
      </c>
      <c r="H122" s="17">
        <v>35.325078039830998</v>
      </c>
      <c r="I122" s="18">
        <v>2.7877954167999999E-2</v>
      </c>
      <c r="J122" s="18">
        <v>3.1216808424999999E-2</v>
      </c>
      <c r="K122" s="18">
        <v>2.4872283091000001E-2</v>
      </c>
      <c r="L122" s="18">
        <v>2.8211137348000001E-2</v>
      </c>
      <c r="M122" s="78"/>
    </row>
    <row r="123" spans="1:13">
      <c r="A123" s="16" t="s">
        <v>32</v>
      </c>
      <c r="B123" s="14">
        <v>24</v>
      </c>
      <c r="C123" s="17">
        <v>33698.98828125</v>
      </c>
      <c r="D123" s="17">
        <v>5402.7</v>
      </c>
      <c r="E123" s="17">
        <v>5378.9</v>
      </c>
      <c r="F123" s="17">
        <v>5341.3251352900897</v>
      </c>
      <c r="G123" s="17">
        <v>5395.0200449283902</v>
      </c>
      <c r="H123" s="17">
        <v>53.694909638298</v>
      </c>
      <c r="I123" s="18">
        <v>7.2589367400000004E-4</v>
      </c>
      <c r="J123" s="18">
        <v>5.8010269099999998E-3</v>
      </c>
      <c r="K123" s="18">
        <v>1.523633736E-3</v>
      </c>
      <c r="L123" s="18">
        <v>3.5514994989999998E-3</v>
      </c>
      <c r="M123" s="78"/>
    </row>
    <row r="124" spans="1:13">
      <c r="A124" s="16" t="s">
        <v>33</v>
      </c>
      <c r="B124" s="14">
        <v>1</v>
      </c>
      <c r="C124" s="17">
        <v>30749.310546875</v>
      </c>
      <c r="D124" s="17">
        <v>5867.1</v>
      </c>
      <c r="E124" s="17">
        <v>5836.9</v>
      </c>
      <c r="F124" s="17">
        <v>5943.9181149953502</v>
      </c>
      <c r="G124" s="17">
        <v>5973.0044381564103</v>
      </c>
      <c r="H124" s="17">
        <v>29.086323161056999</v>
      </c>
      <c r="I124" s="18">
        <v>1.0009871280999999E-2</v>
      </c>
      <c r="J124" s="18">
        <v>7.2606913979999998E-3</v>
      </c>
      <c r="K124" s="18">
        <v>1.2864313625E-2</v>
      </c>
      <c r="L124" s="18">
        <v>1.0115133742E-2</v>
      </c>
      <c r="M124" s="78"/>
    </row>
    <row r="125" spans="1:13">
      <c r="A125" s="16" t="s">
        <v>33</v>
      </c>
      <c r="B125" s="14">
        <v>2</v>
      </c>
      <c r="C125" s="17">
        <v>28887.87890625</v>
      </c>
      <c r="D125" s="17">
        <v>6017.8</v>
      </c>
      <c r="E125" s="17">
        <v>5978.5</v>
      </c>
      <c r="F125" s="17">
        <v>6014.9695413279796</v>
      </c>
      <c r="G125" s="17">
        <v>6035.3378495012603</v>
      </c>
      <c r="H125" s="17">
        <v>20.368308173285001</v>
      </c>
      <c r="I125" s="18">
        <v>1.657641729E-3</v>
      </c>
      <c r="J125" s="18">
        <v>2.6752917500000003E-4</v>
      </c>
      <c r="K125" s="18">
        <v>5.3721974949999998E-3</v>
      </c>
      <c r="L125" s="18">
        <v>3.44702659E-3</v>
      </c>
      <c r="M125" s="78"/>
    </row>
    <row r="126" spans="1:13">
      <c r="A126" s="16" t="s">
        <v>33</v>
      </c>
      <c r="B126" s="14">
        <v>3</v>
      </c>
      <c r="C126" s="17">
        <v>27771.26953125</v>
      </c>
      <c r="D126" s="17">
        <v>6150.9</v>
      </c>
      <c r="E126" s="17">
        <v>6108.1</v>
      </c>
      <c r="F126" s="17">
        <v>5902.3026791831899</v>
      </c>
      <c r="G126" s="17">
        <v>5924.6487901883402</v>
      </c>
      <c r="H126" s="17">
        <v>22.346111005146</v>
      </c>
      <c r="I126" s="18">
        <v>2.1384802439000001E-2</v>
      </c>
      <c r="J126" s="18">
        <v>2.349691123E-2</v>
      </c>
      <c r="K126" s="18">
        <v>1.7339433819000001E-2</v>
      </c>
      <c r="L126" s="18">
        <v>1.9451542610000001E-2</v>
      </c>
      <c r="M126" s="78"/>
    </row>
    <row r="127" spans="1:13">
      <c r="A127" s="16" t="s">
        <v>33</v>
      </c>
      <c r="B127" s="14">
        <v>4</v>
      </c>
      <c r="C127" s="17">
        <v>27114.142578125</v>
      </c>
      <c r="D127" s="17">
        <v>6319.1</v>
      </c>
      <c r="E127" s="17">
        <v>6286.7</v>
      </c>
      <c r="F127" s="17">
        <v>5867.3785695483903</v>
      </c>
      <c r="G127" s="17">
        <v>5892.8520481793103</v>
      </c>
      <c r="H127" s="17">
        <v>25.473478630913998</v>
      </c>
      <c r="I127" s="18">
        <v>4.0288086182999998E-2</v>
      </c>
      <c r="J127" s="18">
        <v>4.2695787377E-2</v>
      </c>
      <c r="K127" s="18">
        <v>3.7225704329999998E-2</v>
      </c>
      <c r="L127" s="18">
        <v>3.9633405524E-2</v>
      </c>
      <c r="M127" s="78"/>
    </row>
    <row r="128" spans="1:13">
      <c r="A128" s="16" t="s">
        <v>33</v>
      </c>
      <c r="B128" s="14">
        <v>5</v>
      </c>
      <c r="C128" s="17">
        <v>27196.73828125</v>
      </c>
      <c r="D128" s="17">
        <v>6385.7</v>
      </c>
      <c r="E128" s="17">
        <v>6321.5</v>
      </c>
      <c r="F128" s="17">
        <v>6088.2082732518502</v>
      </c>
      <c r="G128" s="17">
        <v>6137.0720392519897</v>
      </c>
      <c r="H128" s="17">
        <v>48.863766000138</v>
      </c>
      <c r="I128" s="18">
        <v>2.3499807253999999E-2</v>
      </c>
      <c r="J128" s="18">
        <v>2.8118310656000001E-2</v>
      </c>
      <c r="K128" s="18">
        <v>1.7431754324000001E-2</v>
      </c>
      <c r="L128" s="18">
        <v>2.2050257726E-2</v>
      </c>
      <c r="M128" s="78"/>
    </row>
    <row r="129" spans="1:13">
      <c r="A129" s="16" t="s">
        <v>33</v>
      </c>
      <c r="B129" s="14">
        <v>6</v>
      </c>
      <c r="C129" s="17">
        <v>28611.869140625</v>
      </c>
      <c r="D129" s="17">
        <v>6143.5</v>
      </c>
      <c r="E129" s="17">
        <v>6106.1</v>
      </c>
      <c r="F129" s="17">
        <v>5944.9395275979496</v>
      </c>
      <c r="G129" s="17">
        <v>5997.5491069428099</v>
      </c>
      <c r="H129" s="17">
        <v>52.609579344855</v>
      </c>
      <c r="I129" s="18">
        <v>1.379498044E-2</v>
      </c>
      <c r="J129" s="18">
        <v>1.8767530471999999E-2</v>
      </c>
      <c r="K129" s="18">
        <v>1.0260008794999999E-2</v>
      </c>
      <c r="L129" s="18">
        <v>1.5232558828E-2</v>
      </c>
      <c r="M129" s="78"/>
    </row>
    <row r="130" spans="1:13">
      <c r="A130" s="16" t="s">
        <v>33</v>
      </c>
      <c r="B130" s="14">
        <v>7</v>
      </c>
      <c r="C130" s="17">
        <v>31493.998046875</v>
      </c>
      <c r="D130" s="17">
        <v>6063.2</v>
      </c>
      <c r="E130" s="17">
        <v>6008</v>
      </c>
      <c r="F130" s="17">
        <v>5599.2238788310597</v>
      </c>
      <c r="G130" s="17">
        <v>5641.5930474601701</v>
      </c>
      <c r="H130" s="17">
        <v>42.369168629115002</v>
      </c>
      <c r="I130" s="18">
        <v>3.9849428405999997E-2</v>
      </c>
      <c r="J130" s="18">
        <v>4.3854075723999998E-2</v>
      </c>
      <c r="K130" s="18">
        <v>3.4632037102000003E-2</v>
      </c>
      <c r="L130" s="18">
        <v>3.8636684419999998E-2</v>
      </c>
      <c r="M130" s="78"/>
    </row>
    <row r="131" spans="1:13">
      <c r="A131" s="16" t="s">
        <v>33</v>
      </c>
      <c r="B131" s="14">
        <v>8</v>
      </c>
      <c r="C131" s="17">
        <v>32564.3828125</v>
      </c>
      <c r="D131" s="17">
        <v>5704.9</v>
      </c>
      <c r="E131" s="17">
        <v>5665.3</v>
      </c>
      <c r="F131" s="17">
        <v>5685.99638334666</v>
      </c>
      <c r="G131" s="17">
        <v>5713.03411784951</v>
      </c>
      <c r="H131" s="17">
        <v>27.037734502852</v>
      </c>
      <c r="I131" s="18">
        <v>7.6882021200000005E-4</v>
      </c>
      <c r="J131" s="18">
        <v>1.786731252E-3</v>
      </c>
      <c r="K131" s="18">
        <v>4.5117313649999996E-3</v>
      </c>
      <c r="L131" s="18">
        <v>1.9561799E-3</v>
      </c>
      <c r="M131" s="78"/>
    </row>
    <row r="132" spans="1:13">
      <c r="A132" s="16" t="s">
        <v>33</v>
      </c>
      <c r="B132" s="14">
        <v>9</v>
      </c>
      <c r="C132" s="17">
        <v>33564.44140625</v>
      </c>
      <c r="D132" s="17">
        <v>4880.7</v>
      </c>
      <c r="E132" s="17">
        <v>4831.5</v>
      </c>
      <c r="F132" s="17">
        <v>5128.5232739480098</v>
      </c>
      <c r="G132" s="17">
        <v>5130.1787226666102</v>
      </c>
      <c r="H132" s="17">
        <v>1.6554487186</v>
      </c>
      <c r="I132" s="18">
        <v>2.3580219533000001E-2</v>
      </c>
      <c r="J132" s="18">
        <v>2.3423749899999999E-2</v>
      </c>
      <c r="K132" s="18">
        <v>2.8230503087000001E-2</v>
      </c>
      <c r="L132" s="18">
        <v>2.8074033453999999E-2</v>
      </c>
      <c r="M132" s="78"/>
    </row>
    <row r="133" spans="1:13">
      <c r="A133" s="16" t="s">
        <v>33</v>
      </c>
      <c r="B133" s="14">
        <v>10</v>
      </c>
      <c r="C133" s="17">
        <v>35448.9609375</v>
      </c>
      <c r="D133" s="17">
        <v>4157.8999999999996</v>
      </c>
      <c r="E133" s="17">
        <v>4134.5</v>
      </c>
      <c r="F133" s="17">
        <v>4889.12768626038</v>
      </c>
      <c r="G133" s="17">
        <v>4889.3186861900203</v>
      </c>
      <c r="H133" s="17">
        <v>0.19099992964000001</v>
      </c>
      <c r="I133" s="18">
        <v>6.9132200963000004E-2</v>
      </c>
      <c r="J133" s="18">
        <v>6.9114148038999998E-2</v>
      </c>
      <c r="K133" s="18">
        <v>7.1343921189000001E-2</v>
      </c>
      <c r="L133" s="18">
        <v>7.1325868266E-2</v>
      </c>
      <c r="M133" s="78"/>
    </row>
    <row r="134" spans="1:13">
      <c r="A134" s="16" t="s">
        <v>33</v>
      </c>
      <c r="B134" s="14">
        <v>11</v>
      </c>
      <c r="C134" s="17">
        <v>37355.2109375</v>
      </c>
      <c r="D134" s="17">
        <v>4252.3999999999996</v>
      </c>
      <c r="E134" s="17">
        <v>4213.6000000000004</v>
      </c>
      <c r="F134" s="17">
        <v>5093.83668413752</v>
      </c>
      <c r="G134" s="17">
        <v>5122.6356483730196</v>
      </c>
      <c r="H134" s="17">
        <v>28.798964235496001</v>
      </c>
      <c r="I134" s="18">
        <v>8.2252896820999996E-2</v>
      </c>
      <c r="J134" s="18">
        <v>7.9530877516999998E-2</v>
      </c>
      <c r="K134" s="18">
        <v>8.5920193608000003E-2</v>
      </c>
      <c r="L134" s="18">
        <v>8.3198174304000005E-2</v>
      </c>
      <c r="M134" s="78"/>
    </row>
    <row r="135" spans="1:13">
      <c r="A135" s="16" t="s">
        <v>33</v>
      </c>
      <c r="B135" s="14">
        <v>12</v>
      </c>
      <c r="C135" s="17">
        <v>38936.47265625</v>
      </c>
      <c r="D135" s="17">
        <v>4246.7</v>
      </c>
      <c r="E135" s="17">
        <v>4229.3</v>
      </c>
      <c r="F135" s="17">
        <v>5035.0094142586604</v>
      </c>
      <c r="G135" s="17">
        <v>5068.0656980782696</v>
      </c>
      <c r="H135" s="17">
        <v>33.056283819609</v>
      </c>
      <c r="I135" s="18">
        <v>7.7633808892E-2</v>
      </c>
      <c r="J135" s="18">
        <v>7.4509396431999997E-2</v>
      </c>
      <c r="K135" s="18">
        <v>7.9278421367999993E-2</v>
      </c>
      <c r="L135" s="18">
        <v>7.6154008908999996E-2</v>
      </c>
      <c r="M135" s="78"/>
    </row>
    <row r="136" spans="1:13">
      <c r="A136" s="16" t="s">
        <v>33</v>
      </c>
      <c r="B136" s="14">
        <v>13</v>
      </c>
      <c r="C136" s="17">
        <v>40599.30859375</v>
      </c>
      <c r="D136" s="17">
        <v>4589.8999999999996</v>
      </c>
      <c r="E136" s="17">
        <v>4549.5</v>
      </c>
      <c r="F136" s="17">
        <v>5523.08872522815</v>
      </c>
      <c r="G136" s="17">
        <v>5552.0562950500898</v>
      </c>
      <c r="H136" s="17">
        <v>28.967569821939001</v>
      </c>
      <c r="I136" s="18">
        <v>9.0941048681000003E-2</v>
      </c>
      <c r="J136" s="18">
        <v>8.8203093120999998E-2</v>
      </c>
      <c r="K136" s="18">
        <v>9.4759574200999994E-2</v>
      </c>
      <c r="L136" s="18">
        <v>9.2021618641000003E-2</v>
      </c>
      <c r="M136" s="78"/>
    </row>
    <row r="137" spans="1:13">
      <c r="A137" s="16" t="s">
        <v>33</v>
      </c>
      <c r="B137" s="14">
        <v>14</v>
      </c>
      <c r="C137" s="17">
        <v>42611.3359375</v>
      </c>
      <c r="D137" s="17">
        <v>4995.2</v>
      </c>
      <c r="E137" s="17">
        <v>4957.3999999999996</v>
      </c>
      <c r="F137" s="17">
        <v>5585.4454365340898</v>
      </c>
      <c r="G137" s="17">
        <v>5588.9202422981798</v>
      </c>
      <c r="H137" s="17">
        <v>3.4748057640919998</v>
      </c>
      <c r="I137" s="18">
        <v>5.6117225169000001E-2</v>
      </c>
      <c r="J137" s="18">
        <v>5.5788793623000002E-2</v>
      </c>
      <c r="K137" s="18">
        <v>5.9690003997000002E-2</v>
      </c>
      <c r="L137" s="18">
        <v>5.9361572451000003E-2</v>
      </c>
      <c r="M137" s="78"/>
    </row>
    <row r="138" spans="1:13">
      <c r="A138" s="16" t="s">
        <v>33</v>
      </c>
      <c r="B138" s="14">
        <v>15</v>
      </c>
      <c r="C138" s="17">
        <v>44408.48046875</v>
      </c>
      <c r="D138" s="17">
        <v>5111.6000000000004</v>
      </c>
      <c r="E138" s="17">
        <v>5075.5</v>
      </c>
      <c r="F138" s="17">
        <v>5796.5764417228402</v>
      </c>
      <c r="G138" s="17">
        <v>5798.9008629018699</v>
      </c>
      <c r="H138" s="17">
        <v>2.3244211790290001</v>
      </c>
      <c r="I138" s="18">
        <v>6.4962274375999995E-2</v>
      </c>
      <c r="J138" s="18">
        <v>6.4742574831999994E-2</v>
      </c>
      <c r="K138" s="18">
        <v>6.8374372675000003E-2</v>
      </c>
      <c r="L138" s="18">
        <v>6.8154673129999996E-2</v>
      </c>
      <c r="M138" s="78"/>
    </row>
    <row r="139" spans="1:13">
      <c r="A139" s="16" t="s">
        <v>33</v>
      </c>
      <c r="B139" s="14">
        <v>16</v>
      </c>
      <c r="C139" s="17">
        <v>46076.6796875</v>
      </c>
      <c r="D139" s="17">
        <v>5593.5</v>
      </c>
      <c r="E139" s="17">
        <v>5553.4</v>
      </c>
      <c r="F139" s="17">
        <v>6026.3835159668797</v>
      </c>
      <c r="G139" s="17">
        <v>6031.6104940209298</v>
      </c>
      <c r="H139" s="17">
        <v>5.2269780540469997</v>
      </c>
      <c r="I139" s="18">
        <v>4.1409309452999997E-2</v>
      </c>
      <c r="J139" s="18">
        <v>4.0915266158999999E-2</v>
      </c>
      <c r="K139" s="18">
        <v>4.5199479585999999E-2</v>
      </c>
      <c r="L139" s="18">
        <v>4.4705436291000003E-2</v>
      </c>
      <c r="M139" s="78"/>
    </row>
    <row r="140" spans="1:13">
      <c r="A140" s="16" t="s">
        <v>33</v>
      </c>
      <c r="B140" s="14">
        <v>17</v>
      </c>
      <c r="C140" s="17">
        <v>47273.59375</v>
      </c>
      <c r="D140" s="17">
        <v>5825.9</v>
      </c>
      <c r="E140" s="17">
        <v>5789</v>
      </c>
      <c r="F140" s="17">
        <v>6248.0479718786301</v>
      </c>
      <c r="G140" s="17">
        <v>6312.7347033923197</v>
      </c>
      <c r="H140" s="17">
        <v>64.686731513686993</v>
      </c>
      <c r="I140" s="18">
        <v>4.6014622248000001E-2</v>
      </c>
      <c r="J140" s="18">
        <v>3.9900564449000003E-2</v>
      </c>
      <c r="K140" s="18">
        <v>4.9502334914000003E-2</v>
      </c>
      <c r="L140" s="18">
        <v>4.3388277114999999E-2</v>
      </c>
      <c r="M140" s="78"/>
    </row>
    <row r="141" spans="1:13">
      <c r="A141" s="16" t="s">
        <v>33</v>
      </c>
      <c r="B141" s="14">
        <v>18</v>
      </c>
      <c r="C141" s="17">
        <v>47432.53515625</v>
      </c>
      <c r="D141" s="17">
        <v>6186</v>
      </c>
      <c r="E141" s="17">
        <v>6150.2</v>
      </c>
      <c r="F141" s="17">
        <v>6629.7283565341704</v>
      </c>
      <c r="G141" s="17">
        <v>6884.4451447296096</v>
      </c>
      <c r="H141" s="17">
        <v>254.71678819544701</v>
      </c>
      <c r="I141" s="18">
        <v>6.6015609141999998E-2</v>
      </c>
      <c r="J141" s="18">
        <v>4.1940298349000003E-2</v>
      </c>
      <c r="K141" s="18">
        <v>6.9399352053000005E-2</v>
      </c>
      <c r="L141" s="18">
        <v>4.5324041260000003E-2</v>
      </c>
      <c r="M141" s="78"/>
    </row>
    <row r="142" spans="1:13">
      <c r="A142" s="16" t="s">
        <v>33</v>
      </c>
      <c r="B142" s="14">
        <v>19</v>
      </c>
      <c r="C142" s="17">
        <v>46175.0546875</v>
      </c>
      <c r="D142" s="17">
        <v>6361</v>
      </c>
      <c r="E142" s="17">
        <v>6315.4</v>
      </c>
      <c r="F142" s="17">
        <v>7055.7320225308904</v>
      </c>
      <c r="G142" s="17">
        <v>7306.4113845353704</v>
      </c>
      <c r="H142" s="17">
        <v>250.679362004474</v>
      </c>
      <c r="I142" s="18">
        <v>8.9358353924999995E-2</v>
      </c>
      <c r="J142" s="18">
        <v>6.5664652412999999E-2</v>
      </c>
      <c r="K142" s="18">
        <v>9.3668372828999993E-2</v>
      </c>
      <c r="L142" s="18">
        <v>6.9974671316000006E-2</v>
      </c>
      <c r="M142" s="78"/>
    </row>
    <row r="143" spans="1:13">
      <c r="A143" s="16" t="s">
        <v>33</v>
      </c>
      <c r="B143" s="14">
        <v>20</v>
      </c>
      <c r="C143" s="17">
        <v>43782.95703125</v>
      </c>
      <c r="D143" s="17">
        <v>6381.8</v>
      </c>
      <c r="E143" s="17">
        <v>6337.7</v>
      </c>
      <c r="F143" s="17">
        <v>6979.4473984659999</v>
      </c>
      <c r="G143" s="17">
        <v>6979.4473984659999</v>
      </c>
      <c r="H143" s="17">
        <v>0</v>
      </c>
      <c r="I143" s="18">
        <v>5.6488411953000001E-2</v>
      </c>
      <c r="J143" s="18">
        <v>5.6488411953000001E-2</v>
      </c>
      <c r="K143" s="18">
        <v>6.0656653918999999E-2</v>
      </c>
      <c r="L143" s="18">
        <v>6.0656653918999999E-2</v>
      </c>
      <c r="M143" s="78"/>
    </row>
    <row r="144" spans="1:13">
      <c r="A144" s="16" t="s">
        <v>33</v>
      </c>
      <c r="B144" s="14">
        <v>21</v>
      </c>
      <c r="C144" s="17">
        <v>42275.453125</v>
      </c>
      <c r="D144" s="17">
        <v>6901.3</v>
      </c>
      <c r="E144" s="17">
        <v>6854.7</v>
      </c>
      <c r="F144" s="17">
        <v>6184.2494682588804</v>
      </c>
      <c r="G144" s="17">
        <v>6184.2494682588804</v>
      </c>
      <c r="H144" s="17">
        <v>0</v>
      </c>
      <c r="I144" s="18">
        <v>6.7774152337999993E-2</v>
      </c>
      <c r="J144" s="18">
        <v>6.7774152337999993E-2</v>
      </c>
      <c r="K144" s="18">
        <v>6.3369615475999994E-2</v>
      </c>
      <c r="L144" s="18">
        <v>6.3369615475999994E-2</v>
      </c>
      <c r="M144" s="78"/>
    </row>
    <row r="145" spans="1:13">
      <c r="A145" s="16" t="s">
        <v>33</v>
      </c>
      <c r="B145" s="14">
        <v>22</v>
      </c>
      <c r="C145" s="17">
        <v>40616.91796875</v>
      </c>
      <c r="D145" s="17">
        <v>7467.1</v>
      </c>
      <c r="E145" s="17">
        <v>7432.2</v>
      </c>
      <c r="F145" s="17">
        <v>6677.5999534275797</v>
      </c>
      <c r="G145" s="17">
        <v>6677.5999534275797</v>
      </c>
      <c r="H145" s="17">
        <v>0</v>
      </c>
      <c r="I145" s="18">
        <v>7.4621932567999996E-2</v>
      </c>
      <c r="J145" s="18">
        <v>7.4621932567999996E-2</v>
      </c>
      <c r="K145" s="18">
        <v>7.1323255818999995E-2</v>
      </c>
      <c r="L145" s="18">
        <v>7.1323255818999995E-2</v>
      </c>
      <c r="M145" s="78"/>
    </row>
    <row r="146" spans="1:13">
      <c r="A146" s="16" t="s">
        <v>33</v>
      </c>
      <c r="B146" s="14">
        <v>23</v>
      </c>
      <c r="C146" s="17">
        <v>37924.25</v>
      </c>
      <c r="D146" s="17">
        <v>7632</v>
      </c>
      <c r="E146" s="17">
        <v>7598.2</v>
      </c>
      <c r="F146" s="17">
        <v>7526.7756860637701</v>
      </c>
      <c r="G146" s="17">
        <v>7554.5984644434202</v>
      </c>
      <c r="H146" s="17">
        <v>27.822778379651002</v>
      </c>
      <c r="I146" s="18">
        <v>7.3158351180000001E-3</v>
      </c>
      <c r="J146" s="18">
        <v>9.9455873279999992E-3</v>
      </c>
      <c r="K146" s="18">
        <v>4.1211281240000003E-3</v>
      </c>
      <c r="L146" s="18">
        <v>6.7508803340000003E-3</v>
      </c>
      <c r="M146" s="78"/>
    </row>
    <row r="147" spans="1:13">
      <c r="A147" s="16" t="s">
        <v>33</v>
      </c>
      <c r="B147" s="14">
        <v>24</v>
      </c>
      <c r="C147" s="17">
        <v>34678.19140625</v>
      </c>
      <c r="D147" s="17">
        <v>7391</v>
      </c>
      <c r="E147" s="17">
        <v>7390</v>
      </c>
      <c r="F147" s="17">
        <v>7594.0787673560699</v>
      </c>
      <c r="G147" s="17">
        <v>8307.3657082582904</v>
      </c>
      <c r="H147" s="17">
        <v>713.28694090222098</v>
      </c>
      <c r="I147" s="18">
        <v>8.6613015902999996E-2</v>
      </c>
      <c r="J147" s="18">
        <v>1.9194590487E-2</v>
      </c>
      <c r="K147" s="18">
        <v>8.6707533860999997E-2</v>
      </c>
      <c r="L147" s="18">
        <v>1.9289108445000001E-2</v>
      </c>
      <c r="M147" s="78"/>
    </row>
    <row r="148" spans="1:13">
      <c r="A148" s="16" t="s">
        <v>34</v>
      </c>
      <c r="B148" s="14">
        <v>1</v>
      </c>
      <c r="C148" s="17">
        <v>31856.01171875</v>
      </c>
      <c r="D148" s="17">
        <v>7626.6</v>
      </c>
      <c r="E148" s="17">
        <v>7582</v>
      </c>
      <c r="F148" s="17">
        <v>7927.6188930852204</v>
      </c>
      <c r="G148" s="17">
        <v>8516.6895973967803</v>
      </c>
      <c r="H148" s="17">
        <v>589.07070431156001</v>
      </c>
      <c r="I148" s="18">
        <v>8.4129451549000006E-2</v>
      </c>
      <c r="J148" s="18">
        <v>2.8451691216999999E-2</v>
      </c>
      <c r="K148" s="18">
        <v>8.8344952493999998E-2</v>
      </c>
      <c r="L148" s="18">
        <v>3.2667192163E-2</v>
      </c>
      <c r="M148" s="78"/>
    </row>
    <row r="149" spans="1:13">
      <c r="A149" s="16" t="s">
        <v>34</v>
      </c>
      <c r="B149" s="14">
        <v>2</v>
      </c>
      <c r="C149" s="17">
        <v>29742.38671875</v>
      </c>
      <c r="D149" s="17">
        <v>7919.9</v>
      </c>
      <c r="E149" s="17">
        <v>7872.4</v>
      </c>
      <c r="F149" s="17">
        <v>7425.48013990859</v>
      </c>
      <c r="G149" s="17">
        <v>8317.5280371967892</v>
      </c>
      <c r="H149" s="17">
        <v>892.04789728820799</v>
      </c>
      <c r="I149" s="18">
        <v>3.7582990283000002E-2</v>
      </c>
      <c r="J149" s="18">
        <v>4.6731555773999997E-2</v>
      </c>
      <c r="K149" s="18">
        <v>4.2072593307E-2</v>
      </c>
      <c r="L149" s="18">
        <v>4.2241952749E-2</v>
      </c>
      <c r="M149" s="78"/>
    </row>
    <row r="150" spans="1:13">
      <c r="A150" s="16" t="s">
        <v>34</v>
      </c>
      <c r="B150" s="14">
        <v>3</v>
      </c>
      <c r="C150" s="17">
        <v>28297.66015625</v>
      </c>
      <c r="D150" s="17">
        <v>7904.9</v>
      </c>
      <c r="E150" s="17">
        <v>7838.3</v>
      </c>
      <c r="F150" s="17">
        <v>6914.7135011205501</v>
      </c>
      <c r="G150" s="17">
        <v>7901.9713145568703</v>
      </c>
      <c r="H150" s="17">
        <v>987.25781343631502</v>
      </c>
      <c r="I150" s="18">
        <v>2.7681336799999999E-4</v>
      </c>
      <c r="J150" s="18">
        <v>9.3590406321000005E-2</v>
      </c>
      <c r="K150" s="18">
        <v>6.0180826609999996E-3</v>
      </c>
      <c r="L150" s="18">
        <v>8.7295510290999995E-2</v>
      </c>
      <c r="M150" s="78"/>
    </row>
    <row r="151" spans="1:13">
      <c r="A151" s="16" t="s">
        <v>34</v>
      </c>
      <c r="B151" s="14">
        <v>4</v>
      </c>
      <c r="C151" s="17">
        <v>27439.701171875</v>
      </c>
      <c r="D151" s="17">
        <v>7814.2</v>
      </c>
      <c r="E151" s="17">
        <v>7770.6</v>
      </c>
      <c r="F151" s="17">
        <v>6730.9553273833899</v>
      </c>
      <c r="G151" s="17">
        <v>7966.9271175424301</v>
      </c>
      <c r="H151" s="17">
        <v>1235.97179015904</v>
      </c>
      <c r="I151" s="18">
        <v>1.4435455344E-2</v>
      </c>
      <c r="J151" s="18">
        <v>0.10238607491600001</v>
      </c>
      <c r="K151" s="18">
        <v>1.8556438331E-2</v>
      </c>
      <c r="L151" s="18">
        <v>9.8265091929000001E-2</v>
      </c>
      <c r="M151" s="78"/>
    </row>
    <row r="152" spans="1:13">
      <c r="A152" s="16" t="s">
        <v>34</v>
      </c>
      <c r="B152" s="14">
        <v>5</v>
      </c>
      <c r="C152" s="17">
        <v>27007.8125</v>
      </c>
      <c r="D152" s="17">
        <v>7742.7</v>
      </c>
      <c r="E152" s="17">
        <v>7691.5</v>
      </c>
      <c r="F152" s="17">
        <v>6677.1994300964398</v>
      </c>
      <c r="G152" s="17">
        <v>8180.6848408914302</v>
      </c>
      <c r="H152" s="17">
        <v>1503.48541079499</v>
      </c>
      <c r="I152" s="18">
        <v>4.1397432976000001E-2</v>
      </c>
      <c r="J152" s="18">
        <v>0.100708938554</v>
      </c>
      <c r="K152" s="18">
        <v>4.6236752446999999E-2</v>
      </c>
      <c r="L152" s="18">
        <v>9.5869619082999999E-2</v>
      </c>
      <c r="M152" s="78"/>
    </row>
    <row r="153" spans="1:13">
      <c r="A153" s="16" t="s">
        <v>34</v>
      </c>
      <c r="B153" s="14">
        <v>6</v>
      </c>
      <c r="C153" s="17">
        <v>27394.41796875</v>
      </c>
      <c r="D153" s="17">
        <v>7796.5</v>
      </c>
      <c r="E153" s="17">
        <v>7752.1</v>
      </c>
      <c r="F153" s="17">
        <v>7012.1076848951498</v>
      </c>
      <c r="G153" s="17">
        <v>8417.6348273409894</v>
      </c>
      <c r="H153" s="17">
        <v>1405.5271424458399</v>
      </c>
      <c r="I153" s="18">
        <v>5.8708395778000001E-2</v>
      </c>
      <c r="J153" s="18">
        <v>7.4139160216999997E-2</v>
      </c>
      <c r="K153" s="18">
        <v>6.2904993132000001E-2</v>
      </c>
      <c r="L153" s="18">
        <v>6.9942562863999996E-2</v>
      </c>
      <c r="M153" s="78"/>
    </row>
    <row r="154" spans="1:13">
      <c r="A154" s="16" t="s">
        <v>34</v>
      </c>
      <c r="B154" s="14">
        <v>7</v>
      </c>
      <c r="C154" s="17">
        <v>28125.240234375</v>
      </c>
      <c r="D154" s="17">
        <v>7798.5</v>
      </c>
      <c r="E154" s="17">
        <v>7650.3</v>
      </c>
      <c r="F154" s="17">
        <v>6984.1101911158003</v>
      </c>
      <c r="G154" s="17">
        <v>8664.8889325238306</v>
      </c>
      <c r="H154" s="17">
        <v>1680.7787414080401</v>
      </c>
      <c r="I154" s="18">
        <v>8.1889313091999996E-2</v>
      </c>
      <c r="J154" s="18">
        <v>7.6974462086999998E-2</v>
      </c>
      <c r="K154" s="18">
        <v>9.5896874529000004E-2</v>
      </c>
      <c r="L154" s="18">
        <v>6.2966900650000004E-2</v>
      </c>
      <c r="M154" s="78"/>
    </row>
    <row r="155" spans="1:13">
      <c r="A155" s="16" t="s">
        <v>34</v>
      </c>
      <c r="B155" s="14">
        <v>8</v>
      </c>
      <c r="C155" s="17">
        <v>29045.830078125</v>
      </c>
      <c r="D155" s="17">
        <v>7668.1</v>
      </c>
      <c r="E155" s="17">
        <v>7596.3</v>
      </c>
      <c r="F155" s="17">
        <v>7302.2718854887598</v>
      </c>
      <c r="G155" s="17">
        <v>8678.5509260071103</v>
      </c>
      <c r="H155" s="17">
        <v>1376.27904051835</v>
      </c>
      <c r="I155" s="18">
        <v>9.5505758600999996E-2</v>
      </c>
      <c r="J155" s="18">
        <v>3.4577326513000002E-2</v>
      </c>
      <c r="K155" s="18">
        <v>0.102292148015</v>
      </c>
      <c r="L155" s="18">
        <v>2.7790937099000001E-2</v>
      </c>
      <c r="M155" s="78"/>
    </row>
    <row r="156" spans="1:13">
      <c r="A156" s="16" t="s">
        <v>34</v>
      </c>
      <c r="B156" s="14">
        <v>9</v>
      </c>
      <c r="C156" s="17">
        <v>31373.791015625</v>
      </c>
      <c r="D156" s="17">
        <v>7510.7</v>
      </c>
      <c r="E156" s="17">
        <v>7465.1</v>
      </c>
      <c r="F156" s="17">
        <v>7917.20617225143</v>
      </c>
      <c r="G156" s="17">
        <v>8364.4733119617504</v>
      </c>
      <c r="H156" s="17">
        <v>447.26713971032098</v>
      </c>
      <c r="I156" s="18">
        <v>8.0696910393000004E-2</v>
      </c>
      <c r="J156" s="18">
        <v>3.8422133482999998E-2</v>
      </c>
      <c r="K156" s="18">
        <v>8.5006929295999997E-2</v>
      </c>
      <c r="L156" s="18">
        <v>4.2732152385999998E-2</v>
      </c>
      <c r="M156" s="78"/>
    </row>
    <row r="157" spans="1:13">
      <c r="A157" s="16" t="s">
        <v>34</v>
      </c>
      <c r="B157" s="14">
        <v>10</v>
      </c>
      <c r="C157" s="17">
        <v>34043.79296875</v>
      </c>
      <c r="D157" s="17">
        <v>7356.7</v>
      </c>
      <c r="E157" s="17">
        <v>7303.1</v>
      </c>
      <c r="F157" s="17">
        <v>8232.9198896921098</v>
      </c>
      <c r="G157" s="17">
        <v>8429.1692803965707</v>
      </c>
      <c r="H157" s="17">
        <v>196.24939070445899</v>
      </c>
      <c r="I157" s="18">
        <v>0.101367606842</v>
      </c>
      <c r="J157" s="18">
        <v>8.2818515093000006E-2</v>
      </c>
      <c r="K157" s="18">
        <v>0.10643376941300001</v>
      </c>
      <c r="L157" s="18">
        <v>8.7884677664000002E-2</v>
      </c>
      <c r="M157" s="78"/>
    </row>
    <row r="158" spans="1:13">
      <c r="A158" s="16" t="s">
        <v>34</v>
      </c>
      <c r="B158" s="14">
        <v>11</v>
      </c>
      <c r="C158" s="17">
        <v>36278.76171875</v>
      </c>
      <c r="D158" s="17">
        <v>7696.2</v>
      </c>
      <c r="E158" s="17">
        <v>7618.9</v>
      </c>
      <c r="F158" s="17">
        <v>8702.7738307608506</v>
      </c>
      <c r="G158" s="17">
        <v>8723.0887088081599</v>
      </c>
      <c r="H158" s="17">
        <v>20.314878047309001</v>
      </c>
      <c r="I158" s="18">
        <v>9.7059424271999997E-2</v>
      </c>
      <c r="J158" s="18">
        <v>9.5139303474E-2</v>
      </c>
      <c r="K158" s="18">
        <v>0.104365662458</v>
      </c>
      <c r="L158" s="18">
        <v>0.10244554165899999</v>
      </c>
      <c r="M158" s="78"/>
    </row>
    <row r="159" spans="1:13">
      <c r="A159" s="16" t="s">
        <v>34</v>
      </c>
      <c r="B159" s="14">
        <v>12</v>
      </c>
      <c r="C159" s="17">
        <v>38091.4375</v>
      </c>
      <c r="D159" s="17">
        <v>7641.5</v>
      </c>
      <c r="E159" s="17">
        <v>7591.1</v>
      </c>
      <c r="F159" s="17">
        <v>8890.2604483820905</v>
      </c>
      <c r="G159" s="17">
        <v>8984.6752565450206</v>
      </c>
      <c r="H159" s="17">
        <v>94.414808162924004</v>
      </c>
      <c r="I159" s="18">
        <v>0.12695418303799999</v>
      </c>
      <c r="J159" s="18">
        <v>0.118030288126</v>
      </c>
      <c r="K159" s="18">
        <v>0.131717888142</v>
      </c>
      <c r="L159" s="18">
        <v>0.12279399323</v>
      </c>
      <c r="M159" s="78"/>
    </row>
    <row r="160" spans="1:13">
      <c r="A160" s="16" t="s">
        <v>34</v>
      </c>
      <c r="B160" s="14">
        <v>13</v>
      </c>
      <c r="C160" s="17">
        <v>39745.78515625</v>
      </c>
      <c r="D160" s="17">
        <v>7781.9</v>
      </c>
      <c r="E160" s="17">
        <v>7718</v>
      </c>
      <c r="F160" s="17">
        <v>8729.9627525148699</v>
      </c>
      <c r="G160" s="17">
        <v>9015.0607868682</v>
      </c>
      <c r="H160" s="17">
        <v>285.09803435333203</v>
      </c>
      <c r="I160" s="18">
        <v>0.11655583996799999</v>
      </c>
      <c r="J160" s="18">
        <v>8.9608955813999996E-2</v>
      </c>
      <c r="K160" s="18">
        <v>0.122595537511</v>
      </c>
      <c r="L160" s="18">
        <v>9.5648653355999994E-2</v>
      </c>
      <c r="M160" s="78"/>
    </row>
    <row r="161" spans="1:13">
      <c r="A161" s="16" t="s">
        <v>34</v>
      </c>
      <c r="B161" s="14">
        <v>14</v>
      </c>
      <c r="C161" s="17">
        <v>41204.921875</v>
      </c>
      <c r="D161" s="17">
        <v>7748.4</v>
      </c>
      <c r="E161" s="17">
        <v>7699.6</v>
      </c>
      <c r="F161" s="17">
        <v>8768.3263235941395</v>
      </c>
      <c r="G161" s="17">
        <v>9055.8444612389103</v>
      </c>
      <c r="H161" s="17">
        <v>287.51813764476901</v>
      </c>
      <c r="I161" s="18">
        <v>0.123576981213</v>
      </c>
      <c r="J161" s="18">
        <v>9.6401353836000001E-2</v>
      </c>
      <c r="K161" s="18">
        <v>0.12818945758399999</v>
      </c>
      <c r="L161" s="18">
        <v>0.101013830207</v>
      </c>
      <c r="M161" s="78"/>
    </row>
    <row r="162" spans="1:13">
      <c r="A162" s="16" t="s">
        <v>34</v>
      </c>
      <c r="B162" s="14">
        <v>15</v>
      </c>
      <c r="C162" s="17">
        <v>42450.609375</v>
      </c>
      <c r="D162" s="17">
        <v>7913.3</v>
      </c>
      <c r="E162" s="17">
        <v>7849.9</v>
      </c>
      <c r="F162" s="17">
        <v>8020.53039674294</v>
      </c>
      <c r="G162" s="17">
        <v>8942.7231923156196</v>
      </c>
      <c r="H162" s="17">
        <v>922.19279557268101</v>
      </c>
      <c r="I162" s="18">
        <v>9.7298978479000001E-2</v>
      </c>
      <c r="J162" s="18">
        <v>1.0135198179E-2</v>
      </c>
      <c r="K162" s="18">
        <v>0.103291417043</v>
      </c>
      <c r="L162" s="18">
        <v>1.6127636742999999E-2</v>
      </c>
      <c r="M162" s="78"/>
    </row>
    <row r="163" spans="1:13">
      <c r="A163" s="16" t="s">
        <v>34</v>
      </c>
      <c r="B163" s="14">
        <v>16</v>
      </c>
      <c r="C163" s="17">
        <v>43594.4765625</v>
      </c>
      <c r="D163" s="17">
        <v>8017.1</v>
      </c>
      <c r="E163" s="17">
        <v>7965</v>
      </c>
      <c r="F163" s="17">
        <v>7061.56657867991</v>
      </c>
      <c r="G163" s="17">
        <v>8634.8256185870705</v>
      </c>
      <c r="H163" s="17">
        <v>1573.2590399071601</v>
      </c>
      <c r="I163" s="18">
        <v>5.8386164327000001E-2</v>
      </c>
      <c r="J163" s="18">
        <v>9.0315068176999996E-2</v>
      </c>
      <c r="K163" s="18">
        <v>6.3310549960000004E-2</v>
      </c>
      <c r="L163" s="18">
        <v>8.5390682543999993E-2</v>
      </c>
      <c r="M163" s="78"/>
    </row>
    <row r="164" spans="1:13">
      <c r="A164" s="16" t="s">
        <v>34</v>
      </c>
      <c r="B164" s="14">
        <v>17</v>
      </c>
      <c r="C164" s="17">
        <v>44395.4609375</v>
      </c>
      <c r="D164" s="17">
        <v>8226.7000000000007</v>
      </c>
      <c r="E164" s="17">
        <v>8175.2</v>
      </c>
      <c r="F164" s="17">
        <v>6453.8552258541504</v>
      </c>
      <c r="G164" s="17">
        <v>8529.6496912777693</v>
      </c>
      <c r="H164" s="17">
        <v>2075.7944654236198</v>
      </c>
      <c r="I164" s="18">
        <v>2.8634186321E-2</v>
      </c>
      <c r="J164" s="18">
        <v>0.16756566863299999</v>
      </c>
      <c r="K164" s="18">
        <v>3.3501861179000003E-2</v>
      </c>
      <c r="L164" s="18">
        <v>0.16269799377499999</v>
      </c>
      <c r="M164" s="78"/>
    </row>
    <row r="165" spans="1:13">
      <c r="A165" s="16" t="s">
        <v>34</v>
      </c>
      <c r="B165" s="14">
        <v>18</v>
      </c>
      <c r="C165" s="17">
        <v>44289.67578125</v>
      </c>
      <c r="D165" s="17">
        <v>8360.1</v>
      </c>
      <c r="E165" s="17">
        <v>8307.2999999999993</v>
      </c>
      <c r="F165" s="17">
        <v>6368.7761592056304</v>
      </c>
      <c r="G165" s="17">
        <v>8381.0982868857409</v>
      </c>
      <c r="H165" s="17">
        <v>2012.3221276801</v>
      </c>
      <c r="I165" s="18">
        <v>1.9847152059999998E-3</v>
      </c>
      <c r="J165" s="18">
        <v>0.188215863969</v>
      </c>
      <c r="K165" s="18">
        <v>6.9752634099999999E-3</v>
      </c>
      <c r="L165" s="18">
        <v>0.18322531576500001</v>
      </c>
      <c r="M165" s="78"/>
    </row>
    <row r="166" spans="1:13">
      <c r="A166" s="16" t="s">
        <v>34</v>
      </c>
      <c r="B166" s="14">
        <v>19</v>
      </c>
      <c r="C166" s="17">
        <v>43150.08984375</v>
      </c>
      <c r="D166" s="17">
        <v>8305.7999999999993</v>
      </c>
      <c r="E166" s="17">
        <v>8251.7000000000007</v>
      </c>
      <c r="F166" s="17">
        <v>7499.3271627624399</v>
      </c>
      <c r="G166" s="17">
        <v>8596.4684589911994</v>
      </c>
      <c r="H166" s="17">
        <v>1097.14129622876</v>
      </c>
      <c r="I166" s="18">
        <v>2.7473389317999999E-2</v>
      </c>
      <c r="J166" s="18">
        <v>7.6226166090000005E-2</v>
      </c>
      <c r="K166" s="18">
        <v>3.2586810867999999E-2</v>
      </c>
      <c r="L166" s="18">
        <v>7.1112744539999995E-2</v>
      </c>
      <c r="M166" s="78"/>
    </row>
    <row r="167" spans="1:13">
      <c r="A167" s="16" t="s">
        <v>34</v>
      </c>
      <c r="B167" s="14">
        <v>20</v>
      </c>
      <c r="C167" s="17">
        <v>41312.56640625</v>
      </c>
      <c r="D167" s="17">
        <v>8388.5</v>
      </c>
      <c r="E167" s="17">
        <v>8318.9</v>
      </c>
      <c r="F167" s="17">
        <v>8044.3923226383504</v>
      </c>
      <c r="G167" s="17">
        <v>8702.9928830681893</v>
      </c>
      <c r="H167" s="17">
        <v>658.60056042984297</v>
      </c>
      <c r="I167" s="18">
        <v>2.9725225242000001E-2</v>
      </c>
      <c r="J167" s="18">
        <v>3.2524355137999998E-2</v>
      </c>
      <c r="K167" s="18">
        <v>3.6303675148000002E-2</v>
      </c>
      <c r="L167" s="18">
        <v>2.5945905232000001E-2</v>
      </c>
      <c r="M167" s="78"/>
    </row>
    <row r="168" spans="1:13">
      <c r="A168" s="16" t="s">
        <v>34</v>
      </c>
      <c r="B168" s="14">
        <v>21</v>
      </c>
      <c r="C168" s="17">
        <v>40574.2421875</v>
      </c>
      <c r="D168" s="17">
        <v>8360.5</v>
      </c>
      <c r="E168" s="17">
        <v>8305.2999999999993</v>
      </c>
      <c r="F168" s="17">
        <v>8394.9773226531397</v>
      </c>
      <c r="G168" s="17">
        <v>8394.1832773107999</v>
      </c>
      <c r="H168" s="17">
        <v>-0.79404534233699997</v>
      </c>
      <c r="I168" s="18">
        <v>3.1836746039999998E-3</v>
      </c>
      <c r="J168" s="18">
        <v>3.2587261479999998E-3</v>
      </c>
      <c r="K168" s="18">
        <v>8.4010659080000008E-3</v>
      </c>
      <c r="L168" s="18">
        <v>8.4761174530000004E-3</v>
      </c>
      <c r="M168" s="78"/>
    </row>
    <row r="169" spans="1:13">
      <c r="A169" s="16" t="s">
        <v>34</v>
      </c>
      <c r="B169" s="14">
        <v>22</v>
      </c>
      <c r="C169" s="17">
        <v>39583.28125</v>
      </c>
      <c r="D169" s="17">
        <v>8678.1</v>
      </c>
      <c r="E169" s="17">
        <v>8621.5</v>
      </c>
      <c r="F169" s="17">
        <v>8614.4458451162409</v>
      </c>
      <c r="G169" s="17">
        <v>8620.5392908475096</v>
      </c>
      <c r="H169" s="17">
        <v>6.0934457312679999</v>
      </c>
      <c r="I169" s="18">
        <v>5.4405207130000001E-3</v>
      </c>
      <c r="J169" s="18">
        <v>6.0164607639999999E-3</v>
      </c>
      <c r="K169" s="18">
        <v>9.0804267720898503E-5</v>
      </c>
      <c r="L169" s="18">
        <v>6.6674431699999996E-4</v>
      </c>
      <c r="M169" s="78"/>
    </row>
    <row r="170" spans="1:13">
      <c r="A170" s="16" t="s">
        <v>34</v>
      </c>
      <c r="B170" s="14">
        <v>23</v>
      </c>
      <c r="C170" s="17">
        <v>37399.51171875</v>
      </c>
      <c r="D170" s="17">
        <v>8843.7000000000007</v>
      </c>
      <c r="E170" s="17">
        <v>8775</v>
      </c>
      <c r="F170" s="17">
        <v>8916.9613634734706</v>
      </c>
      <c r="G170" s="17">
        <v>8924.4692523098001</v>
      </c>
      <c r="H170" s="17">
        <v>7.5078888363310003</v>
      </c>
      <c r="I170" s="18">
        <v>7.63414483E-3</v>
      </c>
      <c r="J170" s="18">
        <v>6.9245145049999998E-3</v>
      </c>
      <c r="K170" s="18">
        <v>1.4127528573E-2</v>
      </c>
      <c r="L170" s="18">
        <v>1.3417898248E-2</v>
      </c>
      <c r="M170" s="78"/>
    </row>
    <row r="171" spans="1:13">
      <c r="A171" s="16" t="s">
        <v>34</v>
      </c>
      <c r="B171" s="14">
        <v>24</v>
      </c>
      <c r="C171" s="17">
        <v>34785.75</v>
      </c>
      <c r="D171" s="17">
        <v>8627.9</v>
      </c>
      <c r="E171" s="17">
        <v>8567.7999999999993</v>
      </c>
      <c r="F171" s="17">
        <v>8753.5832231444601</v>
      </c>
      <c r="G171" s="17">
        <v>8934.7057512533593</v>
      </c>
      <c r="H171" s="17">
        <v>181.122528108903</v>
      </c>
      <c r="I171" s="18">
        <v>2.8998653236999999E-2</v>
      </c>
      <c r="J171" s="18">
        <v>1.1879321658E-2</v>
      </c>
      <c r="K171" s="18">
        <v>3.4679182538000002E-2</v>
      </c>
      <c r="L171" s="18">
        <v>1.7559850958000001E-2</v>
      </c>
      <c r="M171" s="78"/>
    </row>
    <row r="172" spans="1:13">
      <c r="A172" s="16" t="s">
        <v>35</v>
      </c>
      <c r="B172" s="14">
        <v>1</v>
      </c>
      <c r="C172" s="17">
        <v>32391.998046875</v>
      </c>
      <c r="D172" s="17">
        <v>8533</v>
      </c>
      <c r="E172" s="17">
        <v>8481.9</v>
      </c>
      <c r="F172" s="17">
        <v>8613.1686765374106</v>
      </c>
      <c r="G172" s="17">
        <v>8646.4439660612807</v>
      </c>
      <c r="H172" s="17">
        <v>33.275289523867997</v>
      </c>
      <c r="I172" s="18">
        <v>1.0722492066000001E-2</v>
      </c>
      <c r="J172" s="18">
        <v>7.5773796339999996E-3</v>
      </c>
      <c r="K172" s="18">
        <v>1.5552359740999999E-2</v>
      </c>
      <c r="L172" s="18">
        <v>1.2407247309000001E-2</v>
      </c>
      <c r="M172" s="78"/>
    </row>
    <row r="173" spans="1:13">
      <c r="A173" s="16" t="s">
        <v>35</v>
      </c>
      <c r="B173" s="14">
        <v>2</v>
      </c>
      <c r="C173" s="17">
        <v>30546.9375</v>
      </c>
      <c r="D173" s="17">
        <v>8657.7000000000007</v>
      </c>
      <c r="E173" s="17">
        <v>8583.9</v>
      </c>
      <c r="F173" s="17">
        <v>8338.9481186217909</v>
      </c>
      <c r="G173" s="17">
        <v>8365.94150911836</v>
      </c>
      <c r="H173" s="17">
        <v>26.993390496570999</v>
      </c>
      <c r="I173" s="18">
        <v>2.7576416906999999E-2</v>
      </c>
      <c r="J173" s="18">
        <v>3.0127777067000001E-2</v>
      </c>
      <c r="K173" s="18">
        <v>2.0600991576E-2</v>
      </c>
      <c r="L173" s="18">
        <v>2.3152351737000001E-2</v>
      </c>
      <c r="M173" s="78"/>
    </row>
    <row r="174" spans="1:13">
      <c r="A174" s="16" t="s">
        <v>35</v>
      </c>
      <c r="B174" s="14">
        <v>3</v>
      </c>
      <c r="C174" s="17">
        <v>29240.111328125</v>
      </c>
      <c r="D174" s="17">
        <v>8511.7000000000007</v>
      </c>
      <c r="E174" s="17">
        <v>8480.7999999999993</v>
      </c>
      <c r="F174" s="17">
        <v>8502.3566880856797</v>
      </c>
      <c r="G174" s="17">
        <v>8612.31507031209</v>
      </c>
      <c r="H174" s="17">
        <v>109.958382226412</v>
      </c>
      <c r="I174" s="18">
        <v>9.5099310310000004E-3</v>
      </c>
      <c r="J174" s="18">
        <v>8.8311076599999997E-4</v>
      </c>
      <c r="K174" s="18">
        <v>1.2430535946E-2</v>
      </c>
      <c r="L174" s="18">
        <v>2.0374941469999998E-3</v>
      </c>
      <c r="M174" s="78"/>
    </row>
    <row r="175" spans="1:13">
      <c r="A175" s="16" t="s">
        <v>35</v>
      </c>
      <c r="B175" s="14">
        <v>4</v>
      </c>
      <c r="C175" s="17">
        <v>28417.37890625</v>
      </c>
      <c r="D175" s="17">
        <v>8386.2999999999993</v>
      </c>
      <c r="E175" s="17">
        <v>8336.7999999999993</v>
      </c>
      <c r="F175" s="17">
        <v>8321.7611761996905</v>
      </c>
      <c r="G175" s="17">
        <v>8539.03650676701</v>
      </c>
      <c r="H175" s="17">
        <v>217.27533056732099</v>
      </c>
      <c r="I175" s="18">
        <v>1.4436342794000001E-2</v>
      </c>
      <c r="J175" s="18">
        <v>6.1000778630000002E-3</v>
      </c>
      <c r="K175" s="18">
        <v>1.9114981736E-2</v>
      </c>
      <c r="L175" s="18">
        <v>1.4214389219999999E-3</v>
      </c>
      <c r="M175" s="78"/>
    </row>
    <row r="176" spans="1:13">
      <c r="A176" s="16" t="s">
        <v>35</v>
      </c>
      <c r="B176" s="14">
        <v>5</v>
      </c>
      <c r="C176" s="17">
        <v>27992.09375</v>
      </c>
      <c r="D176" s="17">
        <v>8275.7000000000007</v>
      </c>
      <c r="E176" s="17">
        <v>8225</v>
      </c>
      <c r="F176" s="17">
        <v>8227.7204424896208</v>
      </c>
      <c r="G176" s="17">
        <v>8263.6322294441907</v>
      </c>
      <c r="H176" s="17">
        <v>35.911786954569003</v>
      </c>
      <c r="I176" s="18">
        <v>1.1406210349999999E-3</v>
      </c>
      <c r="J176" s="18">
        <v>4.5349298209999998E-3</v>
      </c>
      <c r="K176" s="18">
        <v>3.6514394550000002E-3</v>
      </c>
      <c r="L176" s="18">
        <v>2.5713066999999998E-4</v>
      </c>
      <c r="M176" s="78"/>
    </row>
    <row r="177" spans="1:13">
      <c r="A177" s="16" t="s">
        <v>35</v>
      </c>
      <c r="B177" s="14">
        <v>6</v>
      </c>
      <c r="C177" s="17">
        <v>28066.9296875</v>
      </c>
      <c r="D177" s="17">
        <v>8405.2999999999993</v>
      </c>
      <c r="E177" s="17">
        <v>8337.7999999999993</v>
      </c>
      <c r="F177" s="17">
        <v>7936.0188551868596</v>
      </c>
      <c r="G177" s="17">
        <v>7990.7152876390401</v>
      </c>
      <c r="H177" s="17">
        <v>54.696432452172999</v>
      </c>
      <c r="I177" s="18">
        <v>3.9185700600999997E-2</v>
      </c>
      <c r="J177" s="18">
        <v>4.4355495729000001E-2</v>
      </c>
      <c r="K177" s="18">
        <v>3.2805738408000003E-2</v>
      </c>
      <c r="L177" s="18">
        <v>3.7975533536E-2</v>
      </c>
      <c r="M177" s="78"/>
    </row>
    <row r="178" spans="1:13">
      <c r="A178" s="16" t="s">
        <v>35</v>
      </c>
      <c r="B178" s="14">
        <v>7</v>
      </c>
      <c r="C178" s="17">
        <v>28474.201171875</v>
      </c>
      <c r="D178" s="17">
        <v>8177</v>
      </c>
      <c r="E178" s="17">
        <v>8118.3</v>
      </c>
      <c r="F178" s="17">
        <v>7897.4543637841898</v>
      </c>
      <c r="G178" s="17">
        <v>7926.59422152973</v>
      </c>
      <c r="H178" s="17">
        <v>29.139857745534002</v>
      </c>
      <c r="I178" s="18">
        <v>2.3667842955000001E-2</v>
      </c>
      <c r="J178" s="18">
        <v>2.6422082818000001E-2</v>
      </c>
      <c r="K178" s="18">
        <v>1.8119638795999999E-2</v>
      </c>
      <c r="L178" s="18">
        <v>2.0873878658999999E-2</v>
      </c>
      <c r="M178" s="78"/>
    </row>
    <row r="179" spans="1:13">
      <c r="A179" s="16" t="s">
        <v>35</v>
      </c>
      <c r="B179" s="14">
        <v>8</v>
      </c>
      <c r="C179" s="17">
        <v>28982.00390625</v>
      </c>
      <c r="D179" s="17">
        <v>7958.3</v>
      </c>
      <c r="E179" s="17">
        <v>7902</v>
      </c>
      <c r="F179" s="17">
        <v>7235.43188481173</v>
      </c>
      <c r="G179" s="17">
        <v>7235.43188481173</v>
      </c>
      <c r="H179" s="17">
        <v>0</v>
      </c>
      <c r="I179" s="18">
        <v>6.8324018447999998E-2</v>
      </c>
      <c r="J179" s="18">
        <v>6.8324018447999998E-2</v>
      </c>
      <c r="K179" s="18">
        <v>6.3002657389999994E-2</v>
      </c>
      <c r="L179" s="18">
        <v>6.3002657389999994E-2</v>
      </c>
      <c r="M179" s="78"/>
    </row>
    <row r="180" spans="1:13">
      <c r="A180" s="16" t="s">
        <v>35</v>
      </c>
      <c r="B180" s="14">
        <v>9</v>
      </c>
      <c r="C180" s="17">
        <v>30909.951171875</v>
      </c>
      <c r="D180" s="17">
        <v>7589</v>
      </c>
      <c r="E180" s="17">
        <v>7549.5</v>
      </c>
      <c r="F180" s="17">
        <v>6703.4506343378298</v>
      </c>
      <c r="G180" s="17">
        <v>6703.48902322707</v>
      </c>
      <c r="H180" s="17">
        <v>3.8388889239000003E-2</v>
      </c>
      <c r="I180" s="18">
        <v>8.3696689675999997E-2</v>
      </c>
      <c r="J180" s="18">
        <v>8.3700318115000005E-2</v>
      </c>
      <c r="K180" s="18">
        <v>7.9963230317999998E-2</v>
      </c>
      <c r="L180" s="18">
        <v>7.9966858757999998E-2</v>
      </c>
      <c r="M180" s="78"/>
    </row>
    <row r="181" spans="1:13">
      <c r="A181" s="16" t="s">
        <v>35</v>
      </c>
      <c r="B181" s="14">
        <v>10</v>
      </c>
      <c r="C181" s="17">
        <v>33083.7109375</v>
      </c>
      <c r="D181" s="17">
        <v>7110.8</v>
      </c>
      <c r="E181" s="17">
        <v>7047.6</v>
      </c>
      <c r="F181" s="17">
        <v>6388.7321897121401</v>
      </c>
      <c r="G181" s="17">
        <v>6388.7321897121401</v>
      </c>
      <c r="H181" s="17">
        <v>0</v>
      </c>
      <c r="I181" s="18">
        <v>6.8248375262999997E-2</v>
      </c>
      <c r="J181" s="18">
        <v>6.8248375262999997E-2</v>
      </c>
      <c r="K181" s="18">
        <v>6.2274840291E-2</v>
      </c>
      <c r="L181" s="18">
        <v>6.2274840291E-2</v>
      </c>
      <c r="M181" s="78"/>
    </row>
    <row r="182" spans="1:13">
      <c r="A182" s="16" t="s">
        <v>35</v>
      </c>
      <c r="B182" s="14">
        <v>11</v>
      </c>
      <c r="C182" s="17">
        <v>34521.1328125</v>
      </c>
      <c r="D182" s="17">
        <v>6774.5</v>
      </c>
      <c r="E182" s="17">
        <v>6690</v>
      </c>
      <c r="F182" s="17">
        <v>5887.5919833215103</v>
      </c>
      <c r="G182" s="17">
        <v>5902.4264162116697</v>
      </c>
      <c r="H182" s="17">
        <v>14.83443289015</v>
      </c>
      <c r="I182" s="18">
        <v>8.2426614723999994E-2</v>
      </c>
      <c r="J182" s="18">
        <v>8.3828735035000004E-2</v>
      </c>
      <c r="K182" s="18">
        <v>7.4439847237999998E-2</v>
      </c>
      <c r="L182" s="18">
        <v>7.5841967548999994E-2</v>
      </c>
      <c r="M182" s="78"/>
    </row>
    <row r="183" spans="1:13">
      <c r="A183" s="16" t="s">
        <v>35</v>
      </c>
      <c r="B183" s="14">
        <v>12</v>
      </c>
      <c r="C183" s="17">
        <v>35320.5234375</v>
      </c>
      <c r="D183" s="17">
        <v>6438</v>
      </c>
      <c r="E183" s="17">
        <v>6381.7</v>
      </c>
      <c r="F183" s="17">
        <v>5269.0790759579904</v>
      </c>
      <c r="G183" s="17">
        <v>5310.2137537601802</v>
      </c>
      <c r="H183" s="17">
        <v>41.134677802191</v>
      </c>
      <c r="I183" s="18">
        <v>0.10659605351900001</v>
      </c>
      <c r="J183" s="18">
        <v>0.110484019285</v>
      </c>
      <c r="K183" s="18">
        <v>0.101274692461</v>
      </c>
      <c r="L183" s="18">
        <v>0.10516265822699999</v>
      </c>
      <c r="M183" s="78"/>
    </row>
    <row r="184" spans="1:13">
      <c r="A184" s="16" t="s">
        <v>35</v>
      </c>
      <c r="B184" s="14">
        <v>13</v>
      </c>
      <c r="C184" s="17">
        <v>35865.375</v>
      </c>
      <c r="D184" s="17">
        <v>6321.5</v>
      </c>
      <c r="E184" s="17">
        <v>6263.7</v>
      </c>
      <c r="F184" s="17">
        <v>5250.0254943877899</v>
      </c>
      <c r="G184" s="17">
        <v>5280.2132382910504</v>
      </c>
      <c r="H184" s="17">
        <v>30.187743903265002</v>
      </c>
      <c r="I184" s="18">
        <v>9.8420298838000006E-2</v>
      </c>
      <c r="J184" s="18">
        <v>0.101273582761</v>
      </c>
      <c r="K184" s="18">
        <v>9.2957160841999995E-2</v>
      </c>
      <c r="L184" s="18">
        <v>9.5810444763999997E-2</v>
      </c>
      <c r="M184" s="78"/>
    </row>
    <row r="185" spans="1:13">
      <c r="A185" s="16" t="s">
        <v>35</v>
      </c>
      <c r="B185" s="14">
        <v>14</v>
      </c>
      <c r="C185" s="17">
        <v>36143.2421875</v>
      </c>
      <c r="D185" s="17">
        <v>6284.7</v>
      </c>
      <c r="E185" s="17">
        <v>6238</v>
      </c>
      <c r="F185" s="17">
        <v>5670.0697338370701</v>
      </c>
      <c r="G185" s="17">
        <v>5687.2640329754504</v>
      </c>
      <c r="H185" s="17">
        <v>17.194299138386999</v>
      </c>
      <c r="I185" s="18">
        <v>5.6468427884999998E-2</v>
      </c>
      <c r="J185" s="18">
        <v>5.8093597935999997E-2</v>
      </c>
      <c r="K185" s="18">
        <v>5.2054439227000003E-2</v>
      </c>
      <c r="L185" s="18">
        <v>5.3679609278000001E-2</v>
      </c>
      <c r="M185" s="78"/>
    </row>
    <row r="186" spans="1:13">
      <c r="A186" s="16" t="s">
        <v>35</v>
      </c>
      <c r="B186" s="14">
        <v>15</v>
      </c>
      <c r="C186" s="17">
        <v>36565.77734375</v>
      </c>
      <c r="D186" s="17">
        <v>6447.8</v>
      </c>
      <c r="E186" s="17">
        <v>6402.4</v>
      </c>
      <c r="F186" s="17">
        <v>5503.4739900634004</v>
      </c>
      <c r="G186" s="17">
        <v>5521.4247675326096</v>
      </c>
      <c r="H186" s="17">
        <v>17.950777469211001</v>
      </c>
      <c r="I186" s="18">
        <v>8.7559095695999997E-2</v>
      </c>
      <c r="J186" s="18">
        <v>8.9255766533999997E-2</v>
      </c>
      <c r="K186" s="18">
        <v>8.3267980384000004E-2</v>
      </c>
      <c r="L186" s="18">
        <v>8.4964651222000004E-2</v>
      </c>
      <c r="M186" s="78"/>
    </row>
    <row r="187" spans="1:13">
      <c r="A187" s="16" t="s">
        <v>35</v>
      </c>
      <c r="B187" s="14">
        <v>16</v>
      </c>
      <c r="C187" s="17">
        <v>36702.3203125</v>
      </c>
      <c r="D187" s="17">
        <v>6546.7</v>
      </c>
      <c r="E187" s="17">
        <v>6502.7</v>
      </c>
      <c r="F187" s="17">
        <v>5322.9386680278803</v>
      </c>
      <c r="G187" s="17">
        <v>5322.9386680278803</v>
      </c>
      <c r="H187" s="17">
        <v>0</v>
      </c>
      <c r="I187" s="18">
        <v>0.115667422681</v>
      </c>
      <c r="J187" s="18">
        <v>0.115667422681</v>
      </c>
      <c r="K187" s="18">
        <v>0.111508632511</v>
      </c>
      <c r="L187" s="18">
        <v>0.111508632511</v>
      </c>
      <c r="M187" s="78"/>
    </row>
    <row r="188" spans="1:13">
      <c r="A188" s="16" t="s">
        <v>35</v>
      </c>
      <c r="B188" s="14">
        <v>17</v>
      </c>
      <c r="C188" s="17">
        <v>36708.18359375</v>
      </c>
      <c r="D188" s="17">
        <v>6763.9</v>
      </c>
      <c r="E188" s="17">
        <v>6736.2</v>
      </c>
      <c r="F188" s="17">
        <v>6224.2285426048402</v>
      </c>
      <c r="G188" s="17">
        <v>6232.07548698147</v>
      </c>
      <c r="H188" s="17">
        <v>7.8469443766279996</v>
      </c>
      <c r="I188" s="18">
        <v>5.0266967204E-2</v>
      </c>
      <c r="J188" s="18">
        <v>5.1008644366E-2</v>
      </c>
      <c r="K188" s="18">
        <v>4.7648819756000001E-2</v>
      </c>
      <c r="L188" s="18">
        <v>4.8390496918000001E-2</v>
      </c>
      <c r="M188" s="78"/>
    </row>
    <row r="189" spans="1:13">
      <c r="A189" s="16" t="s">
        <v>35</v>
      </c>
      <c r="B189" s="14">
        <v>18</v>
      </c>
      <c r="C189" s="17">
        <v>36756.3046875</v>
      </c>
      <c r="D189" s="17">
        <v>6643.2</v>
      </c>
      <c r="E189" s="17">
        <v>6606.6</v>
      </c>
      <c r="F189" s="17">
        <v>6778.7912669219004</v>
      </c>
      <c r="G189" s="17">
        <v>6781.3201554971401</v>
      </c>
      <c r="H189" s="17">
        <v>2.5288885752349999</v>
      </c>
      <c r="I189" s="18">
        <v>1.3054835113000001E-2</v>
      </c>
      <c r="J189" s="18">
        <v>1.2815809726999999E-2</v>
      </c>
      <c r="K189" s="18">
        <v>1.6514192391E-2</v>
      </c>
      <c r="L189" s="18">
        <v>1.6275167005000001E-2</v>
      </c>
      <c r="M189" s="78"/>
    </row>
    <row r="190" spans="1:13">
      <c r="A190" s="16" t="s">
        <v>35</v>
      </c>
      <c r="B190" s="14">
        <v>19</v>
      </c>
      <c r="C190" s="17">
        <v>36669.4296875</v>
      </c>
      <c r="D190" s="17">
        <v>6226.9</v>
      </c>
      <c r="E190" s="17">
        <v>6184</v>
      </c>
      <c r="F190" s="17">
        <v>6802.6206194097604</v>
      </c>
      <c r="G190" s="17">
        <v>6802.4323990677603</v>
      </c>
      <c r="H190" s="17">
        <v>-0.18822034200000001</v>
      </c>
      <c r="I190" s="18">
        <v>5.4398147358999997E-2</v>
      </c>
      <c r="J190" s="18">
        <v>5.4415937562E-2</v>
      </c>
      <c r="K190" s="18">
        <v>5.8452967775000003E-2</v>
      </c>
      <c r="L190" s="18">
        <v>5.8470757977999999E-2</v>
      </c>
      <c r="M190" s="78"/>
    </row>
    <row r="191" spans="1:13">
      <c r="A191" s="16" t="s">
        <v>35</v>
      </c>
      <c r="B191" s="14">
        <v>20</v>
      </c>
      <c r="C191" s="17">
        <v>36825.0625</v>
      </c>
      <c r="D191" s="17">
        <v>6473.7</v>
      </c>
      <c r="E191" s="17">
        <v>6351.4</v>
      </c>
      <c r="F191" s="17">
        <v>6515.6383419468302</v>
      </c>
      <c r="G191" s="17">
        <v>6515.6378702777001</v>
      </c>
      <c r="H191" s="17">
        <v>-4.7166913299999998E-4</v>
      </c>
      <c r="I191" s="18">
        <v>3.9638818779999998E-3</v>
      </c>
      <c r="J191" s="18">
        <v>3.9639264600000003E-3</v>
      </c>
      <c r="K191" s="18">
        <v>1.5523428192E-2</v>
      </c>
      <c r="L191" s="18">
        <v>1.5523472773000001E-2</v>
      </c>
      <c r="M191" s="78"/>
    </row>
    <row r="192" spans="1:13">
      <c r="A192" s="16" t="s">
        <v>35</v>
      </c>
      <c r="B192" s="14">
        <v>21</v>
      </c>
      <c r="C192" s="17">
        <v>38030.28515625</v>
      </c>
      <c r="D192" s="17">
        <v>6778.4</v>
      </c>
      <c r="E192" s="17">
        <v>6596.8</v>
      </c>
      <c r="F192" s="17">
        <v>6466.9057935918399</v>
      </c>
      <c r="G192" s="17">
        <v>6466.9057935918399</v>
      </c>
      <c r="H192" s="17">
        <v>0</v>
      </c>
      <c r="I192" s="18">
        <v>2.9441796446E-2</v>
      </c>
      <c r="J192" s="18">
        <v>2.9441796446E-2</v>
      </c>
      <c r="K192" s="18">
        <v>1.2277335199000001E-2</v>
      </c>
      <c r="L192" s="18">
        <v>1.2277335199000001E-2</v>
      </c>
      <c r="M192" s="78"/>
    </row>
    <row r="193" spans="1:13">
      <c r="A193" s="16" t="s">
        <v>35</v>
      </c>
      <c r="B193" s="14">
        <v>22</v>
      </c>
      <c r="C193" s="17">
        <v>37821.953125</v>
      </c>
      <c r="D193" s="17">
        <v>7075.9</v>
      </c>
      <c r="E193" s="17">
        <v>6830.5</v>
      </c>
      <c r="F193" s="17">
        <v>7068.49268923215</v>
      </c>
      <c r="G193" s="17">
        <v>7067.9725808777903</v>
      </c>
      <c r="H193" s="17">
        <v>-0.52010835435699998</v>
      </c>
      <c r="I193" s="18">
        <v>7.4928346999999997E-4</v>
      </c>
      <c r="J193" s="18">
        <v>7.00123891E-4</v>
      </c>
      <c r="K193" s="18">
        <v>2.2445423523E-2</v>
      </c>
      <c r="L193" s="18">
        <v>2.2494583102999999E-2</v>
      </c>
      <c r="M193" s="78"/>
    </row>
    <row r="194" spans="1:13">
      <c r="A194" s="16" t="s">
        <v>35</v>
      </c>
      <c r="B194" s="14">
        <v>23</v>
      </c>
      <c r="C194" s="17">
        <v>35738.5078125</v>
      </c>
      <c r="D194" s="17">
        <v>7097.7</v>
      </c>
      <c r="E194" s="17">
        <v>6881</v>
      </c>
      <c r="F194" s="17">
        <v>7252.0331389739404</v>
      </c>
      <c r="G194" s="17">
        <v>7251.3926375531701</v>
      </c>
      <c r="H194" s="17">
        <v>-0.64050142076299998</v>
      </c>
      <c r="I194" s="18">
        <v>1.4526714324E-2</v>
      </c>
      <c r="J194" s="18">
        <v>1.4587253211E-2</v>
      </c>
      <c r="K194" s="18">
        <v>3.5008755911999999E-2</v>
      </c>
      <c r="L194" s="18">
        <v>3.5069294798999999E-2</v>
      </c>
      <c r="M194" s="78"/>
    </row>
    <row r="195" spans="1:13">
      <c r="A195" s="16" t="s">
        <v>35</v>
      </c>
      <c r="B195" s="14">
        <v>24</v>
      </c>
      <c r="C195" s="17">
        <v>32782.203125</v>
      </c>
      <c r="D195" s="17">
        <v>7151</v>
      </c>
      <c r="E195" s="17">
        <v>6927.6</v>
      </c>
      <c r="F195" s="17">
        <v>7196.5466366901801</v>
      </c>
      <c r="G195" s="17">
        <v>7196.3610169798903</v>
      </c>
      <c r="H195" s="17">
        <v>-0.185619710287</v>
      </c>
      <c r="I195" s="18">
        <v>4.2874307159999998E-3</v>
      </c>
      <c r="J195" s="18">
        <v>4.3049751120000004E-3</v>
      </c>
      <c r="K195" s="18">
        <v>2.5402742624999999E-2</v>
      </c>
      <c r="L195" s="18">
        <v>2.5420287021E-2</v>
      </c>
      <c r="M195" s="78"/>
    </row>
    <row r="196" spans="1:13">
      <c r="A196" s="16" t="s">
        <v>36</v>
      </c>
      <c r="B196" s="14">
        <v>1</v>
      </c>
      <c r="C196" s="17">
        <v>30534.875</v>
      </c>
      <c r="D196" s="17">
        <v>7296.5</v>
      </c>
      <c r="E196" s="17">
        <v>7051.1</v>
      </c>
      <c r="F196" s="17">
        <v>7228.9924122817602</v>
      </c>
      <c r="G196" s="17">
        <v>7228.9924122817602</v>
      </c>
      <c r="H196" s="17">
        <v>0</v>
      </c>
      <c r="I196" s="18">
        <v>6.3806793679999996E-3</v>
      </c>
      <c r="J196" s="18">
        <v>6.3806793679999996E-3</v>
      </c>
      <c r="K196" s="18">
        <v>1.6814027624999998E-2</v>
      </c>
      <c r="L196" s="18">
        <v>1.6814027624999998E-2</v>
      </c>
      <c r="M196" s="78"/>
    </row>
    <row r="197" spans="1:13">
      <c r="A197" s="16" t="s">
        <v>36</v>
      </c>
      <c r="B197" s="14">
        <v>2</v>
      </c>
      <c r="C197" s="17">
        <v>29220.5234375</v>
      </c>
      <c r="D197" s="17">
        <v>7140.8</v>
      </c>
      <c r="E197" s="17">
        <v>6901.3</v>
      </c>
      <c r="F197" s="17">
        <v>6310.2707684557899</v>
      </c>
      <c r="G197" s="17">
        <v>6310.2748306390604</v>
      </c>
      <c r="H197" s="17">
        <v>4.0621832649999998E-3</v>
      </c>
      <c r="I197" s="18">
        <v>7.8499543416999995E-2</v>
      </c>
      <c r="J197" s="18">
        <v>7.8499927366999997E-2</v>
      </c>
      <c r="K197" s="18">
        <v>5.5862492377999999E-2</v>
      </c>
      <c r="L197" s="18">
        <v>5.5862876327000002E-2</v>
      </c>
      <c r="M197" s="78"/>
    </row>
    <row r="198" spans="1:13">
      <c r="A198" s="16" t="s">
        <v>36</v>
      </c>
      <c r="B198" s="14">
        <v>3</v>
      </c>
      <c r="C198" s="17">
        <v>28409.810546875</v>
      </c>
      <c r="D198" s="17">
        <v>6721.7</v>
      </c>
      <c r="E198" s="17">
        <v>6592.1</v>
      </c>
      <c r="F198" s="17">
        <v>5063.6442147022599</v>
      </c>
      <c r="G198" s="17">
        <v>5063.6442147022599</v>
      </c>
      <c r="H198" s="17">
        <v>0</v>
      </c>
      <c r="I198" s="18">
        <v>0.156716047759</v>
      </c>
      <c r="J198" s="18">
        <v>0.156716047759</v>
      </c>
      <c r="K198" s="18">
        <v>0.14446652034900001</v>
      </c>
      <c r="L198" s="18">
        <v>0.14446652034900001</v>
      </c>
      <c r="M198" s="78"/>
    </row>
    <row r="199" spans="1:13">
      <c r="A199" s="16" t="s">
        <v>36</v>
      </c>
      <c r="B199" s="14">
        <v>4</v>
      </c>
      <c r="C199" s="17">
        <v>28098.306640625</v>
      </c>
      <c r="D199" s="17">
        <v>6686.9</v>
      </c>
      <c r="E199" s="17">
        <v>6518.9</v>
      </c>
      <c r="F199" s="17">
        <v>4029.9908419971098</v>
      </c>
      <c r="G199" s="17">
        <v>4036.7854861791102</v>
      </c>
      <c r="H199" s="17">
        <v>6.7946441819930001</v>
      </c>
      <c r="I199" s="18">
        <v>0.25048341340399999</v>
      </c>
      <c r="J199" s="18">
        <v>0.25112562929999999</v>
      </c>
      <c r="K199" s="18">
        <v>0.234604396391</v>
      </c>
      <c r="L199" s="18">
        <v>0.235246612287</v>
      </c>
      <c r="M199" s="78"/>
    </row>
    <row r="200" spans="1:13">
      <c r="A200" s="16" t="s">
        <v>36</v>
      </c>
      <c r="B200" s="14">
        <v>5</v>
      </c>
      <c r="C200" s="17">
        <v>28546.400390625</v>
      </c>
      <c r="D200" s="17">
        <v>6368.8</v>
      </c>
      <c r="E200" s="17">
        <v>6212.5</v>
      </c>
      <c r="F200" s="17">
        <v>3924.48335791823</v>
      </c>
      <c r="G200" s="17">
        <v>3933.35183576077</v>
      </c>
      <c r="H200" s="17">
        <v>8.8684778425429993</v>
      </c>
      <c r="I200" s="18">
        <v>0.23019358830200001</v>
      </c>
      <c r="J200" s="18">
        <v>0.23103181872199999</v>
      </c>
      <c r="K200" s="18">
        <v>0.21542043140200001</v>
      </c>
      <c r="L200" s="18">
        <v>0.21625866182199999</v>
      </c>
      <c r="M200" s="78"/>
    </row>
    <row r="201" spans="1:13">
      <c r="A201" s="16" t="s">
        <v>36</v>
      </c>
      <c r="B201" s="14">
        <v>6</v>
      </c>
      <c r="C201" s="17">
        <v>30393.08984375</v>
      </c>
      <c r="D201" s="17">
        <v>5766.4</v>
      </c>
      <c r="E201" s="17">
        <v>5572.8</v>
      </c>
      <c r="F201" s="17">
        <v>4203.2307184060701</v>
      </c>
      <c r="G201" s="17">
        <v>4203.2307184060701</v>
      </c>
      <c r="H201" s="17">
        <v>0</v>
      </c>
      <c r="I201" s="18">
        <v>0.147747569148</v>
      </c>
      <c r="J201" s="18">
        <v>0.147747569148</v>
      </c>
      <c r="K201" s="18">
        <v>0.12944889239999999</v>
      </c>
      <c r="L201" s="18">
        <v>0.12944889239999999</v>
      </c>
      <c r="M201" s="78"/>
    </row>
    <row r="202" spans="1:13">
      <c r="A202" s="16" t="s">
        <v>36</v>
      </c>
      <c r="B202" s="14">
        <v>7</v>
      </c>
      <c r="C202" s="17">
        <v>33825.74609375</v>
      </c>
      <c r="D202" s="17">
        <v>5409.4</v>
      </c>
      <c r="E202" s="17">
        <v>5294</v>
      </c>
      <c r="F202" s="17">
        <v>4442.7595104577504</v>
      </c>
      <c r="G202" s="17">
        <v>4442.7595104577504</v>
      </c>
      <c r="H202" s="17">
        <v>0</v>
      </c>
      <c r="I202" s="18">
        <v>9.136488559E-2</v>
      </c>
      <c r="J202" s="18">
        <v>9.136488559E-2</v>
      </c>
      <c r="K202" s="18">
        <v>8.0457513189000004E-2</v>
      </c>
      <c r="L202" s="18">
        <v>8.0457513189000004E-2</v>
      </c>
      <c r="M202" s="78"/>
    </row>
    <row r="203" spans="1:13">
      <c r="A203" s="16" t="s">
        <v>36</v>
      </c>
      <c r="B203" s="14">
        <v>8</v>
      </c>
      <c r="C203" s="17">
        <v>35196.51953125</v>
      </c>
      <c r="D203" s="17">
        <v>5391.1</v>
      </c>
      <c r="E203" s="17">
        <v>5262.6</v>
      </c>
      <c r="F203" s="17">
        <v>4365.86276222779</v>
      </c>
      <c r="G203" s="17">
        <v>4365.86276222779</v>
      </c>
      <c r="H203" s="17">
        <v>0</v>
      </c>
      <c r="I203" s="18">
        <v>9.6903330602000001E-2</v>
      </c>
      <c r="J203" s="18">
        <v>9.6903330602000001E-2</v>
      </c>
      <c r="K203" s="18">
        <v>8.4757772945999996E-2</v>
      </c>
      <c r="L203" s="18">
        <v>8.4757772945999996E-2</v>
      </c>
      <c r="M203" s="78"/>
    </row>
    <row r="204" spans="1:13">
      <c r="A204" s="16" t="s">
        <v>36</v>
      </c>
      <c r="B204" s="14">
        <v>9</v>
      </c>
      <c r="C204" s="17">
        <v>35894.26171875</v>
      </c>
      <c r="D204" s="17">
        <v>5276.7</v>
      </c>
      <c r="E204" s="17">
        <v>5203.1000000000004</v>
      </c>
      <c r="F204" s="17">
        <v>4074.6646303586799</v>
      </c>
      <c r="G204" s="17">
        <v>4074.95275279012</v>
      </c>
      <c r="H204" s="17">
        <v>0.28812243143600003</v>
      </c>
      <c r="I204" s="18">
        <v>0.113586696333</v>
      </c>
      <c r="J204" s="18">
        <v>0.11361392907700001</v>
      </c>
      <c r="K204" s="18">
        <v>0.106630174594</v>
      </c>
      <c r="L204" s="18">
        <v>0.106657407338</v>
      </c>
      <c r="M204" s="78"/>
    </row>
    <row r="205" spans="1:13">
      <c r="A205" s="16" t="s">
        <v>36</v>
      </c>
      <c r="B205" s="14">
        <v>10</v>
      </c>
      <c r="C205" s="17">
        <v>37117.23828125</v>
      </c>
      <c r="D205" s="17">
        <v>5299.6</v>
      </c>
      <c r="E205" s="17">
        <v>5209.1000000000004</v>
      </c>
      <c r="F205" s="17">
        <v>4310.6715584868898</v>
      </c>
      <c r="G205" s="17">
        <v>4324.1307140455001</v>
      </c>
      <c r="H205" s="17">
        <v>13.459155558613</v>
      </c>
      <c r="I205" s="18">
        <v>9.2199365401999994E-2</v>
      </c>
      <c r="J205" s="18">
        <v>9.3471497306999995E-2</v>
      </c>
      <c r="K205" s="18">
        <v>8.3645490165000003E-2</v>
      </c>
      <c r="L205" s="18">
        <v>8.4917622070999996E-2</v>
      </c>
      <c r="M205" s="78"/>
    </row>
    <row r="206" spans="1:13">
      <c r="A206" s="16" t="s">
        <v>36</v>
      </c>
      <c r="B206" s="14">
        <v>11</v>
      </c>
      <c r="C206" s="17">
        <v>38963.28125</v>
      </c>
      <c r="D206" s="17">
        <v>5581.8</v>
      </c>
      <c r="E206" s="17">
        <v>5482.4</v>
      </c>
      <c r="F206" s="17">
        <v>5455.3730658499398</v>
      </c>
      <c r="G206" s="17">
        <v>5483.3297325166004</v>
      </c>
      <c r="H206" s="17">
        <v>27.956666666665999</v>
      </c>
      <c r="I206" s="18">
        <v>9.3072086460000009E-3</v>
      </c>
      <c r="J206" s="18">
        <v>1.1949615703999999E-2</v>
      </c>
      <c r="K206" s="18">
        <v>8.7876419338654306E-5</v>
      </c>
      <c r="L206" s="18">
        <v>2.5545306379999998E-3</v>
      </c>
      <c r="M206" s="78"/>
    </row>
    <row r="207" spans="1:13">
      <c r="A207" s="16" t="s">
        <v>36</v>
      </c>
      <c r="B207" s="14">
        <v>12</v>
      </c>
      <c r="C207" s="17">
        <v>40620.91796875</v>
      </c>
      <c r="D207" s="17">
        <v>5912.6</v>
      </c>
      <c r="E207" s="17">
        <v>5783.2</v>
      </c>
      <c r="F207" s="17">
        <v>6486.1892968639304</v>
      </c>
      <c r="G207" s="17">
        <v>6711.44894358489</v>
      </c>
      <c r="H207" s="17">
        <v>225.25964672096001</v>
      </c>
      <c r="I207" s="18">
        <v>7.5505571226999996E-2</v>
      </c>
      <c r="J207" s="18">
        <v>5.4214489306000001E-2</v>
      </c>
      <c r="K207" s="18">
        <v>8.7736195045000007E-2</v>
      </c>
      <c r="L207" s="18">
        <v>6.6445113124999997E-2</v>
      </c>
      <c r="M207" s="78"/>
    </row>
    <row r="208" spans="1:13">
      <c r="A208" s="16" t="s">
        <v>36</v>
      </c>
      <c r="B208" s="14">
        <v>13</v>
      </c>
      <c r="C208" s="17">
        <v>42311.5</v>
      </c>
      <c r="D208" s="17">
        <v>6333.4</v>
      </c>
      <c r="E208" s="17">
        <v>6233.3</v>
      </c>
      <c r="F208" s="17">
        <v>7328.7049528813404</v>
      </c>
      <c r="G208" s="17">
        <v>7377.0838744325101</v>
      </c>
      <c r="H208" s="17">
        <v>48.378921551174003</v>
      </c>
      <c r="I208" s="18">
        <v>9.8646869038000004E-2</v>
      </c>
      <c r="J208" s="18">
        <v>9.4074192143000002E-2</v>
      </c>
      <c r="K208" s="18">
        <v>0.108108116676</v>
      </c>
      <c r="L208" s="18">
        <v>0.10353543978</v>
      </c>
      <c r="M208" s="78"/>
    </row>
    <row r="209" spans="1:13">
      <c r="A209" s="16" t="s">
        <v>36</v>
      </c>
      <c r="B209" s="14">
        <v>14</v>
      </c>
      <c r="C209" s="17">
        <v>44049.453125</v>
      </c>
      <c r="D209" s="17">
        <v>7078.9</v>
      </c>
      <c r="E209" s="17">
        <v>7006</v>
      </c>
      <c r="F209" s="17">
        <v>7798.0974624106702</v>
      </c>
      <c r="G209" s="17">
        <v>7847.1779985070298</v>
      </c>
      <c r="H209" s="17">
        <v>49.080536096361001</v>
      </c>
      <c r="I209" s="18">
        <v>7.2616067911000004E-2</v>
      </c>
      <c r="J209" s="18">
        <v>6.7977075841999995E-2</v>
      </c>
      <c r="K209" s="18">
        <v>7.9506427079999997E-2</v>
      </c>
      <c r="L209" s="18">
        <v>7.4867435009999997E-2</v>
      </c>
      <c r="M209" s="78"/>
    </row>
    <row r="210" spans="1:13">
      <c r="A210" s="16" t="s">
        <v>36</v>
      </c>
      <c r="B210" s="14">
        <v>15</v>
      </c>
      <c r="C210" s="17">
        <v>45375.37890625</v>
      </c>
      <c r="D210" s="17">
        <v>7634.2</v>
      </c>
      <c r="E210" s="17">
        <v>7552.9</v>
      </c>
      <c r="F210" s="17">
        <v>8181.9521154472604</v>
      </c>
      <c r="G210" s="17">
        <v>8227.19177037398</v>
      </c>
      <c r="H210" s="17">
        <v>45.239654926722999</v>
      </c>
      <c r="I210" s="18">
        <v>5.6048371489999999E-2</v>
      </c>
      <c r="J210" s="18">
        <v>5.1772411667000001E-2</v>
      </c>
      <c r="K210" s="18">
        <v>6.3732681508999994E-2</v>
      </c>
      <c r="L210" s="18">
        <v>5.9456721685999997E-2</v>
      </c>
      <c r="M210" s="78"/>
    </row>
    <row r="211" spans="1:13">
      <c r="A211" s="16" t="s">
        <v>36</v>
      </c>
      <c r="B211" s="14">
        <v>16</v>
      </c>
      <c r="C211" s="17">
        <v>46868.91015625</v>
      </c>
      <c r="D211" s="17">
        <v>7884.5</v>
      </c>
      <c r="E211" s="17">
        <v>7791.9</v>
      </c>
      <c r="F211" s="17">
        <v>8384.1062720325208</v>
      </c>
      <c r="G211" s="17">
        <v>8431.8697206883899</v>
      </c>
      <c r="H211" s="17">
        <v>47.763448655868999</v>
      </c>
      <c r="I211" s="18">
        <v>5.1736268496E-2</v>
      </c>
      <c r="J211" s="18">
        <v>4.7221764841999997E-2</v>
      </c>
      <c r="K211" s="18">
        <v>6.0488631445000003E-2</v>
      </c>
      <c r="L211" s="18">
        <v>5.5974127791E-2</v>
      </c>
      <c r="M211" s="78"/>
    </row>
    <row r="212" spans="1:13">
      <c r="A212" s="16" t="s">
        <v>36</v>
      </c>
      <c r="B212" s="14">
        <v>17</v>
      </c>
      <c r="C212" s="17">
        <v>48203.71484375</v>
      </c>
      <c r="D212" s="17">
        <v>7922.9</v>
      </c>
      <c r="E212" s="17">
        <v>7875.5</v>
      </c>
      <c r="F212" s="17">
        <v>8484.8214090119509</v>
      </c>
      <c r="G212" s="17">
        <v>8530.6200429010405</v>
      </c>
      <c r="H212" s="17">
        <v>45.798633889092997</v>
      </c>
      <c r="I212" s="18">
        <v>5.7440457740999998E-2</v>
      </c>
      <c r="J212" s="18">
        <v>5.3111664367000003E-2</v>
      </c>
      <c r="K212" s="18">
        <v>6.1920608969E-2</v>
      </c>
      <c r="L212" s="18">
        <v>5.7591815595999997E-2</v>
      </c>
      <c r="M212" s="78"/>
    </row>
    <row r="213" spans="1:13">
      <c r="A213" s="16" t="s">
        <v>36</v>
      </c>
      <c r="B213" s="14">
        <v>18</v>
      </c>
      <c r="C213" s="17">
        <v>48838.7109375</v>
      </c>
      <c r="D213" s="17">
        <v>7584.5</v>
      </c>
      <c r="E213" s="17">
        <v>7541.2</v>
      </c>
      <c r="F213" s="17">
        <v>8196.3979191903309</v>
      </c>
      <c r="G213" s="17">
        <v>8230.7671264444398</v>
      </c>
      <c r="H213" s="17">
        <v>34.369207254118002</v>
      </c>
      <c r="I213" s="18">
        <v>6.1083849379999999E-2</v>
      </c>
      <c r="J213" s="18">
        <v>5.7835342078E-2</v>
      </c>
      <c r="K213" s="18">
        <v>6.5176476979000003E-2</v>
      </c>
      <c r="L213" s="18">
        <v>6.1927969676999997E-2</v>
      </c>
      <c r="M213" s="78"/>
    </row>
    <row r="214" spans="1:13">
      <c r="A214" s="16" t="s">
        <v>36</v>
      </c>
      <c r="B214" s="14">
        <v>19</v>
      </c>
      <c r="C214" s="17">
        <v>48270.5859375</v>
      </c>
      <c r="D214" s="17">
        <v>6916.9</v>
      </c>
      <c r="E214" s="17">
        <v>6856.6</v>
      </c>
      <c r="F214" s="17">
        <v>7370.0030556872198</v>
      </c>
      <c r="G214" s="17">
        <v>7383.1912624573697</v>
      </c>
      <c r="H214" s="17">
        <v>13.188206770154</v>
      </c>
      <c r="I214" s="18">
        <v>4.4072898152000002E-2</v>
      </c>
      <c r="J214" s="18">
        <v>4.2826375772999997E-2</v>
      </c>
      <c r="K214" s="18">
        <v>4.9772331045E-2</v>
      </c>
      <c r="L214" s="18">
        <v>4.8525808666000002E-2</v>
      </c>
      <c r="M214" s="78"/>
    </row>
    <row r="215" spans="1:13">
      <c r="A215" s="16" t="s">
        <v>36</v>
      </c>
      <c r="B215" s="14">
        <v>20</v>
      </c>
      <c r="C215" s="17">
        <v>46698.265625</v>
      </c>
      <c r="D215" s="17">
        <v>6407.5</v>
      </c>
      <c r="E215" s="17">
        <v>6356.9</v>
      </c>
      <c r="F215" s="17">
        <v>5887.7378196552099</v>
      </c>
      <c r="G215" s="17">
        <v>5892.6108628257098</v>
      </c>
      <c r="H215" s="17">
        <v>4.8730431705050004</v>
      </c>
      <c r="I215" s="18">
        <v>4.8666270054000003E-2</v>
      </c>
      <c r="J215" s="18">
        <v>4.9126860145999998E-2</v>
      </c>
      <c r="K215" s="18">
        <v>4.3883661358000002E-2</v>
      </c>
      <c r="L215" s="18">
        <v>4.4344251449999997E-2</v>
      </c>
      <c r="M215" s="78"/>
    </row>
    <row r="216" spans="1:13">
      <c r="A216" s="16" t="s">
        <v>36</v>
      </c>
      <c r="B216" s="14">
        <v>21</v>
      </c>
      <c r="C216" s="17">
        <v>46114.83203125</v>
      </c>
      <c r="D216" s="17">
        <v>6306.6</v>
      </c>
      <c r="E216" s="17">
        <v>6257.3</v>
      </c>
      <c r="F216" s="17">
        <v>5586.7293125714696</v>
      </c>
      <c r="G216" s="17">
        <v>5586.7293125714696</v>
      </c>
      <c r="H216" s="17">
        <v>0</v>
      </c>
      <c r="I216" s="18">
        <v>6.8040707696E-2</v>
      </c>
      <c r="J216" s="18">
        <v>6.8040707696E-2</v>
      </c>
      <c r="K216" s="18">
        <v>6.3380972346E-2</v>
      </c>
      <c r="L216" s="18">
        <v>6.3380972346E-2</v>
      </c>
      <c r="M216" s="78"/>
    </row>
    <row r="217" spans="1:13">
      <c r="A217" s="16" t="s">
        <v>36</v>
      </c>
      <c r="B217" s="14">
        <v>22</v>
      </c>
      <c r="C217" s="17">
        <v>44846.75390625</v>
      </c>
      <c r="D217" s="17">
        <v>6751.1</v>
      </c>
      <c r="E217" s="17">
        <v>6710.3</v>
      </c>
      <c r="F217" s="17">
        <v>6496.6481493336396</v>
      </c>
      <c r="G217" s="17">
        <v>6496.6481493336396</v>
      </c>
      <c r="H217" s="17">
        <v>0</v>
      </c>
      <c r="I217" s="18">
        <v>2.4050269438999999E-2</v>
      </c>
      <c r="J217" s="18">
        <v>2.4050269438999999E-2</v>
      </c>
      <c r="K217" s="18">
        <v>2.0193936735000001E-2</v>
      </c>
      <c r="L217" s="18">
        <v>2.0193936735000001E-2</v>
      </c>
      <c r="M217" s="78"/>
    </row>
    <row r="218" spans="1:13">
      <c r="A218" s="16" t="s">
        <v>36</v>
      </c>
      <c r="B218" s="14">
        <v>23</v>
      </c>
      <c r="C218" s="17">
        <v>41429.83984375</v>
      </c>
      <c r="D218" s="17">
        <v>6882</v>
      </c>
      <c r="E218" s="17">
        <v>6835.3</v>
      </c>
      <c r="F218" s="17">
        <v>7241.4289568910299</v>
      </c>
      <c r="G218" s="17">
        <v>7241.4289568910299</v>
      </c>
      <c r="H218" s="17">
        <v>0</v>
      </c>
      <c r="I218" s="18">
        <v>3.3972491198999998E-2</v>
      </c>
      <c r="J218" s="18">
        <v>3.3972491198999998E-2</v>
      </c>
      <c r="K218" s="18">
        <v>3.8386479857E-2</v>
      </c>
      <c r="L218" s="18">
        <v>3.8386479857E-2</v>
      </c>
      <c r="M218" s="78"/>
    </row>
    <row r="219" spans="1:13">
      <c r="A219" s="16" t="s">
        <v>36</v>
      </c>
      <c r="B219" s="14">
        <v>24</v>
      </c>
      <c r="C219" s="17">
        <v>37656.21484375</v>
      </c>
      <c r="D219" s="17">
        <v>7082.1</v>
      </c>
      <c r="E219" s="17">
        <v>7042</v>
      </c>
      <c r="F219" s="17">
        <v>7298.3816577799998</v>
      </c>
      <c r="G219" s="17">
        <v>7302.7058432103904</v>
      </c>
      <c r="H219" s="17">
        <v>4.3241854303849996</v>
      </c>
      <c r="I219" s="18">
        <v>2.0851213914000001E-2</v>
      </c>
      <c r="J219" s="18">
        <v>2.0442500735000001E-2</v>
      </c>
      <c r="K219" s="18">
        <v>2.4641384046000001E-2</v>
      </c>
      <c r="L219" s="18">
        <v>2.4232670867000001E-2</v>
      </c>
      <c r="M219" s="78"/>
    </row>
    <row r="220" spans="1:13">
      <c r="A220" s="16" t="s">
        <v>37</v>
      </c>
      <c r="B220" s="14">
        <v>1</v>
      </c>
      <c r="C220" s="17">
        <v>34835.97265625</v>
      </c>
      <c r="D220" s="17">
        <v>7451.4</v>
      </c>
      <c r="E220" s="17">
        <v>7383.5</v>
      </c>
      <c r="F220" s="17">
        <v>7335.7054294542404</v>
      </c>
      <c r="G220" s="17">
        <v>7348.9610505547698</v>
      </c>
      <c r="H220" s="17">
        <v>13.255621100531</v>
      </c>
      <c r="I220" s="18">
        <v>9.6823203629999993E-3</v>
      </c>
      <c r="J220" s="18">
        <v>1.0935214606999999E-2</v>
      </c>
      <c r="K220" s="18">
        <v>3.2645509870000001E-3</v>
      </c>
      <c r="L220" s="18">
        <v>4.5174452309999997E-3</v>
      </c>
      <c r="M220" s="78"/>
    </row>
    <row r="221" spans="1:13">
      <c r="A221" s="16" t="s">
        <v>37</v>
      </c>
      <c r="B221" s="14">
        <v>2</v>
      </c>
      <c r="C221" s="17">
        <v>33182.71875</v>
      </c>
      <c r="D221" s="17">
        <v>7391.6</v>
      </c>
      <c r="E221" s="17">
        <v>7336.9</v>
      </c>
      <c r="F221" s="17">
        <v>6722.3578845721304</v>
      </c>
      <c r="G221" s="17">
        <v>6750.2247194388001</v>
      </c>
      <c r="H221" s="17">
        <v>27.866834866668</v>
      </c>
      <c r="I221" s="18">
        <v>6.0621482094E-2</v>
      </c>
      <c r="J221" s="18">
        <v>6.3255398433000001E-2</v>
      </c>
      <c r="K221" s="18">
        <v>5.5451349769E-2</v>
      </c>
      <c r="L221" s="18">
        <v>5.8085266108000001E-2</v>
      </c>
      <c r="M221" s="78"/>
    </row>
    <row r="222" spans="1:13">
      <c r="A222" s="16" t="s">
        <v>37</v>
      </c>
      <c r="B222" s="14">
        <v>3</v>
      </c>
      <c r="C222" s="17">
        <v>31969.19921875</v>
      </c>
      <c r="D222" s="17">
        <v>7188.8</v>
      </c>
      <c r="E222" s="17">
        <v>7159.2</v>
      </c>
      <c r="F222" s="17">
        <v>6019.6712888859402</v>
      </c>
      <c r="G222" s="17">
        <v>6069.4928930286596</v>
      </c>
      <c r="H222" s="17">
        <v>49.821604142719004</v>
      </c>
      <c r="I222" s="18">
        <v>0.105794622587</v>
      </c>
      <c r="J222" s="18">
        <v>0.110503658895</v>
      </c>
      <c r="K222" s="18">
        <v>0.102996891018</v>
      </c>
      <c r="L222" s="18">
        <v>0.107705927326</v>
      </c>
      <c r="M222" s="78"/>
    </row>
    <row r="223" spans="1:13">
      <c r="A223" s="16" t="s">
        <v>37</v>
      </c>
      <c r="B223" s="14">
        <v>4</v>
      </c>
      <c r="C223" s="17">
        <v>31275.5</v>
      </c>
      <c r="D223" s="17">
        <v>7216.4</v>
      </c>
      <c r="E223" s="17">
        <v>7169.9</v>
      </c>
      <c r="F223" s="17">
        <v>5887.9210382579704</v>
      </c>
      <c r="G223" s="17">
        <v>5948.4581746876602</v>
      </c>
      <c r="H223" s="17">
        <v>60.537136429680999</v>
      </c>
      <c r="I223" s="18">
        <v>0.11984327271299999</v>
      </c>
      <c r="J223" s="18">
        <v>0.12556511925700001</v>
      </c>
      <c r="K223" s="18">
        <v>0.115448187647</v>
      </c>
      <c r="L223" s="18">
        <v>0.121170034191</v>
      </c>
      <c r="M223" s="78"/>
    </row>
    <row r="224" spans="1:13">
      <c r="A224" s="16" t="s">
        <v>37</v>
      </c>
      <c r="B224" s="14">
        <v>5</v>
      </c>
      <c r="C224" s="17">
        <v>31419.412109375</v>
      </c>
      <c r="D224" s="17">
        <v>7052</v>
      </c>
      <c r="E224" s="17">
        <v>7003.9</v>
      </c>
      <c r="F224" s="17">
        <v>6165.9220424308796</v>
      </c>
      <c r="G224" s="17">
        <v>6229.1960503489199</v>
      </c>
      <c r="H224" s="17">
        <v>63.274007918039999</v>
      </c>
      <c r="I224" s="18">
        <v>7.7769749494000007E-2</v>
      </c>
      <c r="J224" s="18">
        <v>8.3750279543000003E-2</v>
      </c>
      <c r="K224" s="18">
        <v>7.3223435694E-2</v>
      </c>
      <c r="L224" s="18">
        <v>7.9203965742999996E-2</v>
      </c>
      <c r="M224" s="78"/>
    </row>
    <row r="225" spans="1:13">
      <c r="A225" s="16" t="s">
        <v>37</v>
      </c>
      <c r="B225" s="14">
        <v>6</v>
      </c>
      <c r="C225" s="17">
        <v>33019.0390625</v>
      </c>
      <c r="D225" s="17">
        <v>6584.1</v>
      </c>
      <c r="E225" s="17">
        <v>6531.7</v>
      </c>
      <c r="F225" s="17">
        <v>6279.7252528285799</v>
      </c>
      <c r="G225" s="17">
        <v>6350.7789795250101</v>
      </c>
      <c r="H225" s="17">
        <v>71.053726696438005</v>
      </c>
      <c r="I225" s="18">
        <v>2.2053026508999998E-2</v>
      </c>
      <c r="J225" s="18">
        <v>2.8768879694000001E-2</v>
      </c>
      <c r="K225" s="18">
        <v>1.7100285489E-2</v>
      </c>
      <c r="L225" s="18">
        <v>2.3816138673999999E-2</v>
      </c>
      <c r="M225" s="78"/>
    </row>
    <row r="226" spans="1:13">
      <c r="A226" s="16" t="s">
        <v>37</v>
      </c>
      <c r="B226" s="14">
        <v>7</v>
      </c>
      <c r="C226" s="17">
        <v>36443.53515625</v>
      </c>
      <c r="D226" s="17">
        <v>6288.5</v>
      </c>
      <c r="E226" s="17">
        <v>6214.5</v>
      </c>
      <c r="F226" s="17">
        <v>6150.1520619806297</v>
      </c>
      <c r="G226" s="17">
        <v>6199.6143504988504</v>
      </c>
      <c r="H226" s="17">
        <v>49.462288518217001</v>
      </c>
      <c r="I226" s="18">
        <v>8.4012901219999991E-3</v>
      </c>
      <c r="J226" s="18">
        <v>1.3076364651999999E-2</v>
      </c>
      <c r="K226" s="18">
        <v>1.4069612E-3</v>
      </c>
      <c r="L226" s="18">
        <v>6.0820357289999996E-3</v>
      </c>
      <c r="M226" s="78"/>
    </row>
    <row r="227" spans="1:13">
      <c r="A227" s="16" t="s">
        <v>37</v>
      </c>
      <c r="B227" s="14">
        <v>8</v>
      </c>
      <c r="C227" s="17">
        <v>37773.0390625</v>
      </c>
      <c r="D227" s="17">
        <v>5896</v>
      </c>
      <c r="E227" s="17">
        <v>5825.4</v>
      </c>
      <c r="F227" s="17">
        <v>5851.7917088672202</v>
      </c>
      <c r="G227" s="17">
        <v>5851.7917088672202</v>
      </c>
      <c r="H227" s="17">
        <v>0</v>
      </c>
      <c r="I227" s="18">
        <v>4.1784774219999999E-3</v>
      </c>
      <c r="J227" s="18">
        <v>4.1784774219999999E-3</v>
      </c>
      <c r="K227" s="18">
        <v>2.4944904409999998E-3</v>
      </c>
      <c r="L227" s="18">
        <v>2.4944904409999998E-3</v>
      </c>
      <c r="M227" s="78"/>
    </row>
    <row r="228" spans="1:13">
      <c r="A228" s="16" t="s">
        <v>37</v>
      </c>
      <c r="B228" s="14">
        <v>9</v>
      </c>
      <c r="C228" s="17">
        <v>39050.0546875</v>
      </c>
      <c r="D228" s="17">
        <v>5125.3</v>
      </c>
      <c r="E228" s="17">
        <v>4986.3</v>
      </c>
      <c r="F228" s="17">
        <v>4678.4531475030199</v>
      </c>
      <c r="G228" s="17">
        <v>4678.4531475030199</v>
      </c>
      <c r="H228" s="17">
        <v>0</v>
      </c>
      <c r="I228" s="18">
        <v>4.2235052219999999E-2</v>
      </c>
      <c r="J228" s="18">
        <v>4.2235052219999999E-2</v>
      </c>
      <c r="K228" s="18">
        <v>2.9097056000999998E-2</v>
      </c>
      <c r="L228" s="18">
        <v>2.9097056000999998E-2</v>
      </c>
      <c r="M228" s="78"/>
    </row>
    <row r="229" spans="1:13">
      <c r="A229" s="16" t="s">
        <v>37</v>
      </c>
      <c r="B229" s="14">
        <v>10</v>
      </c>
      <c r="C229" s="17">
        <v>41346.828125</v>
      </c>
      <c r="D229" s="17">
        <v>4301.7</v>
      </c>
      <c r="E229" s="17">
        <v>4226.3999999999996</v>
      </c>
      <c r="F229" s="17">
        <v>3722.64877505598</v>
      </c>
      <c r="G229" s="17">
        <v>3722.6505861670498</v>
      </c>
      <c r="H229" s="17">
        <v>1.811111068E-3</v>
      </c>
      <c r="I229" s="18">
        <v>5.4730568415E-2</v>
      </c>
      <c r="J229" s="18">
        <v>5.4730739596999999E-2</v>
      </c>
      <c r="K229" s="18">
        <v>4.7613366146000001E-2</v>
      </c>
      <c r="L229" s="18">
        <v>4.7613537328999998E-2</v>
      </c>
      <c r="M229" s="78"/>
    </row>
    <row r="230" spans="1:13">
      <c r="A230" s="16" t="s">
        <v>37</v>
      </c>
      <c r="B230" s="14">
        <v>11</v>
      </c>
      <c r="C230" s="17">
        <v>44286.13671875</v>
      </c>
      <c r="D230" s="17">
        <v>3911.7</v>
      </c>
      <c r="E230" s="17">
        <v>3862</v>
      </c>
      <c r="F230" s="17">
        <v>3332.5056076713499</v>
      </c>
      <c r="G230" s="17">
        <v>3332.5056076713499</v>
      </c>
      <c r="H230" s="17">
        <v>0</v>
      </c>
      <c r="I230" s="18">
        <v>5.4744271486000001E-2</v>
      </c>
      <c r="J230" s="18">
        <v>5.4744271486000001E-2</v>
      </c>
      <c r="K230" s="18">
        <v>5.0046728952999997E-2</v>
      </c>
      <c r="L230" s="18">
        <v>5.0046728952999997E-2</v>
      </c>
      <c r="M230" s="78"/>
    </row>
    <row r="231" spans="1:13">
      <c r="A231" s="16" t="s">
        <v>37</v>
      </c>
      <c r="B231" s="14">
        <v>12</v>
      </c>
      <c r="C231" s="17">
        <v>47143.36328125</v>
      </c>
      <c r="D231" s="17">
        <v>3363.9</v>
      </c>
      <c r="E231" s="17">
        <v>3347.5</v>
      </c>
      <c r="F231" s="17">
        <v>3725.4254387348101</v>
      </c>
      <c r="G231" s="17">
        <v>3725.4254387348101</v>
      </c>
      <c r="H231" s="17">
        <v>0</v>
      </c>
      <c r="I231" s="18">
        <v>3.4170646382999999E-2</v>
      </c>
      <c r="J231" s="18">
        <v>3.4170646382999999E-2</v>
      </c>
      <c r="K231" s="18">
        <v>3.5720740900999998E-2</v>
      </c>
      <c r="L231" s="18">
        <v>3.5720740900999998E-2</v>
      </c>
      <c r="M231" s="78"/>
    </row>
    <row r="232" spans="1:13">
      <c r="A232" s="16" t="s">
        <v>37</v>
      </c>
      <c r="B232" s="14">
        <v>13</v>
      </c>
      <c r="C232" s="17">
        <v>49786.47265625</v>
      </c>
      <c r="D232" s="17">
        <v>3216.7</v>
      </c>
      <c r="E232" s="17">
        <v>3178.2</v>
      </c>
      <c r="F232" s="17">
        <v>3862.5842942255099</v>
      </c>
      <c r="G232" s="17">
        <v>3862.5850260894699</v>
      </c>
      <c r="H232" s="17">
        <v>7.3186396099999998E-4</v>
      </c>
      <c r="I232" s="18">
        <v>6.1047734033999997E-2</v>
      </c>
      <c r="J232" s="18">
        <v>6.1047664860000003E-2</v>
      </c>
      <c r="K232" s="18">
        <v>6.4686675432999996E-2</v>
      </c>
      <c r="L232" s="18">
        <v>6.4686606258999996E-2</v>
      </c>
      <c r="M232" s="78"/>
    </row>
    <row r="233" spans="1:13">
      <c r="A233" s="16" t="s">
        <v>37</v>
      </c>
      <c r="B233" s="14">
        <v>14</v>
      </c>
      <c r="C233" s="17">
        <v>52408.8671875</v>
      </c>
      <c r="D233" s="17">
        <v>3335.3</v>
      </c>
      <c r="E233" s="17">
        <v>3293.8</v>
      </c>
      <c r="F233" s="17">
        <v>4214.3054294173899</v>
      </c>
      <c r="G233" s="17">
        <v>4214.4317955649003</v>
      </c>
      <c r="H233" s="17">
        <v>0.12636614750399999</v>
      </c>
      <c r="I233" s="18">
        <v>8.3093742491000003E-2</v>
      </c>
      <c r="J233" s="18">
        <v>8.3081798621E-2</v>
      </c>
      <c r="K233" s="18">
        <v>8.7016237765999996E-2</v>
      </c>
      <c r="L233" s="18">
        <v>8.7004293895000001E-2</v>
      </c>
      <c r="M233" s="78"/>
    </row>
    <row r="234" spans="1:13">
      <c r="A234" s="16" t="s">
        <v>37</v>
      </c>
      <c r="B234" s="14">
        <v>15</v>
      </c>
      <c r="C234" s="17">
        <v>54599.9140625</v>
      </c>
      <c r="D234" s="17">
        <v>3774</v>
      </c>
      <c r="E234" s="17">
        <v>3723.4</v>
      </c>
      <c r="F234" s="17">
        <v>4326.4874765003296</v>
      </c>
      <c r="G234" s="17">
        <v>4326.4874765003296</v>
      </c>
      <c r="H234" s="17">
        <v>0</v>
      </c>
      <c r="I234" s="18">
        <v>5.2219988326999998E-2</v>
      </c>
      <c r="J234" s="18">
        <v>5.2219988326999998E-2</v>
      </c>
      <c r="K234" s="18">
        <v>5.7002597022000001E-2</v>
      </c>
      <c r="L234" s="18">
        <v>5.7002597022000001E-2</v>
      </c>
      <c r="M234" s="78"/>
    </row>
    <row r="235" spans="1:13">
      <c r="A235" s="16" t="s">
        <v>37</v>
      </c>
      <c r="B235" s="14">
        <v>16</v>
      </c>
      <c r="C235" s="17">
        <v>56282.04296875</v>
      </c>
      <c r="D235" s="17">
        <v>3905.2</v>
      </c>
      <c r="E235" s="17">
        <v>3861.8</v>
      </c>
      <c r="F235" s="17">
        <v>4317.4611654110804</v>
      </c>
      <c r="G235" s="17">
        <v>4333.6838880163696</v>
      </c>
      <c r="H235" s="17">
        <v>16.222722605281</v>
      </c>
      <c r="I235" s="18">
        <v>4.0499422307000002E-2</v>
      </c>
      <c r="J235" s="18">
        <v>3.8966083686999997E-2</v>
      </c>
      <c r="K235" s="18">
        <v>4.4601501702000002E-2</v>
      </c>
      <c r="L235" s="18">
        <v>4.3068163081999997E-2</v>
      </c>
      <c r="M235" s="78"/>
    </row>
    <row r="236" spans="1:13">
      <c r="A236" s="16" t="s">
        <v>37</v>
      </c>
      <c r="B236" s="14">
        <v>17</v>
      </c>
      <c r="C236" s="17">
        <v>57223.0078125</v>
      </c>
      <c r="D236" s="17">
        <v>3826.4</v>
      </c>
      <c r="E236" s="17">
        <v>3792.8</v>
      </c>
      <c r="F236" s="17">
        <v>4057.0648606793402</v>
      </c>
      <c r="G236" s="17">
        <v>4084.1217043107299</v>
      </c>
      <c r="H236" s="17">
        <v>27.056843631391999</v>
      </c>
      <c r="I236" s="18">
        <v>2.4359329329E-2</v>
      </c>
      <c r="J236" s="18">
        <v>2.1801971707999999E-2</v>
      </c>
      <c r="K236" s="18">
        <v>2.7535132731999999E-2</v>
      </c>
      <c r="L236" s="18">
        <v>2.4977775111000002E-2</v>
      </c>
      <c r="M236" s="78"/>
    </row>
    <row r="237" spans="1:13">
      <c r="A237" s="16" t="s">
        <v>37</v>
      </c>
      <c r="B237" s="14">
        <v>18</v>
      </c>
      <c r="C237" s="17">
        <v>56797.3125</v>
      </c>
      <c r="D237" s="17">
        <v>3694</v>
      </c>
      <c r="E237" s="17">
        <v>3657.1</v>
      </c>
      <c r="F237" s="17">
        <v>3533.3611629427201</v>
      </c>
      <c r="G237" s="17">
        <v>3560.5701730584501</v>
      </c>
      <c r="H237" s="17">
        <v>27.209010115729001</v>
      </c>
      <c r="I237" s="18">
        <v>1.2611514833E-2</v>
      </c>
      <c r="J237" s="18">
        <v>1.518325492E-2</v>
      </c>
      <c r="K237" s="18">
        <v>9.1238021679999996E-3</v>
      </c>
      <c r="L237" s="18">
        <v>1.1695542254E-2</v>
      </c>
      <c r="M237" s="78"/>
    </row>
    <row r="238" spans="1:13">
      <c r="A238" s="16" t="s">
        <v>37</v>
      </c>
      <c r="B238" s="14">
        <v>19</v>
      </c>
      <c r="C238" s="17">
        <v>54694.88671875</v>
      </c>
      <c r="D238" s="17">
        <v>3892.4</v>
      </c>
      <c r="E238" s="17">
        <v>3847.7</v>
      </c>
      <c r="F238" s="17">
        <v>3097.7602724994899</v>
      </c>
      <c r="G238" s="17">
        <v>3105.22604747275</v>
      </c>
      <c r="H238" s="17">
        <v>7.4657749732639997</v>
      </c>
      <c r="I238" s="18">
        <v>7.4402074907999993E-2</v>
      </c>
      <c r="J238" s="18">
        <v>7.5107724715999996E-2</v>
      </c>
      <c r="K238" s="18">
        <v>7.0177122167000006E-2</v>
      </c>
      <c r="L238" s="18">
        <v>7.0882771974999995E-2</v>
      </c>
      <c r="M238" s="78"/>
    </row>
    <row r="239" spans="1:13">
      <c r="A239" s="16" t="s">
        <v>37</v>
      </c>
      <c r="B239" s="14">
        <v>20</v>
      </c>
      <c r="C239" s="17">
        <v>51957.91796875</v>
      </c>
      <c r="D239" s="17">
        <v>4216</v>
      </c>
      <c r="E239" s="17">
        <v>4135.7</v>
      </c>
      <c r="F239" s="17">
        <v>3421.7654923079599</v>
      </c>
      <c r="G239" s="17">
        <v>3437.1191771953199</v>
      </c>
      <c r="H239" s="17">
        <v>15.353684887356</v>
      </c>
      <c r="I239" s="18">
        <v>7.3618225216999997E-2</v>
      </c>
      <c r="J239" s="18">
        <v>7.5069424167000007E-2</v>
      </c>
      <c r="K239" s="18">
        <v>6.6028433156999994E-2</v>
      </c>
      <c r="L239" s="18">
        <v>6.7479632105999998E-2</v>
      </c>
      <c r="M239" s="78"/>
    </row>
    <row r="240" spans="1:13">
      <c r="A240" s="16" t="s">
        <v>37</v>
      </c>
      <c r="B240" s="14">
        <v>21</v>
      </c>
      <c r="C240" s="17">
        <v>49882.6796875</v>
      </c>
      <c r="D240" s="17">
        <v>4862.8</v>
      </c>
      <c r="E240" s="17">
        <v>4865.8</v>
      </c>
      <c r="F240" s="17">
        <v>4977.9448943205898</v>
      </c>
      <c r="G240" s="17">
        <v>4983.6619961154702</v>
      </c>
      <c r="H240" s="17">
        <v>5.7171017948790004</v>
      </c>
      <c r="I240" s="18">
        <v>1.1423629122E-2</v>
      </c>
      <c r="J240" s="18">
        <v>1.0883260331999999E-2</v>
      </c>
      <c r="K240" s="18">
        <v>1.1140075247E-2</v>
      </c>
      <c r="L240" s="18">
        <v>1.0599706457000001E-2</v>
      </c>
      <c r="M240" s="78"/>
    </row>
    <row r="241" spans="1:13">
      <c r="A241" s="16" t="s">
        <v>37</v>
      </c>
      <c r="B241" s="14">
        <v>22</v>
      </c>
      <c r="C241" s="17">
        <v>47453.578125</v>
      </c>
      <c r="D241" s="17">
        <v>5680.7</v>
      </c>
      <c r="E241" s="17">
        <v>5666</v>
      </c>
      <c r="F241" s="17">
        <v>5918.3384526073296</v>
      </c>
      <c r="G241" s="17">
        <v>5929.8585414994404</v>
      </c>
      <c r="H241" s="17">
        <v>11.520088892115</v>
      </c>
      <c r="I241" s="18">
        <v>2.3549956662999999E-2</v>
      </c>
      <c r="J241" s="18">
        <v>2.2461101380000001E-2</v>
      </c>
      <c r="K241" s="18">
        <v>2.4939370652000001E-2</v>
      </c>
      <c r="L241" s="18">
        <v>2.3850515369E-2</v>
      </c>
      <c r="M241" s="78"/>
    </row>
    <row r="242" spans="1:13">
      <c r="A242" s="16" t="s">
        <v>37</v>
      </c>
      <c r="B242" s="14">
        <v>23</v>
      </c>
      <c r="C242" s="17">
        <v>43393.046875</v>
      </c>
      <c r="D242" s="17">
        <v>6343.2</v>
      </c>
      <c r="E242" s="17">
        <v>6301.3</v>
      </c>
      <c r="F242" s="17">
        <v>6543.23239676307</v>
      </c>
      <c r="G242" s="17">
        <v>6548.7489302297799</v>
      </c>
      <c r="H242" s="17">
        <v>5.5165334667090002</v>
      </c>
      <c r="I242" s="18">
        <v>1.9428065239000002E-2</v>
      </c>
      <c r="J242" s="18">
        <v>1.8906653757999999E-2</v>
      </c>
      <c r="K242" s="18">
        <v>2.3388367696000001E-2</v>
      </c>
      <c r="L242" s="18">
        <v>2.2866956215000001E-2</v>
      </c>
      <c r="M242" s="78"/>
    </row>
    <row r="243" spans="1:13">
      <c r="A243" s="16" t="s">
        <v>37</v>
      </c>
      <c r="B243" s="14">
        <v>24</v>
      </c>
      <c r="C243" s="17">
        <v>39322.87109375</v>
      </c>
      <c r="D243" s="17">
        <v>7007.7</v>
      </c>
      <c r="E243" s="17">
        <v>7017</v>
      </c>
      <c r="F243" s="17">
        <v>7037.2060005017502</v>
      </c>
      <c r="G243" s="17">
        <v>7066.1332121478899</v>
      </c>
      <c r="H243" s="17">
        <v>28.927211646136001</v>
      </c>
      <c r="I243" s="18">
        <v>5.5229879150000003E-3</v>
      </c>
      <c r="J243" s="18">
        <v>2.788846928E-3</v>
      </c>
      <c r="K243" s="18">
        <v>4.6439709019999997E-3</v>
      </c>
      <c r="L243" s="18">
        <v>1.9098299150000001E-3</v>
      </c>
      <c r="M243" s="78"/>
    </row>
    <row r="244" spans="1:13">
      <c r="A244" s="16" t="s">
        <v>38</v>
      </c>
      <c r="B244" s="14">
        <v>1</v>
      </c>
      <c r="C244" s="17">
        <v>35850.375</v>
      </c>
      <c r="D244" s="17">
        <v>7467.8</v>
      </c>
      <c r="E244" s="17">
        <v>7420</v>
      </c>
      <c r="F244" s="17">
        <v>6532.8024325655597</v>
      </c>
      <c r="G244" s="17">
        <v>6564.0990034578899</v>
      </c>
      <c r="H244" s="17">
        <v>31.296570892333001</v>
      </c>
      <c r="I244" s="18">
        <v>8.5415973207999998E-2</v>
      </c>
      <c r="J244" s="18">
        <v>8.8374061194E-2</v>
      </c>
      <c r="K244" s="18">
        <v>8.0898014796000006E-2</v>
      </c>
      <c r="L244" s="18">
        <v>8.3856102781999994E-2</v>
      </c>
      <c r="M244" s="78"/>
    </row>
    <row r="245" spans="1:13">
      <c r="A245" s="16" t="s">
        <v>38</v>
      </c>
      <c r="B245" s="14">
        <v>2</v>
      </c>
      <c r="C245" s="17">
        <v>33844.33984375</v>
      </c>
      <c r="D245" s="17">
        <v>7404.9</v>
      </c>
      <c r="E245" s="17">
        <v>7274.9</v>
      </c>
      <c r="F245" s="17">
        <v>6919.2767555088503</v>
      </c>
      <c r="G245" s="17">
        <v>6972.6814177888</v>
      </c>
      <c r="H245" s="17">
        <v>53.404662279950003</v>
      </c>
      <c r="I245" s="18">
        <v>4.0852417978000002E-2</v>
      </c>
      <c r="J245" s="18">
        <v>4.5900117625999999E-2</v>
      </c>
      <c r="K245" s="18">
        <v>2.8565083384E-2</v>
      </c>
      <c r="L245" s="18">
        <v>3.3612783032999999E-2</v>
      </c>
      <c r="M245" s="78"/>
    </row>
    <row r="246" spans="1:13">
      <c r="A246" s="16" t="s">
        <v>38</v>
      </c>
      <c r="B246" s="14">
        <v>3</v>
      </c>
      <c r="C246" s="17">
        <v>32446.6796875</v>
      </c>
      <c r="D246" s="17">
        <v>7626.9</v>
      </c>
      <c r="E246" s="17">
        <v>7514.8</v>
      </c>
      <c r="F246" s="17">
        <v>7193.6639028471</v>
      </c>
      <c r="G246" s="17">
        <v>7385.1036043153899</v>
      </c>
      <c r="H246" s="17">
        <v>191.43970146828701</v>
      </c>
      <c r="I246" s="18">
        <v>2.2854101671E-2</v>
      </c>
      <c r="J246" s="18">
        <v>4.0948591413000002E-2</v>
      </c>
      <c r="K246" s="18">
        <v>1.2258638533000001E-2</v>
      </c>
      <c r="L246" s="18">
        <v>3.0353128274999999E-2</v>
      </c>
      <c r="M246" s="78"/>
    </row>
    <row r="247" spans="1:13">
      <c r="A247" s="16" t="s">
        <v>38</v>
      </c>
      <c r="B247" s="14">
        <v>4</v>
      </c>
      <c r="C247" s="17">
        <v>31577.30859375</v>
      </c>
      <c r="D247" s="17">
        <v>7228.3</v>
      </c>
      <c r="E247" s="17">
        <v>7256.1</v>
      </c>
      <c r="F247" s="17">
        <v>7200.2867458773999</v>
      </c>
      <c r="G247" s="17">
        <v>7388.1691429964703</v>
      </c>
      <c r="H247" s="17">
        <v>187.882397119063</v>
      </c>
      <c r="I247" s="18">
        <v>1.5110505009E-2</v>
      </c>
      <c r="J247" s="18">
        <v>2.6477555880000002E-3</v>
      </c>
      <c r="K247" s="18">
        <v>1.2482905765E-2</v>
      </c>
      <c r="L247" s="18">
        <v>5.2753548319999996E-3</v>
      </c>
      <c r="M247" s="78"/>
    </row>
    <row r="248" spans="1:13">
      <c r="A248" s="16" t="s">
        <v>38</v>
      </c>
      <c r="B248" s="14">
        <v>5</v>
      </c>
      <c r="C248" s="17">
        <v>31375.798828125</v>
      </c>
      <c r="D248" s="17">
        <v>7314.2</v>
      </c>
      <c r="E248" s="17">
        <v>7124.7</v>
      </c>
      <c r="F248" s="17">
        <v>6919.8959370058401</v>
      </c>
      <c r="G248" s="17">
        <v>7021.2570710466998</v>
      </c>
      <c r="H248" s="17">
        <v>101.36113404085199</v>
      </c>
      <c r="I248" s="18">
        <v>2.7688367575000001E-2</v>
      </c>
      <c r="J248" s="18">
        <v>3.7268815027000003E-2</v>
      </c>
      <c r="K248" s="18">
        <v>9.7772144559999993E-3</v>
      </c>
      <c r="L248" s="18">
        <v>1.9357661908E-2</v>
      </c>
      <c r="M248" s="78"/>
    </row>
    <row r="249" spans="1:13">
      <c r="A249" s="16" t="s">
        <v>38</v>
      </c>
      <c r="B249" s="14">
        <v>6</v>
      </c>
      <c r="C249" s="17">
        <v>32758.16796875</v>
      </c>
      <c r="D249" s="17">
        <v>7263.5</v>
      </c>
      <c r="E249" s="17">
        <v>7102.6</v>
      </c>
      <c r="F249" s="17">
        <v>7258.9818018925998</v>
      </c>
      <c r="G249" s="17">
        <v>7312.2935330499104</v>
      </c>
      <c r="H249" s="17">
        <v>53.311731157303001</v>
      </c>
      <c r="I249" s="18">
        <v>4.6118651269999996E-3</v>
      </c>
      <c r="J249" s="18">
        <v>4.2705085999999998E-4</v>
      </c>
      <c r="K249" s="18">
        <v>1.9819804635999999E-2</v>
      </c>
      <c r="L249" s="18">
        <v>1.4780888646999999E-2</v>
      </c>
      <c r="M249" s="78"/>
    </row>
    <row r="250" spans="1:13">
      <c r="A250" s="16" t="s">
        <v>38</v>
      </c>
      <c r="B250" s="14">
        <v>7</v>
      </c>
      <c r="C250" s="17">
        <v>35699.23046875</v>
      </c>
      <c r="D250" s="17">
        <v>6763.4</v>
      </c>
      <c r="E250" s="17">
        <v>6717</v>
      </c>
      <c r="F250" s="17">
        <v>7457.4653819953501</v>
      </c>
      <c r="G250" s="17">
        <v>7502.0193859757801</v>
      </c>
      <c r="H250" s="17">
        <v>44.554003980424</v>
      </c>
      <c r="I250" s="18">
        <v>6.9812796405999994E-2</v>
      </c>
      <c r="J250" s="18">
        <v>6.5601642909999994E-2</v>
      </c>
      <c r="K250" s="18">
        <v>7.4198429676000002E-2</v>
      </c>
      <c r="L250" s="18">
        <v>6.9987276180999994E-2</v>
      </c>
      <c r="M250" s="78"/>
    </row>
    <row r="251" spans="1:13">
      <c r="A251" s="16" t="s">
        <v>38</v>
      </c>
      <c r="B251" s="14">
        <v>8</v>
      </c>
      <c r="C251" s="17">
        <v>36724.99609375</v>
      </c>
      <c r="D251" s="17">
        <v>6224.8</v>
      </c>
      <c r="E251" s="17">
        <v>6141.6</v>
      </c>
      <c r="F251" s="17">
        <v>6831.5401500983398</v>
      </c>
      <c r="G251" s="17">
        <v>6858.5283390597497</v>
      </c>
      <c r="H251" s="17">
        <v>26.988188961413002</v>
      </c>
      <c r="I251" s="18">
        <v>5.9898708794999998E-2</v>
      </c>
      <c r="J251" s="18">
        <v>5.7347840273000002E-2</v>
      </c>
      <c r="K251" s="18">
        <v>6.7762602934999999E-2</v>
      </c>
      <c r="L251" s="18">
        <v>6.5211734413000003E-2</v>
      </c>
      <c r="M251" s="78"/>
    </row>
    <row r="252" spans="1:13">
      <c r="A252" s="16" t="s">
        <v>38</v>
      </c>
      <c r="B252" s="14">
        <v>9</v>
      </c>
      <c r="C252" s="17">
        <v>37795.78125</v>
      </c>
      <c r="D252" s="17">
        <v>6075.8</v>
      </c>
      <c r="E252" s="17">
        <v>5904.7</v>
      </c>
      <c r="F252" s="17">
        <v>6465.1094064504596</v>
      </c>
      <c r="G252" s="17">
        <v>6465.1094064504596</v>
      </c>
      <c r="H252" s="17">
        <v>0</v>
      </c>
      <c r="I252" s="18">
        <v>3.6796730287999999E-2</v>
      </c>
      <c r="J252" s="18">
        <v>3.6796730287999999E-2</v>
      </c>
      <c r="K252" s="18">
        <v>5.2968752972000002E-2</v>
      </c>
      <c r="L252" s="18">
        <v>5.2968752972000002E-2</v>
      </c>
      <c r="M252" s="78"/>
    </row>
    <row r="253" spans="1:13">
      <c r="A253" s="16" t="s">
        <v>38</v>
      </c>
      <c r="B253" s="14">
        <v>10</v>
      </c>
      <c r="C253" s="17">
        <v>39614.17578125</v>
      </c>
      <c r="D253" s="17">
        <v>5514.1</v>
      </c>
      <c r="E253" s="17">
        <v>5429.5</v>
      </c>
      <c r="F253" s="17">
        <v>6519.7047068352203</v>
      </c>
      <c r="G253" s="17">
        <v>6519.7047068352203</v>
      </c>
      <c r="H253" s="17">
        <v>0</v>
      </c>
      <c r="I253" s="18">
        <v>9.5047703858999993E-2</v>
      </c>
      <c r="J253" s="18">
        <v>9.5047703858999993E-2</v>
      </c>
      <c r="K253" s="18">
        <v>0.103043923141</v>
      </c>
      <c r="L253" s="18">
        <v>0.103043923141</v>
      </c>
      <c r="M253" s="78"/>
    </row>
    <row r="254" spans="1:13">
      <c r="A254" s="16" t="s">
        <v>38</v>
      </c>
      <c r="B254" s="14">
        <v>11</v>
      </c>
      <c r="C254" s="17">
        <v>41952.93359375</v>
      </c>
      <c r="D254" s="17">
        <v>4777.1000000000004</v>
      </c>
      <c r="E254" s="17">
        <v>4674.1000000000004</v>
      </c>
      <c r="F254" s="17">
        <v>6185.5990366852102</v>
      </c>
      <c r="G254" s="17">
        <v>6185.5990366852102</v>
      </c>
      <c r="H254" s="17">
        <v>0</v>
      </c>
      <c r="I254" s="18">
        <v>0.13312845337199999</v>
      </c>
      <c r="J254" s="18">
        <v>0.13312845337199999</v>
      </c>
      <c r="K254" s="18">
        <v>0.14286380308900001</v>
      </c>
      <c r="L254" s="18">
        <v>0.14286380308900001</v>
      </c>
      <c r="M254" s="78"/>
    </row>
    <row r="255" spans="1:13">
      <c r="A255" s="16" t="s">
        <v>38</v>
      </c>
      <c r="B255" s="14">
        <v>12</v>
      </c>
      <c r="C255" s="17">
        <v>44341.74609375</v>
      </c>
      <c r="D255" s="17">
        <v>3785.2</v>
      </c>
      <c r="E255" s="17">
        <v>3753.5</v>
      </c>
      <c r="F255" s="17">
        <v>5338.7123603113496</v>
      </c>
      <c r="G255" s="17">
        <v>5347.5756936446796</v>
      </c>
      <c r="H255" s="17">
        <v>8.8633333333329993</v>
      </c>
      <c r="I255" s="18">
        <v>0.14767256083499999</v>
      </c>
      <c r="J255" s="18">
        <v>0.146834816664</v>
      </c>
      <c r="K255" s="18">
        <v>0.150668780117</v>
      </c>
      <c r="L255" s="18">
        <v>0.149831035946</v>
      </c>
      <c r="M255" s="78"/>
    </row>
    <row r="256" spans="1:13">
      <c r="A256" s="16" t="s">
        <v>38</v>
      </c>
      <c r="B256" s="14">
        <v>13</v>
      </c>
      <c r="C256" s="17">
        <v>46772.0703125</v>
      </c>
      <c r="D256" s="17">
        <v>3122.5</v>
      </c>
      <c r="E256" s="17">
        <v>3013.3</v>
      </c>
      <c r="F256" s="17">
        <v>3938.4077103600098</v>
      </c>
      <c r="G256" s="17">
        <v>3956.8004357068899</v>
      </c>
      <c r="H256" s="17">
        <v>18.392725346883001</v>
      </c>
      <c r="I256" s="18">
        <v>7.8856373884999997E-2</v>
      </c>
      <c r="J256" s="18">
        <v>7.7117931035000004E-2</v>
      </c>
      <c r="K256" s="18">
        <v>8.9177734943000006E-2</v>
      </c>
      <c r="L256" s="18">
        <v>8.7439292094000004E-2</v>
      </c>
      <c r="M256" s="78"/>
    </row>
    <row r="257" spans="1:13">
      <c r="A257" s="16" t="s">
        <v>38</v>
      </c>
      <c r="B257" s="14">
        <v>14</v>
      </c>
      <c r="C257" s="17">
        <v>49186.10546875</v>
      </c>
      <c r="D257" s="17">
        <v>2520.9</v>
      </c>
      <c r="E257" s="17">
        <v>2462.8000000000002</v>
      </c>
      <c r="F257" s="17">
        <v>2460.7287753221399</v>
      </c>
      <c r="G257" s="17">
        <v>2480.0787753221398</v>
      </c>
      <c r="H257" s="17">
        <v>19.349999999999</v>
      </c>
      <c r="I257" s="18">
        <v>3.858338816E-3</v>
      </c>
      <c r="J257" s="18">
        <v>5.6872613109999999E-3</v>
      </c>
      <c r="K257" s="18">
        <v>1.6331545670000001E-3</v>
      </c>
      <c r="L257" s="18">
        <v>1.9576792699999999E-4</v>
      </c>
      <c r="M257" s="78"/>
    </row>
    <row r="258" spans="1:13">
      <c r="A258" s="16" t="s">
        <v>38</v>
      </c>
      <c r="B258" s="14">
        <v>15</v>
      </c>
      <c r="C258" s="17">
        <v>51274.9375</v>
      </c>
      <c r="D258" s="17">
        <v>2218.3000000000002</v>
      </c>
      <c r="E258" s="17">
        <v>2193</v>
      </c>
      <c r="F258" s="17">
        <v>1290.2807226321099</v>
      </c>
      <c r="G258" s="17">
        <v>1290.2807226321099</v>
      </c>
      <c r="H258" s="17">
        <v>0</v>
      </c>
      <c r="I258" s="18">
        <v>8.7714487462999993E-2</v>
      </c>
      <c r="J258" s="18">
        <v>8.7714487462999993E-2</v>
      </c>
      <c r="K258" s="18">
        <v>8.5323183115999998E-2</v>
      </c>
      <c r="L258" s="18">
        <v>8.5323183115999998E-2</v>
      </c>
      <c r="M258" s="78"/>
    </row>
    <row r="259" spans="1:13">
      <c r="A259" s="16" t="s">
        <v>38</v>
      </c>
      <c r="B259" s="14">
        <v>16</v>
      </c>
      <c r="C259" s="17">
        <v>52921.609375</v>
      </c>
      <c r="D259" s="17">
        <v>1713.8</v>
      </c>
      <c r="E259" s="17">
        <v>1759.6</v>
      </c>
      <c r="F259" s="17">
        <v>791.98228473771599</v>
      </c>
      <c r="G259" s="17">
        <v>791.98228473771599</v>
      </c>
      <c r="H259" s="17">
        <v>0</v>
      </c>
      <c r="I259" s="18">
        <v>8.7128328473999997E-2</v>
      </c>
      <c r="J259" s="18">
        <v>8.7128328473999997E-2</v>
      </c>
      <c r="K259" s="18">
        <v>9.1457250968999995E-2</v>
      </c>
      <c r="L259" s="18">
        <v>9.1457250968999995E-2</v>
      </c>
      <c r="M259" s="78"/>
    </row>
    <row r="260" spans="1:13">
      <c r="A260" s="16" t="s">
        <v>38</v>
      </c>
      <c r="B260" s="14">
        <v>17</v>
      </c>
      <c r="C260" s="17">
        <v>53801.58203125</v>
      </c>
      <c r="D260" s="17">
        <v>1443.5</v>
      </c>
      <c r="E260" s="17">
        <v>1489.3</v>
      </c>
      <c r="F260" s="17">
        <v>940.45970845059196</v>
      </c>
      <c r="G260" s="17">
        <v>940.45970845059196</v>
      </c>
      <c r="H260" s="17">
        <v>0</v>
      </c>
      <c r="I260" s="18">
        <v>4.7546341355999999E-2</v>
      </c>
      <c r="J260" s="18">
        <v>4.7546341355999999E-2</v>
      </c>
      <c r="K260" s="18">
        <v>5.1875263850999997E-2</v>
      </c>
      <c r="L260" s="18">
        <v>5.1875263850999997E-2</v>
      </c>
      <c r="M260" s="78"/>
    </row>
    <row r="261" spans="1:13">
      <c r="A261" s="16" t="s">
        <v>38</v>
      </c>
      <c r="B261" s="14">
        <v>18</v>
      </c>
      <c r="C261" s="17">
        <v>53880.33203125</v>
      </c>
      <c r="D261" s="17">
        <v>1192.0999999999999</v>
      </c>
      <c r="E261" s="17">
        <v>1183.4000000000001</v>
      </c>
      <c r="F261" s="17">
        <v>1664.12802803252</v>
      </c>
      <c r="G261" s="17">
        <v>1664.12802803252</v>
      </c>
      <c r="H261" s="17">
        <v>0</v>
      </c>
      <c r="I261" s="18">
        <v>4.4615125521999997E-2</v>
      </c>
      <c r="J261" s="18">
        <v>4.4615125521999997E-2</v>
      </c>
      <c r="K261" s="18">
        <v>4.5437431760999999E-2</v>
      </c>
      <c r="L261" s="18">
        <v>4.5437431760999999E-2</v>
      </c>
      <c r="M261" s="78"/>
    </row>
    <row r="262" spans="1:13">
      <c r="A262" s="16" t="s">
        <v>38</v>
      </c>
      <c r="B262" s="14">
        <v>19</v>
      </c>
      <c r="C262" s="17">
        <v>52451.2890625</v>
      </c>
      <c r="D262" s="17">
        <v>1265.0999999999999</v>
      </c>
      <c r="E262" s="17">
        <v>1269</v>
      </c>
      <c r="F262" s="17">
        <v>2098.4721002390002</v>
      </c>
      <c r="G262" s="17">
        <v>2098.4721002390002</v>
      </c>
      <c r="H262" s="17">
        <v>0</v>
      </c>
      <c r="I262" s="18">
        <v>7.8768629512000005E-2</v>
      </c>
      <c r="J262" s="18">
        <v>7.8768629512000005E-2</v>
      </c>
      <c r="K262" s="18">
        <v>7.8400009473999999E-2</v>
      </c>
      <c r="L262" s="18">
        <v>7.8400009473999999E-2</v>
      </c>
      <c r="M262" s="78"/>
    </row>
    <row r="263" spans="1:13">
      <c r="A263" s="16" t="s">
        <v>38</v>
      </c>
      <c r="B263" s="14">
        <v>20</v>
      </c>
      <c r="C263" s="17">
        <v>50294.890625</v>
      </c>
      <c r="D263" s="17">
        <v>1592.9</v>
      </c>
      <c r="E263" s="17">
        <v>1516.6</v>
      </c>
      <c r="F263" s="17">
        <v>2822.60418161808</v>
      </c>
      <c r="G263" s="17">
        <v>2822.60418161808</v>
      </c>
      <c r="H263" s="17">
        <v>0</v>
      </c>
      <c r="I263" s="18">
        <v>0.116229128697</v>
      </c>
      <c r="J263" s="18">
        <v>0.116229128697</v>
      </c>
      <c r="K263" s="18">
        <v>0.12344084892399999</v>
      </c>
      <c r="L263" s="18">
        <v>0.12344084892399999</v>
      </c>
      <c r="M263" s="78"/>
    </row>
    <row r="264" spans="1:13">
      <c r="A264" s="16" t="s">
        <v>38</v>
      </c>
      <c r="B264" s="14">
        <v>21</v>
      </c>
      <c r="C264" s="17">
        <v>49606.9609375</v>
      </c>
      <c r="D264" s="17">
        <v>2887.3</v>
      </c>
      <c r="E264" s="17">
        <v>2718.3</v>
      </c>
      <c r="F264" s="17">
        <v>3485.0786687503</v>
      </c>
      <c r="G264" s="17">
        <v>3485.0786687503</v>
      </c>
      <c r="H264" s="17">
        <v>0</v>
      </c>
      <c r="I264" s="18">
        <v>5.6500819351999999E-2</v>
      </c>
      <c r="J264" s="18">
        <v>5.6500819351999999E-2</v>
      </c>
      <c r="K264" s="18">
        <v>7.2474354323999998E-2</v>
      </c>
      <c r="L264" s="18">
        <v>7.2474354323999998E-2</v>
      </c>
      <c r="M264" s="78"/>
    </row>
    <row r="265" spans="1:13">
      <c r="A265" s="16" t="s">
        <v>38</v>
      </c>
      <c r="B265" s="14">
        <v>22</v>
      </c>
      <c r="C265" s="17">
        <v>47865.5078125</v>
      </c>
      <c r="D265" s="17">
        <v>3730.2</v>
      </c>
      <c r="E265" s="17">
        <v>3776.3</v>
      </c>
      <c r="F265" s="17">
        <v>4203.6896583855496</v>
      </c>
      <c r="G265" s="17">
        <v>4214.8829191018804</v>
      </c>
      <c r="H265" s="17">
        <v>11.193260716331</v>
      </c>
      <c r="I265" s="18">
        <v>4.5811239990000002E-2</v>
      </c>
      <c r="J265" s="18">
        <v>4.4753275838999997E-2</v>
      </c>
      <c r="K265" s="18">
        <v>4.1453962107000003E-2</v>
      </c>
      <c r="L265" s="18">
        <v>4.0395997957000003E-2</v>
      </c>
      <c r="M265" s="78"/>
    </row>
    <row r="266" spans="1:13">
      <c r="A266" s="16" t="s">
        <v>38</v>
      </c>
      <c r="B266" s="14">
        <v>23</v>
      </c>
      <c r="C266" s="17">
        <v>44094.3984375</v>
      </c>
      <c r="D266" s="17">
        <v>3980.4</v>
      </c>
      <c r="E266" s="17">
        <v>3991.8</v>
      </c>
      <c r="F266" s="17">
        <v>4045.6602010607999</v>
      </c>
      <c r="G266" s="17">
        <v>4045.6602010607999</v>
      </c>
      <c r="H266" s="17">
        <v>0</v>
      </c>
      <c r="I266" s="18">
        <v>6.1682609690000001E-3</v>
      </c>
      <c r="J266" s="18">
        <v>6.1682609690000001E-3</v>
      </c>
      <c r="K266" s="18">
        <v>5.0907562430000004E-3</v>
      </c>
      <c r="L266" s="18">
        <v>5.0907562430000004E-3</v>
      </c>
      <c r="M266" s="78"/>
    </row>
    <row r="267" spans="1:13">
      <c r="A267" s="16" t="s">
        <v>38</v>
      </c>
      <c r="B267" s="14">
        <v>24</v>
      </c>
      <c r="C267" s="17">
        <v>39396.22265625</v>
      </c>
      <c r="D267" s="17">
        <v>4131.8999999999996</v>
      </c>
      <c r="E267" s="17">
        <v>4125.8</v>
      </c>
      <c r="F267" s="17">
        <v>3724.0931681586599</v>
      </c>
      <c r="G267" s="17">
        <v>3724.0931681586599</v>
      </c>
      <c r="H267" s="17">
        <v>0</v>
      </c>
      <c r="I267" s="18">
        <v>3.8545069171999999E-2</v>
      </c>
      <c r="J267" s="18">
        <v>3.8545069171999999E-2</v>
      </c>
      <c r="K267" s="18">
        <v>3.7968509625000001E-2</v>
      </c>
      <c r="L267" s="18">
        <v>3.7968509625000001E-2</v>
      </c>
      <c r="M267" s="78"/>
    </row>
    <row r="268" spans="1:13">
      <c r="A268" s="16" t="s">
        <v>39</v>
      </c>
      <c r="B268" s="14">
        <v>1</v>
      </c>
      <c r="C268" s="17">
        <v>35837.796875</v>
      </c>
      <c r="D268" s="17">
        <v>4338.8999999999996</v>
      </c>
      <c r="E268" s="17">
        <v>4272.2</v>
      </c>
      <c r="F268" s="17">
        <v>3859.95321164609</v>
      </c>
      <c r="G268" s="17">
        <v>3861.0724469331099</v>
      </c>
      <c r="H268" s="17">
        <v>1.1192352870269999</v>
      </c>
      <c r="I268" s="18">
        <v>4.5163284787999997E-2</v>
      </c>
      <c r="J268" s="18">
        <v>4.5269072622999999E-2</v>
      </c>
      <c r="K268" s="18">
        <v>3.8858936961999997E-2</v>
      </c>
      <c r="L268" s="18">
        <v>3.8964724797E-2</v>
      </c>
      <c r="M268" s="78"/>
    </row>
    <row r="269" spans="1:13">
      <c r="A269" s="16" t="s">
        <v>39</v>
      </c>
      <c r="B269" s="14">
        <v>2</v>
      </c>
      <c r="C269" s="17">
        <v>33789.26953125</v>
      </c>
      <c r="D269" s="17">
        <v>3915.3</v>
      </c>
      <c r="E269" s="17">
        <v>3896.3</v>
      </c>
      <c r="F269" s="17">
        <v>3930.6228439870602</v>
      </c>
      <c r="G269" s="17">
        <v>3932.2530329147498</v>
      </c>
      <c r="H269" s="17">
        <v>1.6301889276829999</v>
      </c>
      <c r="I269" s="18">
        <v>1.602366059E-3</v>
      </c>
      <c r="J269" s="18">
        <v>1.44828393E-3</v>
      </c>
      <c r="K269" s="18">
        <v>3.3982072690000001E-3</v>
      </c>
      <c r="L269" s="18">
        <v>3.2441251399999999E-3</v>
      </c>
      <c r="M269" s="78"/>
    </row>
    <row r="270" spans="1:13">
      <c r="A270" s="16" t="s">
        <v>39</v>
      </c>
      <c r="B270" s="14">
        <v>3</v>
      </c>
      <c r="C270" s="17">
        <v>32357.1328125</v>
      </c>
      <c r="D270" s="17">
        <v>3985.1</v>
      </c>
      <c r="E270" s="17">
        <v>4035.5</v>
      </c>
      <c r="F270" s="17">
        <v>3820.2037929575699</v>
      </c>
      <c r="G270" s="17">
        <v>3821.5869596838102</v>
      </c>
      <c r="H270" s="17">
        <v>1.3831667262430001</v>
      </c>
      <c r="I270" s="18">
        <v>1.5454918744E-2</v>
      </c>
      <c r="J270" s="18">
        <v>1.5585652839E-2</v>
      </c>
      <c r="K270" s="18">
        <v>2.0218623848000002E-2</v>
      </c>
      <c r="L270" s="18">
        <v>2.0349357942999999E-2</v>
      </c>
      <c r="M270" s="78"/>
    </row>
    <row r="271" spans="1:13">
      <c r="A271" s="16" t="s">
        <v>39</v>
      </c>
      <c r="B271" s="14">
        <v>4</v>
      </c>
      <c r="C271" s="17">
        <v>31553.490234375</v>
      </c>
      <c r="D271" s="17">
        <v>4026.1</v>
      </c>
      <c r="E271" s="17">
        <v>3933.6</v>
      </c>
      <c r="F271" s="17">
        <v>4085.05538322958</v>
      </c>
      <c r="G271" s="17">
        <v>4113.8615832311498</v>
      </c>
      <c r="H271" s="17">
        <v>28.806200001570001</v>
      </c>
      <c r="I271" s="18">
        <v>8.2950456740000008E-3</v>
      </c>
      <c r="J271" s="18">
        <v>5.57234246E-3</v>
      </c>
      <c r="K271" s="18">
        <v>1.7037956827E-2</v>
      </c>
      <c r="L271" s="18">
        <v>1.4315253613E-2</v>
      </c>
      <c r="M271" s="78"/>
    </row>
    <row r="272" spans="1:13">
      <c r="A272" s="16" t="s">
        <v>39</v>
      </c>
      <c r="B272" s="14">
        <v>5</v>
      </c>
      <c r="C272" s="17">
        <v>31547.115234375</v>
      </c>
      <c r="D272" s="17">
        <v>4164.3999999999996</v>
      </c>
      <c r="E272" s="17">
        <v>4021.6</v>
      </c>
      <c r="F272" s="17">
        <v>4528.5351213281801</v>
      </c>
      <c r="G272" s="17">
        <v>4542.0883800015299</v>
      </c>
      <c r="H272" s="17">
        <v>13.553258673348999</v>
      </c>
      <c r="I272" s="18">
        <v>3.5698334593000002E-2</v>
      </c>
      <c r="J272" s="18">
        <v>3.4417308254000002E-2</v>
      </c>
      <c r="K272" s="18">
        <v>4.9195499054000003E-2</v>
      </c>
      <c r="L272" s="18">
        <v>4.7914472715000003E-2</v>
      </c>
      <c r="M272" s="78"/>
    </row>
    <row r="273" spans="1:13">
      <c r="A273" s="16" t="s">
        <v>39</v>
      </c>
      <c r="B273" s="14">
        <v>6</v>
      </c>
      <c r="C273" s="17">
        <v>33214.3203125</v>
      </c>
      <c r="D273" s="17">
        <v>4102.3</v>
      </c>
      <c r="E273" s="17">
        <v>3984.3</v>
      </c>
      <c r="F273" s="17">
        <v>5170.90529051257</v>
      </c>
      <c r="G273" s="17">
        <v>5180.7058430799498</v>
      </c>
      <c r="H273" s="17">
        <v>9.8005525673760001</v>
      </c>
      <c r="I273" s="18">
        <v>0.101928718627</v>
      </c>
      <c r="J273" s="18">
        <v>0.101002390407</v>
      </c>
      <c r="K273" s="18">
        <v>0.11308183771999999</v>
      </c>
      <c r="L273" s="18">
        <v>0.1121555095</v>
      </c>
      <c r="M273" s="78"/>
    </row>
    <row r="274" spans="1:13">
      <c r="A274" s="16" t="s">
        <v>39</v>
      </c>
      <c r="B274" s="14">
        <v>7</v>
      </c>
      <c r="C274" s="17">
        <v>36236.4375</v>
      </c>
      <c r="D274" s="17">
        <v>4691</v>
      </c>
      <c r="E274" s="17">
        <v>4671.7</v>
      </c>
      <c r="F274" s="17">
        <v>4742.4713705900404</v>
      </c>
      <c r="G274" s="17">
        <v>4742.9254093753398</v>
      </c>
      <c r="H274" s="17">
        <v>0.45403878529899999</v>
      </c>
      <c r="I274" s="18">
        <v>4.9078836830000003E-3</v>
      </c>
      <c r="J274" s="18">
        <v>4.8649688639999999E-3</v>
      </c>
      <c r="K274" s="18">
        <v>6.7320802809999998E-3</v>
      </c>
      <c r="L274" s="18">
        <v>6.6891654620000003E-3</v>
      </c>
      <c r="M274" s="78"/>
    </row>
    <row r="275" spans="1:13">
      <c r="A275" s="16" t="s">
        <v>39</v>
      </c>
      <c r="B275" s="14">
        <v>8</v>
      </c>
      <c r="C275" s="17">
        <v>37310.23828125</v>
      </c>
      <c r="D275" s="17">
        <v>4501.7</v>
      </c>
      <c r="E275" s="17">
        <v>4398.8999999999996</v>
      </c>
      <c r="F275" s="17">
        <v>3998.07432714574</v>
      </c>
      <c r="G275" s="17">
        <v>3998.95529940187</v>
      </c>
      <c r="H275" s="17">
        <v>0.88097225612999996</v>
      </c>
      <c r="I275" s="18">
        <v>4.7518402703E-2</v>
      </c>
      <c r="J275" s="18">
        <v>4.7601670402000001E-2</v>
      </c>
      <c r="K275" s="18">
        <v>3.7801956578E-2</v>
      </c>
      <c r="L275" s="18">
        <v>3.7885224277000001E-2</v>
      </c>
      <c r="M275" s="78"/>
    </row>
    <row r="276" spans="1:13">
      <c r="A276" s="16" t="s">
        <v>39</v>
      </c>
      <c r="B276" s="14">
        <v>9</v>
      </c>
      <c r="C276" s="17">
        <v>38275.0625</v>
      </c>
      <c r="D276" s="17">
        <v>4977.6000000000004</v>
      </c>
      <c r="E276" s="17">
        <v>4794.2</v>
      </c>
      <c r="F276" s="17">
        <v>3782.8518379754501</v>
      </c>
      <c r="G276" s="17">
        <v>3798.8261270251301</v>
      </c>
      <c r="H276" s="17">
        <v>15.974289049688</v>
      </c>
      <c r="I276" s="18">
        <v>0.111415299903</v>
      </c>
      <c r="J276" s="18">
        <v>0.112925157091</v>
      </c>
      <c r="K276" s="18">
        <v>9.408070633E-2</v>
      </c>
      <c r="L276" s="18">
        <v>9.5590563517999994E-2</v>
      </c>
      <c r="M276" s="78"/>
    </row>
    <row r="277" spans="1:13">
      <c r="A277" s="16" t="s">
        <v>39</v>
      </c>
      <c r="B277" s="14">
        <v>10</v>
      </c>
      <c r="C277" s="17">
        <v>39790.09765625</v>
      </c>
      <c r="D277" s="17">
        <v>4666.2</v>
      </c>
      <c r="E277" s="17">
        <v>4603.3999999999996</v>
      </c>
      <c r="F277" s="17">
        <v>3632.7223119906198</v>
      </c>
      <c r="G277" s="17">
        <v>3664.4633181559698</v>
      </c>
      <c r="H277" s="17">
        <v>31.741006165344999</v>
      </c>
      <c r="I277" s="18">
        <v>9.4682106033999999E-2</v>
      </c>
      <c r="J277" s="18">
        <v>9.7682201134999994E-2</v>
      </c>
      <c r="K277" s="18">
        <v>8.8746378245999999E-2</v>
      </c>
      <c r="L277" s="18">
        <v>9.1746473346000001E-2</v>
      </c>
      <c r="M277" s="78"/>
    </row>
    <row r="278" spans="1:13">
      <c r="A278" s="16" t="s">
        <v>39</v>
      </c>
      <c r="B278" s="14">
        <v>11</v>
      </c>
      <c r="C278" s="17">
        <v>41665.6171875</v>
      </c>
      <c r="D278" s="17">
        <v>4099</v>
      </c>
      <c r="E278" s="17">
        <v>4043.1</v>
      </c>
      <c r="F278" s="17">
        <v>3310.7886014617902</v>
      </c>
      <c r="G278" s="17">
        <v>3350.3221186474402</v>
      </c>
      <c r="H278" s="17">
        <v>39.533517185648002</v>
      </c>
      <c r="I278" s="18">
        <v>7.0763504852999995E-2</v>
      </c>
      <c r="J278" s="18">
        <v>7.4500132186000004E-2</v>
      </c>
      <c r="K278" s="18">
        <v>6.5479950977999996E-2</v>
      </c>
      <c r="L278" s="18">
        <v>6.9216578311000004E-2</v>
      </c>
      <c r="M278" s="78"/>
    </row>
    <row r="279" spans="1:13">
      <c r="A279" s="16" t="s">
        <v>39</v>
      </c>
      <c r="B279" s="14">
        <v>12</v>
      </c>
      <c r="C279" s="17">
        <v>43089.578125</v>
      </c>
      <c r="D279" s="17">
        <v>3649.2</v>
      </c>
      <c r="E279" s="17">
        <v>3584.9</v>
      </c>
      <c r="F279" s="17">
        <v>3009.5559450576998</v>
      </c>
      <c r="G279" s="17">
        <v>3011.3285616221301</v>
      </c>
      <c r="H279" s="17">
        <v>1.772616564432</v>
      </c>
      <c r="I279" s="18">
        <v>6.0290306084000003E-2</v>
      </c>
      <c r="J279" s="18">
        <v>6.0457850182999998E-2</v>
      </c>
      <c r="K279" s="18">
        <v>5.4212801358000003E-2</v>
      </c>
      <c r="L279" s="18">
        <v>5.4380345456999997E-2</v>
      </c>
      <c r="M279" s="78"/>
    </row>
    <row r="280" spans="1:13">
      <c r="A280" s="16" t="s">
        <v>39</v>
      </c>
      <c r="B280" s="14">
        <v>13</v>
      </c>
      <c r="C280" s="17">
        <v>44398.6953125</v>
      </c>
      <c r="D280" s="17">
        <v>3073.7</v>
      </c>
      <c r="E280" s="17">
        <v>3086.3</v>
      </c>
      <c r="F280" s="17">
        <v>2806.6369675296401</v>
      </c>
      <c r="G280" s="17">
        <v>2806.6369675296401</v>
      </c>
      <c r="H280" s="17">
        <v>0</v>
      </c>
      <c r="I280" s="18">
        <v>2.5242252595999999E-2</v>
      </c>
      <c r="J280" s="18">
        <v>2.5242252595999999E-2</v>
      </c>
      <c r="K280" s="18">
        <v>2.6433178872000002E-2</v>
      </c>
      <c r="L280" s="18">
        <v>2.6433178872000002E-2</v>
      </c>
      <c r="M280" s="78"/>
    </row>
    <row r="281" spans="1:13">
      <c r="A281" s="16" t="s">
        <v>39</v>
      </c>
      <c r="B281" s="14">
        <v>14</v>
      </c>
      <c r="C281" s="17">
        <v>46204.38671875</v>
      </c>
      <c r="D281" s="17">
        <v>2554</v>
      </c>
      <c r="E281" s="17">
        <v>2574.6</v>
      </c>
      <c r="F281" s="17">
        <v>2626.77777997157</v>
      </c>
      <c r="G281" s="17">
        <v>2626.77777997157</v>
      </c>
      <c r="H281" s="17">
        <v>0</v>
      </c>
      <c r="I281" s="18">
        <v>6.87880718E-3</v>
      </c>
      <c r="J281" s="18">
        <v>6.87880718E-3</v>
      </c>
      <c r="K281" s="18">
        <v>4.9317372369999998E-3</v>
      </c>
      <c r="L281" s="18">
        <v>4.9317372369999998E-3</v>
      </c>
      <c r="M281" s="78"/>
    </row>
    <row r="282" spans="1:13">
      <c r="A282" s="16" t="s">
        <v>39</v>
      </c>
      <c r="B282" s="14">
        <v>15</v>
      </c>
      <c r="C282" s="17">
        <v>47722.65625</v>
      </c>
      <c r="D282" s="17">
        <v>2209.5</v>
      </c>
      <c r="E282" s="17">
        <v>2234.6999999999998</v>
      </c>
      <c r="F282" s="17">
        <v>2159.21353375536</v>
      </c>
      <c r="G282" s="17">
        <v>2159.21353375536</v>
      </c>
      <c r="H282" s="17">
        <v>0</v>
      </c>
      <c r="I282" s="18">
        <v>4.752974125E-3</v>
      </c>
      <c r="J282" s="18">
        <v>4.752974125E-3</v>
      </c>
      <c r="K282" s="18">
        <v>7.1348266769999998E-3</v>
      </c>
      <c r="L282" s="18">
        <v>7.1348266769999998E-3</v>
      </c>
      <c r="M282" s="78"/>
    </row>
    <row r="283" spans="1:13">
      <c r="A283" s="16" t="s">
        <v>39</v>
      </c>
      <c r="B283" s="14">
        <v>16</v>
      </c>
      <c r="C283" s="17">
        <v>49179.67578125</v>
      </c>
      <c r="D283" s="17">
        <v>2079.6999999999998</v>
      </c>
      <c r="E283" s="17">
        <v>2043</v>
      </c>
      <c r="F283" s="17">
        <v>1841.3536499353099</v>
      </c>
      <c r="G283" s="17">
        <v>1841.3536499353099</v>
      </c>
      <c r="H283" s="17">
        <v>0</v>
      </c>
      <c r="I283" s="18">
        <v>2.2528010402999999E-2</v>
      </c>
      <c r="J283" s="18">
        <v>2.2528010402999999E-2</v>
      </c>
      <c r="K283" s="18">
        <v>1.9059201328999999E-2</v>
      </c>
      <c r="L283" s="18">
        <v>1.9059201328999999E-2</v>
      </c>
      <c r="M283" s="78"/>
    </row>
    <row r="284" spans="1:13">
      <c r="A284" s="16" t="s">
        <v>39</v>
      </c>
      <c r="B284" s="14">
        <v>17</v>
      </c>
      <c r="C284" s="17">
        <v>50506.1171875</v>
      </c>
      <c r="D284" s="17">
        <v>1664.9</v>
      </c>
      <c r="E284" s="17">
        <v>1668.8</v>
      </c>
      <c r="F284" s="17">
        <v>1546.8829641585201</v>
      </c>
      <c r="G284" s="17">
        <v>1546.8829641585201</v>
      </c>
      <c r="H284" s="17">
        <v>0</v>
      </c>
      <c r="I284" s="18">
        <v>1.1154729285E-2</v>
      </c>
      <c r="J284" s="18">
        <v>1.1154729285E-2</v>
      </c>
      <c r="K284" s="18">
        <v>1.1523349323E-2</v>
      </c>
      <c r="L284" s="18">
        <v>1.1523349323E-2</v>
      </c>
      <c r="M284" s="78"/>
    </row>
    <row r="285" spans="1:13">
      <c r="A285" s="16" t="s">
        <v>39</v>
      </c>
      <c r="B285" s="14">
        <v>18</v>
      </c>
      <c r="C285" s="17">
        <v>50797.15234375</v>
      </c>
      <c r="D285" s="17">
        <v>1519.3</v>
      </c>
      <c r="E285" s="17">
        <v>1476.1</v>
      </c>
      <c r="F285" s="17">
        <v>1363.24943091098</v>
      </c>
      <c r="G285" s="17">
        <v>1363.24943091098</v>
      </c>
      <c r="H285" s="17">
        <v>0</v>
      </c>
      <c r="I285" s="18">
        <v>1.4749581199E-2</v>
      </c>
      <c r="J285" s="18">
        <v>1.4749581199E-2</v>
      </c>
      <c r="K285" s="18">
        <v>1.0666405395E-2</v>
      </c>
      <c r="L285" s="18">
        <v>1.0666405395E-2</v>
      </c>
      <c r="M285" s="78"/>
    </row>
    <row r="286" spans="1:13">
      <c r="A286" s="16" t="s">
        <v>39</v>
      </c>
      <c r="B286" s="14">
        <v>19</v>
      </c>
      <c r="C286" s="17">
        <v>49488.9921875</v>
      </c>
      <c r="D286" s="17">
        <v>1336</v>
      </c>
      <c r="E286" s="17">
        <v>1334.6</v>
      </c>
      <c r="F286" s="17">
        <v>1191.36202848635</v>
      </c>
      <c r="G286" s="17">
        <v>1191.36202848635</v>
      </c>
      <c r="H286" s="17">
        <v>0</v>
      </c>
      <c r="I286" s="18">
        <v>1.3670885775999999E-2</v>
      </c>
      <c r="J286" s="18">
        <v>1.3670885775999999E-2</v>
      </c>
      <c r="K286" s="18">
        <v>1.3538560634E-2</v>
      </c>
      <c r="L286" s="18">
        <v>1.3538560634E-2</v>
      </c>
      <c r="M286" s="78"/>
    </row>
    <row r="287" spans="1:13">
      <c r="A287" s="16" t="s">
        <v>39</v>
      </c>
      <c r="B287" s="14">
        <v>20</v>
      </c>
      <c r="C287" s="17">
        <v>47649.40234375</v>
      </c>
      <c r="D287" s="17">
        <v>1335.5</v>
      </c>
      <c r="E287" s="17">
        <v>1313.2</v>
      </c>
      <c r="F287" s="17">
        <v>996.554726536403</v>
      </c>
      <c r="G287" s="17">
        <v>996.554726536403</v>
      </c>
      <c r="H287" s="17">
        <v>0</v>
      </c>
      <c r="I287" s="18">
        <v>3.2036415260999998E-2</v>
      </c>
      <c r="J287" s="18">
        <v>3.2036415260999998E-2</v>
      </c>
      <c r="K287" s="18">
        <v>2.9928664787999999E-2</v>
      </c>
      <c r="L287" s="18">
        <v>2.9928664787999999E-2</v>
      </c>
      <c r="M287" s="78"/>
    </row>
    <row r="288" spans="1:13">
      <c r="A288" s="16" t="s">
        <v>39</v>
      </c>
      <c r="B288" s="14">
        <v>21</v>
      </c>
      <c r="C288" s="17">
        <v>46915.46484375</v>
      </c>
      <c r="D288" s="17">
        <v>1635.5</v>
      </c>
      <c r="E288" s="17">
        <v>1582.4</v>
      </c>
      <c r="F288" s="17">
        <v>996.25116710751604</v>
      </c>
      <c r="G288" s="17">
        <v>996.25116710751604</v>
      </c>
      <c r="H288" s="17">
        <v>0</v>
      </c>
      <c r="I288" s="18">
        <v>6.0420494601999997E-2</v>
      </c>
      <c r="J288" s="18">
        <v>6.0420494601999997E-2</v>
      </c>
      <c r="K288" s="18">
        <v>5.5401591010000001E-2</v>
      </c>
      <c r="L288" s="18">
        <v>5.5401591010000001E-2</v>
      </c>
      <c r="M288" s="78"/>
    </row>
    <row r="289" spans="1:13">
      <c r="A289" s="16" t="s">
        <v>39</v>
      </c>
      <c r="B289" s="14">
        <v>22</v>
      </c>
      <c r="C289" s="17">
        <v>45153.78125</v>
      </c>
      <c r="D289" s="17">
        <v>1992.3</v>
      </c>
      <c r="E289" s="17">
        <v>1943</v>
      </c>
      <c r="F289" s="17">
        <v>1381.3093376305301</v>
      </c>
      <c r="G289" s="17">
        <v>1381.3093376305301</v>
      </c>
      <c r="H289" s="17">
        <v>0</v>
      </c>
      <c r="I289" s="18">
        <v>5.7749590016000003E-2</v>
      </c>
      <c r="J289" s="18">
        <v>5.7749590016000003E-2</v>
      </c>
      <c r="K289" s="18">
        <v>5.3089854665999997E-2</v>
      </c>
      <c r="L289" s="18">
        <v>5.3089854665999997E-2</v>
      </c>
      <c r="M289" s="78"/>
    </row>
    <row r="290" spans="1:13">
      <c r="A290" s="16" t="s">
        <v>39</v>
      </c>
      <c r="B290" s="14">
        <v>23</v>
      </c>
      <c r="C290" s="17">
        <v>41560.30859375</v>
      </c>
      <c r="D290" s="17">
        <v>2112.6999999999998</v>
      </c>
      <c r="E290" s="17">
        <v>2092.6</v>
      </c>
      <c r="F290" s="17">
        <v>1675.6914612553901</v>
      </c>
      <c r="G290" s="17">
        <v>1675.6914612553901</v>
      </c>
      <c r="H290" s="17">
        <v>0</v>
      </c>
      <c r="I290" s="18">
        <v>4.1305154890000001E-2</v>
      </c>
      <c r="J290" s="18">
        <v>4.1305154890000001E-2</v>
      </c>
      <c r="K290" s="18">
        <v>3.9405343926000001E-2</v>
      </c>
      <c r="L290" s="18">
        <v>3.9405343926000001E-2</v>
      </c>
      <c r="M290" s="78"/>
    </row>
    <row r="291" spans="1:13">
      <c r="A291" s="16" t="s">
        <v>39</v>
      </c>
      <c r="B291" s="14">
        <v>24</v>
      </c>
      <c r="C291" s="17">
        <v>37530.21875</v>
      </c>
      <c r="D291" s="17">
        <v>2074</v>
      </c>
      <c r="E291" s="17">
        <v>2057.8000000000002</v>
      </c>
      <c r="F291" s="17">
        <v>1730.32970435071</v>
      </c>
      <c r="G291" s="17">
        <v>1730.32970435071</v>
      </c>
      <c r="H291" s="17">
        <v>0</v>
      </c>
      <c r="I291" s="18">
        <v>3.2483014710999999E-2</v>
      </c>
      <c r="J291" s="18">
        <v>3.2483014710999999E-2</v>
      </c>
      <c r="K291" s="18">
        <v>3.0951823784999999E-2</v>
      </c>
      <c r="L291" s="18">
        <v>3.0951823784999999E-2</v>
      </c>
      <c r="M291" s="78"/>
    </row>
    <row r="292" spans="1:13">
      <c r="A292" s="16" t="s">
        <v>40</v>
      </c>
      <c r="B292" s="14">
        <v>1</v>
      </c>
      <c r="C292" s="17">
        <v>34408.52734375</v>
      </c>
      <c r="D292" s="17">
        <v>2211</v>
      </c>
      <c r="E292" s="17">
        <v>2169.8000000000002</v>
      </c>
      <c r="F292" s="17">
        <v>1662.2678100466401</v>
      </c>
      <c r="G292" s="17">
        <v>1662.2678100466401</v>
      </c>
      <c r="H292" s="17">
        <v>0</v>
      </c>
      <c r="I292" s="18">
        <v>5.1865046308999997E-2</v>
      </c>
      <c r="J292" s="18">
        <v>5.1865046308999997E-2</v>
      </c>
      <c r="K292" s="18">
        <v>4.7970906421999998E-2</v>
      </c>
      <c r="L292" s="18">
        <v>4.7970906421999998E-2</v>
      </c>
      <c r="M292" s="78"/>
    </row>
    <row r="293" spans="1:13">
      <c r="A293" s="16" t="s">
        <v>40</v>
      </c>
      <c r="B293" s="14">
        <v>2</v>
      </c>
      <c r="C293" s="17">
        <v>32327.568359375</v>
      </c>
      <c r="D293" s="17">
        <v>2019.4</v>
      </c>
      <c r="E293" s="17">
        <v>1994.2</v>
      </c>
      <c r="F293" s="17">
        <v>1621.56978858147</v>
      </c>
      <c r="G293" s="17">
        <v>1621.56978858147</v>
      </c>
      <c r="H293" s="17">
        <v>0</v>
      </c>
      <c r="I293" s="18">
        <v>3.7602099377000001E-2</v>
      </c>
      <c r="J293" s="18">
        <v>3.7602099377000001E-2</v>
      </c>
      <c r="K293" s="18">
        <v>3.5220246825000003E-2</v>
      </c>
      <c r="L293" s="18">
        <v>3.5220246825000003E-2</v>
      </c>
      <c r="M293" s="78"/>
    </row>
    <row r="294" spans="1:13">
      <c r="A294" s="16" t="s">
        <v>40</v>
      </c>
      <c r="B294" s="14">
        <v>3</v>
      </c>
      <c r="C294" s="17">
        <v>30953.87109375</v>
      </c>
      <c r="D294" s="17">
        <v>2055</v>
      </c>
      <c r="E294" s="17">
        <v>2031.3</v>
      </c>
      <c r="F294" s="17">
        <v>1802.9218737173101</v>
      </c>
      <c r="G294" s="17">
        <v>1802.9218737173101</v>
      </c>
      <c r="H294" s="17">
        <v>0</v>
      </c>
      <c r="I294" s="18">
        <v>2.3825909855999999E-2</v>
      </c>
      <c r="J294" s="18">
        <v>2.3825909855999999E-2</v>
      </c>
      <c r="K294" s="18">
        <v>2.1585834242000002E-2</v>
      </c>
      <c r="L294" s="18">
        <v>2.1585834242000002E-2</v>
      </c>
      <c r="M294" s="78"/>
    </row>
    <row r="295" spans="1:13">
      <c r="A295" s="16" t="s">
        <v>40</v>
      </c>
      <c r="B295" s="14">
        <v>4</v>
      </c>
      <c r="C295" s="17">
        <v>30175.5859375</v>
      </c>
      <c r="D295" s="17">
        <v>2101.9</v>
      </c>
      <c r="E295" s="17">
        <v>2071.3000000000002</v>
      </c>
      <c r="F295" s="17">
        <v>1992.6371508371001</v>
      </c>
      <c r="G295" s="17">
        <v>1992.6371508371001</v>
      </c>
      <c r="H295" s="17">
        <v>0</v>
      </c>
      <c r="I295" s="18">
        <v>1.0327301432999999E-2</v>
      </c>
      <c r="J295" s="18">
        <v>1.0327301432999999E-2</v>
      </c>
      <c r="K295" s="18">
        <v>7.4350519050000001E-3</v>
      </c>
      <c r="L295" s="18">
        <v>7.4350519050000001E-3</v>
      </c>
      <c r="M295" s="78"/>
    </row>
    <row r="296" spans="1:13">
      <c r="A296" s="16" t="s">
        <v>40</v>
      </c>
      <c r="B296" s="14">
        <v>5</v>
      </c>
      <c r="C296" s="17">
        <v>30246.150390625</v>
      </c>
      <c r="D296" s="17">
        <v>2268.4</v>
      </c>
      <c r="E296" s="17">
        <v>2236.9</v>
      </c>
      <c r="F296" s="17">
        <v>2049.8706411636499</v>
      </c>
      <c r="G296" s="17">
        <v>2049.8706411636499</v>
      </c>
      <c r="H296" s="17">
        <v>0</v>
      </c>
      <c r="I296" s="18">
        <v>2.065494885E-2</v>
      </c>
      <c r="J296" s="18">
        <v>2.065494885E-2</v>
      </c>
      <c r="K296" s="18">
        <v>1.7677633160000001E-2</v>
      </c>
      <c r="L296" s="18">
        <v>1.7677633160000001E-2</v>
      </c>
      <c r="M296" s="78"/>
    </row>
    <row r="297" spans="1:13">
      <c r="A297" s="16" t="s">
        <v>40</v>
      </c>
      <c r="B297" s="14">
        <v>6</v>
      </c>
      <c r="C297" s="17">
        <v>31608.541015625</v>
      </c>
      <c r="D297" s="17">
        <v>2336.5</v>
      </c>
      <c r="E297" s="17">
        <v>2303.8000000000002</v>
      </c>
      <c r="F297" s="17">
        <v>2011.79009995499</v>
      </c>
      <c r="G297" s="17">
        <v>2011.79009995499</v>
      </c>
      <c r="H297" s="17">
        <v>0</v>
      </c>
      <c r="I297" s="18">
        <v>3.0690916828000001E-2</v>
      </c>
      <c r="J297" s="18">
        <v>3.0690916828000001E-2</v>
      </c>
      <c r="K297" s="18">
        <v>2.7600179587999998E-2</v>
      </c>
      <c r="L297" s="18">
        <v>2.7600179587999998E-2</v>
      </c>
      <c r="M297" s="78"/>
    </row>
    <row r="298" spans="1:13">
      <c r="A298" s="16" t="s">
        <v>40</v>
      </c>
      <c r="B298" s="14">
        <v>7</v>
      </c>
      <c r="C298" s="17">
        <v>34530.51953125</v>
      </c>
      <c r="D298" s="17">
        <v>2348.8000000000002</v>
      </c>
      <c r="E298" s="17">
        <v>2345.3000000000002</v>
      </c>
      <c r="F298" s="17">
        <v>1945.4532034905501</v>
      </c>
      <c r="G298" s="17">
        <v>1954.50274793791</v>
      </c>
      <c r="H298" s="17">
        <v>9.0495444473620008</v>
      </c>
      <c r="I298" s="18">
        <v>3.7268171272000002E-2</v>
      </c>
      <c r="J298" s="18">
        <v>3.8123515737999998E-2</v>
      </c>
      <c r="K298" s="18">
        <v>3.6937358417E-2</v>
      </c>
      <c r="L298" s="18">
        <v>3.7792702882999997E-2</v>
      </c>
      <c r="M298" s="78"/>
    </row>
    <row r="299" spans="1:13">
      <c r="A299" s="16" t="s">
        <v>40</v>
      </c>
      <c r="B299" s="14">
        <v>8</v>
      </c>
      <c r="C299" s="17">
        <v>35756.29296875</v>
      </c>
      <c r="D299" s="17">
        <v>2309.5</v>
      </c>
      <c r="E299" s="17">
        <v>2284.6999999999998</v>
      </c>
      <c r="F299" s="17">
        <v>2043.50786182252</v>
      </c>
      <c r="G299" s="17">
        <v>2069.8094284938502</v>
      </c>
      <c r="H299" s="17">
        <v>26.301566671330999</v>
      </c>
      <c r="I299" s="18">
        <v>2.2655063469000002E-2</v>
      </c>
      <c r="J299" s="18">
        <v>2.5141033853999999E-2</v>
      </c>
      <c r="K299" s="18">
        <v>2.0311018100000001E-2</v>
      </c>
      <c r="L299" s="18">
        <v>2.2796988484999999E-2</v>
      </c>
      <c r="M299" s="78"/>
    </row>
    <row r="300" spans="1:13">
      <c r="A300" s="16" t="s">
        <v>40</v>
      </c>
      <c r="B300" s="14">
        <v>9</v>
      </c>
      <c r="C300" s="17">
        <v>37318.08984375</v>
      </c>
      <c r="D300" s="17">
        <v>2080.4</v>
      </c>
      <c r="E300" s="17">
        <v>2064.6</v>
      </c>
      <c r="F300" s="17">
        <v>2040.8613014268301</v>
      </c>
      <c r="G300" s="17">
        <v>2040.8613014268301</v>
      </c>
      <c r="H300" s="17">
        <v>0</v>
      </c>
      <c r="I300" s="18">
        <v>3.737117067E-3</v>
      </c>
      <c r="J300" s="18">
        <v>3.737117067E-3</v>
      </c>
      <c r="K300" s="18">
        <v>2.2437333239999999E-3</v>
      </c>
      <c r="L300" s="18">
        <v>2.2437333239999999E-3</v>
      </c>
      <c r="M300" s="78"/>
    </row>
    <row r="301" spans="1:13">
      <c r="A301" s="16" t="s">
        <v>40</v>
      </c>
      <c r="B301" s="14">
        <v>10</v>
      </c>
      <c r="C301" s="17">
        <v>39413.25</v>
      </c>
      <c r="D301" s="17">
        <v>2221</v>
      </c>
      <c r="E301" s="17">
        <v>2186.3000000000002</v>
      </c>
      <c r="F301" s="17">
        <v>2326.46077513519</v>
      </c>
      <c r="G301" s="17">
        <v>2326.46077513519</v>
      </c>
      <c r="H301" s="17">
        <v>0</v>
      </c>
      <c r="I301" s="18">
        <v>9.9679371579999999E-3</v>
      </c>
      <c r="J301" s="18">
        <v>9.9679371579999999E-3</v>
      </c>
      <c r="K301" s="18">
        <v>1.3247710314999999E-2</v>
      </c>
      <c r="L301" s="18">
        <v>1.3247710314999999E-2</v>
      </c>
      <c r="M301" s="78"/>
    </row>
    <row r="302" spans="1:13">
      <c r="A302" s="16" t="s">
        <v>40</v>
      </c>
      <c r="B302" s="14">
        <v>11</v>
      </c>
      <c r="C302" s="17">
        <v>41958.703125</v>
      </c>
      <c r="D302" s="17">
        <v>2259.6</v>
      </c>
      <c r="E302" s="17">
        <v>2224</v>
      </c>
      <c r="F302" s="17">
        <v>2468.3439492116499</v>
      </c>
      <c r="G302" s="17">
        <v>2468.3439492116499</v>
      </c>
      <c r="H302" s="17">
        <v>0</v>
      </c>
      <c r="I302" s="18">
        <v>1.9730051910000001E-2</v>
      </c>
      <c r="J302" s="18">
        <v>1.9730051910000001E-2</v>
      </c>
      <c r="K302" s="18">
        <v>2.3094891228999999E-2</v>
      </c>
      <c r="L302" s="18">
        <v>2.3094891228999999E-2</v>
      </c>
      <c r="M302" s="78"/>
    </row>
    <row r="303" spans="1:13">
      <c r="A303" s="16" t="s">
        <v>40</v>
      </c>
      <c r="B303" s="14">
        <v>12</v>
      </c>
      <c r="C303" s="17">
        <v>44321.046875</v>
      </c>
      <c r="D303" s="17">
        <v>2213.8000000000002</v>
      </c>
      <c r="E303" s="17">
        <v>2179.1</v>
      </c>
      <c r="F303" s="17">
        <v>2259.3035028496201</v>
      </c>
      <c r="G303" s="17">
        <v>2259.3035028496201</v>
      </c>
      <c r="H303" s="17">
        <v>0</v>
      </c>
      <c r="I303" s="18">
        <v>4.3008981889999997E-3</v>
      </c>
      <c r="J303" s="18">
        <v>4.3008981889999997E-3</v>
      </c>
      <c r="K303" s="18">
        <v>7.5806713460000001E-3</v>
      </c>
      <c r="L303" s="18">
        <v>7.5806713460000001E-3</v>
      </c>
      <c r="M303" s="78"/>
    </row>
    <row r="304" spans="1:13">
      <c r="A304" s="16" t="s">
        <v>40</v>
      </c>
      <c r="B304" s="14">
        <v>13</v>
      </c>
      <c r="C304" s="17">
        <v>46595.88671875</v>
      </c>
      <c r="D304" s="17">
        <v>1996</v>
      </c>
      <c r="E304" s="17">
        <v>1962.6</v>
      </c>
      <c r="F304" s="17">
        <v>1904.8883040897899</v>
      </c>
      <c r="G304" s="17">
        <v>1904.8883040897899</v>
      </c>
      <c r="H304" s="17">
        <v>0</v>
      </c>
      <c r="I304" s="18">
        <v>8.6116914839999992E-3</v>
      </c>
      <c r="J304" s="18">
        <v>8.6116914839999992E-3</v>
      </c>
      <c r="K304" s="18">
        <v>5.454791673E-3</v>
      </c>
      <c r="L304" s="18">
        <v>5.454791673E-3</v>
      </c>
      <c r="M304" s="78"/>
    </row>
    <row r="305" spans="1:13">
      <c r="A305" s="16" t="s">
        <v>40</v>
      </c>
      <c r="B305" s="14">
        <v>14</v>
      </c>
      <c r="C305" s="17">
        <v>48657.58203125</v>
      </c>
      <c r="D305" s="17">
        <v>1777.5</v>
      </c>
      <c r="E305" s="17">
        <v>1744.7</v>
      </c>
      <c r="F305" s="17">
        <v>1710.8844949670499</v>
      </c>
      <c r="G305" s="17">
        <v>1710.8844949670499</v>
      </c>
      <c r="H305" s="17">
        <v>0</v>
      </c>
      <c r="I305" s="18">
        <v>6.2963615339999999E-3</v>
      </c>
      <c r="J305" s="18">
        <v>6.2963615339999999E-3</v>
      </c>
      <c r="K305" s="18">
        <v>3.1961724979999999E-3</v>
      </c>
      <c r="L305" s="18">
        <v>3.1961724979999999E-3</v>
      </c>
      <c r="M305" s="78"/>
    </row>
    <row r="306" spans="1:13">
      <c r="A306" s="16" t="s">
        <v>40</v>
      </c>
      <c r="B306" s="14">
        <v>15</v>
      </c>
      <c r="C306" s="17">
        <v>50124.578125</v>
      </c>
      <c r="D306" s="17">
        <v>1536.3</v>
      </c>
      <c r="E306" s="17">
        <v>1505.4</v>
      </c>
      <c r="F306" s="17">
        <v>1528.96058154568</v>
      </c>
      <c r="G306" s="17">
        <v>1528.96058154568</v>
      </c>
      <c r="H306" s="17">
        <v>0</v>
      </c>
      <c r="I306" s="18">
        <v>6.9370684799999996E-4</v>
      </c>
      <c r="J306" s="18">
        <v>6.9370684799999996E-4</v>
      </c>
      <c r="K306" s="18">
        <v>2.2268980659999999E-3</v>
      </c>
      <c r="L306" s="18">
        <v>2.2268980659999999E-3</v>
      </c>
      <c r="M306" s="78"/>
    </row>
    <row r="307" spans="1:13">
      <c r="A307" s="16" t="s">
        <v>40</v>
      </c>
      <c r="B307" s="14">
        <v>16</v>
      </c>
      <c r="C307" s="17">
        <v>51356.6484375</v>
      </c>
      <c r="D307" s="17">
        <v>1504.5</v>
      </c>
      <c r="E307" s="17">
        <v>1473.5</v>
      </c>
      <c r="F307" s="17">
        <v>1314.2442954947201</v>
      </c>
      <c r="G307" s="17">
        <v>1314.2442954947201</v>
      </c>
      <c r="H307" s="17">
        <v>0</v>
      </c>
      <c r="I307" s="18">
        <v>1.7982580766000001E-2</v>
      </c>
      <c r="J307" s="18">
        <v>1.7982580766000001E-2</v>
      </c>
      <c r="K307" s="18">
        <v>1.5052524055E-2</v>
      </c>
      <c r="L307" s="18">
        <v>1.5052524055E-2</v>
      </c>
      <c r="M307" s="78"/>
    </row>
    <row r="308" spans="1:13">
      <c r="A308" s="16" t="s">
        <v>40</v>
      </c>
      <c r="B308" s="14">
        <v>17</v>
      </c>
      <c r="C308" s="17">
        <v>51871.26953125</v>
      </c>
      <c r="D308" s="17">
        <v>1664.2</v>
      </c>
      <c r="E308" s="17">
        <v>1633.7</v>
      </c>
      <c r="F308" s="17">
        <v>1263.4247645815501</v>
      </c>
      <c r="G308" s="17">
        <v>1263.4444484431599</v>
      </c>
      <c r="H308" s="17">
        <v>1.9683861606999999E-2</v>
      </c>
      <c r="I308" s="18">
        <v>3.7878596554999998E-2</v>
      </c>
      <c r="J308" s="18">
        <v>3.7880457032999998E-2</v>
      </c>
      <c r="K308" s="18">
        <v>3.4995798823000003E-2</v>
      </c>
      <c r="L308" s="18">
        <v>3.4997659302000002E-2</v>
      </c>
      <c r="M308" s="78"/>
    </row>
    <row r="309" spans="1:13">
      <c r="A309" s="16" t="s">
        <v>40</v>
      </c>
      <c r="B309" s="14">
        <v>18</v>
      </c>
      <c r="C309" s="17">
        <v>50769.046875</v>
      </c>
      <c r="D309" s="17">
        <v>1943</v>
      </c>
      <c r="E309" s="17">
        <v>1912.4</v>
      </c>
      <c r="F309" s="17">
        <v>1615.2663109334601</v>
      </c>
      <c r="G309" s="17">
        <v>1615.2663109334601</v>
      </c>
      <c r="H309" s="17">
        <v>0</v>
      </c>
      <c r="I309" s="18">
        <v>3.0976719193000001E-2</v>
      </c>
      <c r="J309" s="18">
        <v>3.0976719193000001E-2</v>
      </c>
      <c r="K309" s="18">
        <v>2.8084469665999999E-2</v>
      </c>
      <c r="L309" s="18">
        <v>2.8084469665999999E-2</v>
      </c>
      <c r="M309" s="78"/>
    </row>
    <row r="310" spans="1:13">
      <c r="A310" s="16" t="s">
        <v>40</v>
      </c>
      <c r="B310" s="14">
        <v>19</v>
      </c>
      <c r="C310" s="17">
        <v>48805.453125</v>
      </c>
      <c r="D310" s="17">
        <v>2290.4</v>
      </c>
      <c r="E310" s="17">
        <v>2257.5</v>
      </c>
      <c r="F310" s="17">
        <v>2388.76189141554</v>
      </c>
      <c r="G310" s="17">
        <v>2388.76189141554</v>
      </c>
      <c r="H310" s="17">
        <v>0</v>
      </c>
      <c r="I310" s="18">
        <v>9.2969651619999993E-3</v>
      </c>
      <c r="J310" s="18">
        <v>9.2969651619999993E-3</v>
      </c>
      <c r="K310" s="18">
        <v>1.2406605992999999E-2</v>
      </c>
      <c r="L310" s="18">
        <v>1.2406605992999999E-2</v>
      </c>
      <c r="M310" s="78"/>
    </row>
    <row r="311" spans="1:13">
      <c r="A311" s="16" t="s">
        <v>40</v>
      </c>
      <c r="B311" s="14">
        <v>20</v>
      </c>
      <c r="C311" s="17">
        <v>46423.34765625</v>
      </c>
      <c r="D311" s="17">
        <v>2840.6</v>
      </c>
      <c r="E311" s="17">
        <v>2806.5</v>
      </c>
      <c r="F311" s="17">
        <v>3027.4178944140999</v>
      </c>
      <c r="G311" s="17">
        <v>3027.4178944140999</v>
      </c>
      <c r="H311" s="17">
        <v>0</v>
      </c>
      <c r="I311" s="18">
        <v>1.7657645973999998E-2</v>
      </c>
      <c r="J311" s="18">
        <v>1.7657645973999998E-2</v>
      </c>
      <c r="K311" s="18">
        <v>2.0880708356000002E-2</v>
      </c>
      <c r="L311" s="18">
        <v>2.0880708356000002E-2</v>
      </c>
      <c r="M311" s="78"/>
    </row>
    <row r="312" spans="1:13">
      <c r="A312" s="16" t="s">
        <v>40</v>
      </c>
      <c r="B312" s="14">
        <v>21</v>
      </c>
      <c r="C312" s="17">
        <v>45351.1328125</v>
      </c>
      <c r="D312" s="17">
        <v>3377.2</v>
      </c>
      <c r="E312" s="17">
        <v>3355.8</v>
      </c>
      <c r="F312" s="17">
        <v>4304.7899068208199</v>
      </c>
      <c r="G312" s="17">
        <v>4304.7899068208199</v>
      </c>
      <c r="H312" s="17">
        <v>0</v>
      </c>
      <c r="I312" s="18">
        <v>8.7673904235999994E-2</v>
      </c>
      <c r="J312" s="18">
        <v>8.7673904235999994E-2</v>
      </c>
      <c r="K312" s="18">
        <v>8.9696588546000003E-2</v>
      </c>
      <c r="L312" s="18">
        <v>8.9696588546000003E-2</v>
      </c>
      <c r="M312" s="78"/>
    </row>
    <row r="313" spans="1:13">
      <c r="A313" s="16" t="s">
        <v>40</v>
      </c>
      <c r="B313" s="14">
        <v>22</v>
      </c>
      <c r="C313" s="17">
        <v>44004.83984375</v>
      </c>
      <c r="D313" s="17">
        <v>4408.7</v>
      </c>
      <c r="E313" s="17">
        <v>4383.3</v>
      </c>
      <c r="F313" s="17">
        <v>5728.7892014999998</v>
      </c>
      <c r="G313" s="17">
        <v>5728.7892014999998</v>
      </c>
      <c r="H313" s="17">
        <v>0</v>
      </c>
      <c r="I313" s="18">
        <v>0.124772136247</v>
      </c>
      <c r="J313" s="18">
        <v>0.124772136247</v>
      </c>
      <c r="K313" s="18">
        <v>0.12717289239099999</v>
      </c>
      <c r="L313" s="18">
        <v>0.12717289239099999</v>
      </c>
      <c r="M313" s="78"/>
    </row>
    <row r="314" spans="1:13">
      <c r="A314" s="16" t="s">
        <v>40</v>
      </c>
      <c r="B314" s="14">
        <v>23</v>
      </c>
      <c r="C314" s="17">
        <v>41457.64453125</v>
      </c>
      <c r="D314" s="17">
        <v>4383.5</v>
      </c>
      <c r="E314" s="17">
        <v>4361</v>
      </c>
      <c r="F314" s="17">
        <v>5414.6503762198199</v>
      </c>
      <c r="G314" s="17">
        <v>5414.6503762198199</v>
      </c>
      <c r="H314" s="17">
        <v>0</v>
      </c>
      <c r="I314" s="18">
        <v>9.7462228376000007E-2</v>
      </c>
      <c r="J314" s="18">
        <v>9.7462228376000007E-2</v>
      </c>
      <c r="K314" s="18">
        <v>9.9588882439999998E-2</v>
      </c>
      <c r="L314" s="18">
        <v>9.9588882439999998E-2</v>
      </c>
      <c r="M314" s="78"/>
    </row>
    <row r="315" spans="1:13">
      <c r="A315" s="16" t="s">
        <v>40</v>
      </c>
      <c r="B315" s="14">
        <v>24</v>
      </c>
      <c r="C315" s="17">
        <v>38107.09375</v>
      </c>
      <c r="D315" s="17">
        <v>4550.3999999999996</v>
      </c>
      <c r="E315" s="17">
        <v>4514.1000000000004</v>
      </c>
      <c r="F315" s="17">
        <v>5841.2404247111799</v>
      </c>
      <c r="G315" s="17">
        <v>5841.1949307592704</v>
      </c>
      <c r="H315" s="17">
        <v>-4.5493951903999998E-2</v>
      </c>
      <c r="I315" s="18">
        <v>0.122003301584</v>
      </c>
      <c r="J315" s="18">
        <v>0.12200760157899999</v>
      </c>
      <c r="K315" s="18">
        <v>0.125434303474</v>
      </c>
      <c r="L315" s="18">
        <v>0.12543860346899999</v>
      </c>
      <c r="M315" s="78"/>
    </row>
    <row r="316" spans="1:13">
      <c r="A316" s="16" t="s">
        <v>41</v>
      </c>
      <c r="B316" s="14">
        <v>1</v>
      </c>
      <c r="C316" s="17">
        <v>35115.27734375</v>
      </c>
      <c r="D316" s="17">
        <v>4780.7</v>
      </c>
      <c r="E316" s="17">
        <v>4741.3999999999996</v>
      </c>
      <c r="F316" s="17">
        <v>5090.8484174824198</v>
      </c>
      <c r="G316" s="17">
        <v>5090.8210306644896</v>
      </c>
      <c r="H316" s="17">
        <v>-2.7386817931999999E-2</v>
      </c>
      <c r="I316" s="18">
        <v>2.9312006679E-2</v>
      </c>
      <c r="J316" s="18">
        <v>2.9314595225E-2</v>
      </c>
      <c r="K316" s="18">
        <v>3.3026562443999999E-2</v>
      </c>
      <c r="L316" s="18">
        <v>3.3029150989999999E-2</v>
      </c>
      <c r="M316" s="78"/>
    </row>
    <row r="317" spans="1:13">
      <c r="A317" s="16" t="s">
        <v>41</v>
      </c>
      <c r="B317" s="14">
        <v>2</v>
      </c>
      <c r="C317" s="17">
        <v>32979.55078125</v>
      </c>
      <c r="D317" s="17">
        <v>4292.8999999999996</v>
      </c>
      <c r="E317" s="17">
        <v>4219.3</v>
      </c>
      <c r="F317" s="17">
        <v>4088.5213486470798</v>
      </c>
      <c r="G317" s="17">
        <v>4088.55228406476</v>
      </c>
      <c r="H317" s="17">
        <v>3.0935417674000001E-2</v>
      </c>
      <c r="I317" s="18">
        <v>1.9314528915999999E-2</v>
      </c>
      <c r="J317" s="18">
        <v>1.9317452868000001E-2</v>
      </c>
      <c r="K317" s="18">
        <v>1.2358007177E-2</v>
      </c>
      <c r="L317" s="18">
        <v>1.2360931129E-2</v>
      </c>
      <c r="M317" s="78"/>
    </row>
    <row r="318" spans="1:13">
      <c r="A318" s="16" t="s">
        <v>41</v>
      </c>
      <c r="B318" s="14">
        <v>3</v>
      </c>
      <c r="C318" s="17">
        <v>31549.853515625</v>
      </c>
      <c r="D318" s="17">
        <v>4205.1000000000004</v>
      </c>
      <c r="E318" s="17">
        <v>4095.1</v>
      </c>
      <c r="F318" s="17">
        <v>5234.2569501219205</v>
      </c>
      <c r="G318" s="17">
        <v>5250.6792697882402</v>
      </c>
      <c r="H318" s="17">
        <v>16.422319666311001</v>
      </c>
      <c r="I318" s="18">
        <v>9.8826017937999999E-2</v>
      </c>
      <c r="J318" s="18">
        <v>9.7273813811000004E-2</v>
      </c>
      <c r="K318" s="18">
        <v>0.109222993363</v>
      </c>
      <c r="L318" s="18">
        <v>0.107670789236</v>
      </c>
      <c r="M318" s="78"/>
    </row>
    <row r="319" spans="1:13">
      <c r="A319" s="16" t="s">
        <v>41</v>
      </c>
      <c r="B319" s="14">
        <v>4</v>
      </c>
      <c r="C319" s="17">
        <v>30572.20703125</v>
      </c>
      <c r="D319" s="17">
        <v>3889.1</v>
      </c>
      <c r="E319" s="17">
        <v>3722.6</v>
      </c>
      <c r="F319" s="17">
        <v>4511.3047550084002</v>
      </c>
      <c r="G319" s="17">
        <v>4511.4237854305102</v>
      </c>
      <c r="H319" s="17">
        <v>0.119030422112</v>
      </c>
      <c r="I319" s="18">
        <v>5.882077367E-2</v>
      </c>
      <c r="J319" s="18">
        <v>5.8809523156999999E-2</v>
      </c>
      <c r="K319" s="18">
        <v>7.4558013744999999E-2</v>
      </c>
      <c r="L319" s="18">
        <v>7.4546763232999996E-2</v>
      </c>
      <c r="M319" s="78"/>
    </row>
    <row r="320" spans="1:13">
      <c r="A320" s="16" t="s">
        <v>41</v>
      </c>
      <c r="B320" s="14">
        <v>5</v>
      </c>
      <c r="C320" s="17">
        <v>30043.267578125</v>
      </c>
      <c r="D320" s="17">
        <v>3291.8</v>
      </c>
      <c r="E320" s="17">
        <v>3142.7</v>
      </c>
      <c r="F320" s="17">
        <v>2070.3551935414798</v>
      </c>
      <c r="G320" s="17">
        <v>2070.6799804253501</v>
      </c>
      <c r="H320" s="17">
        <v>0.32478688386799998</v>
      </c>
      <c r="I320" s="18">
        <v>0.115417771226</v>
      </c>
      <c r="J320" s="18">
        <v>0.115448469419</v>
      </c>
      <c r="K320" s="18">
        <v>0.101325143627</v>
      </c>
      <c r="L320" s="18">
        <v>0.10135584182</v>
      </c>
      <c r="M320" s="78"/>
    </row>
    <row r="321" spans="1:13">
      <c r="A321" s="16" t="s">
        <v>41</v>
      </c>
      <c r="B321" s="14">
        <v>6</v>
      </c>
      <c r="C321" s="17">
        <v>30326.3125</v>
      </c>
      <c r="D321" s="17">
        <v>3772.7</v>
      </c>
      <c r="E321" s="17">
        <v>3644.2</v>
      </c>
      <c r="F321" s="17">
        <v>2568.70793829688</v>
      </c>
      <c r="G321" s="17">
        <v>2571.8431294113102</v>
      </c>
      <c r="H321" s="17">
        <v>3.1351911144310001</v>
      </c>
      <c r="I321" s="18">
        <v>0.113502539753</v>
      </c>
      <c r="J321" s="18">
        <v>0.113798871616</v>
      </c>
      <c r="K321" s="18">
        <v>0.101356982097</v>
      </c>
      <c r="L321" s="18">
        <v>0.10165331396000001</v>
      </c>
      <c r="M321" s="78"/>
    </row>
    <row r="322" spans="1:13">
      <c r="A322" s="16" t="s">
        <v>41</v>
      </c>
      <c r="B322" s="14">
        <v>7</v>
      </c>
      <c r="C322" s="17">
        <v>31015.62109375</v>
      </c>
      <c r="D322" s="17">
        <v>3862.3</v>
      </c>
      <c r="E322" s="17">
        <v>3754.3</v>
      </c>
      <c r="F322" s="17">
        <v>3227.4036473835799</v>
      </c>
      <c r="G322" s="17">
        <v>3227.3222576980702</v>
      </c>
      <c r="H322" s="17">
        <v>-8.1389685505000003E-2</v>
      </c>
      <c r="I322" s="18">
        <v>6.0016799838999997E-2</v>
      </c>
      <c r="J322" s="18">
        <v>6.0009107052000001E-2</v>
      </c>
      <c r="K322" s="18">
        <v>4.9808860330000003E-2</v>
      </c>
      <c r="L322" s="18">
        <v>4.9801167543999998E-2</v>
      </c>
      <c r="M322" s="78"/>
    </row>
    <row r="323" spans="1:13">
      <c r="A323" s="16" t="s">
        <v>41</v>
      </c>
      <c r="B323" s="14">
        <v>8</v>
      </c>
      <c r="C323" s="17">
        <v>31796.376953125</v>
      </c>
      <c r="D323" s="17">
        <v>3614.5</v>
      </c>
      <c r="E323" s="17">
        <v>3545.9</v>
      </c>
      <c r="F323" s="17">
        <v>4079.3016358978598</v>
      </c>
      <c r="G323" s="17">
        <v>4079.2776907368898</v>
      </c>
      <c r="H323" s="17">
        <v>-2.3945160972000001E-2</v>
      </c>
      <c r="I323" s="18">
        <v>4.3929838442999997E-2</v>
      </c>
      <c r="J323" s="18">
        <v>4.3932101691000001E-2</v>
      </c>
      <c r="K323" s="18">
        <v>5.0413770391E-2</v>
      </c>
      <c r="L323" s="18">
        <v>5.0416033637999999E-2</v>
      </c>
      <c r="M323" s="78"/>
    </row>
    <row r="324" spans="1:13">
      <c r="A324" s="16" t="s">
        <v>41</v>
      </c>
      <c r="B324" s="14">
        <v>9</v>
      </c>
      <c r="C324" s="17">
        <v>33915.640625</v>
      </c>
      <c r="D324" s="17">
        <v>4566.5</v>
      </c>
      <c r="E324" s="17">
        <v>4431.3</v>
      </c>
      <c r="F324" s="17">
        <v>5311.16672392499</v>
      </c>
      <c r="G324" s="17">
        <v>5311.0988521456502</v>
      </c>
      <c r="H324" s="17">
        <v>-6.7871779335999999E-2</v>
      </c>
      <c r="I324" s="18">
        <v>7.0377963340000002E-2</v>
      </c>
      <c r="J324" s="18">
        <v>7.0384378442000003E-2</v>
      </c>
      <c r="K324" s="18">
        <v>8.3156791317999995E-2</v>
      </c>
      <c r="L324" s="18">
        <v>8.3163206419999997E-2</v>
      </c>
      <c r="M324" s="78"/>
    </row>
    <row r="325" spans="1:13">
      <c r="A325" s="16" t="s">
        <v>41</v>
      </c>
      <c r="B325" s="14">
        <v>10</v>
      </c>
      <c r="C325" s="17">
        <v>36345.34375</v>
      </c>
      <c r="D325" s="17">
        <v>5600.3</v>
      </c>
      <c r="E325" s="17">
        <v>5395</v>
      </c>
      <c r="F325" s="17">
        <v>6548.4175553020596</v>
      </c>
      <c r="G325" s="17">
        <v>6548.4175553020596</v>
      </c>
      <c r="H325" s="17">
        <v>0</v>
      </c>
      <c r="I325" s="18">
        <v>8.9614135661000002E-2</v>
      </c>
      <c r="J325" s="18">
        <v>8.9614135661000002E-2</v>
      </c>
      <c r="K325" s="18">
        <v>0.109018672523</v>
      </c>
      <c r="L325" s="18">
        <v>0.109018672523</v>
      </c>
      <c r="M325" s="78"/>
    </row>
    <row r="326" spans="1:13">
      <c r="A326" s="16" t="s">
        <v>41</v>
      </c>
      <c r="B326" s="14">
        <v>11</v>
      </c>
      <c r="C326" s="17">
        <v>38512</v>
      </c>
      <c r="D326" s="17">
        <v>5466.9</v>
      </c>
      <c r="E326" s="17">
        <v>5302.3</v>
      </c>
      <c r="F326" s="17">
        <v>6832.3556126965896</v>
      </c>
      <c r="G326" s="17">
        <v>6832.3711270936901</v>
      </c>
      <c r="H326" s="17">
        <v>1.5514397098E-2</v>
      </c>
      <c r="I326" s="18">
        <v>0.12906154320300001</v>
      </c>
      <c r="J326" s="18">
        <v>0.129060076814</v>
      </c>
      <c r="K326" s="18">
        <v>0.14461919915800001</v>
      </c>
      <c r="L326" s="18">
        <v>0.144617732769</v>
      </c>
      <c r="M326" s="78"/>
    </row>
    <row r="327" spans="1:13">
      <c r="A327" s="16" t="s">
        <v>41</v>
      </c>
      <c r="B327" s="14">
        <v>12</v>
      </c>
      <c r="C327" s="17">
        <v>39965.8203125</v>
      </c>
      <c r="D327" s="17">
        <v>5542.7</v>
      </c>
      <c r="E327" s="17">
        <v>5382.3</v>
      </c>
      <c r="F327" s="17">
        <v>6376.7800092667203</v>
      </c>
      <c r="G327" s="17">
        <v>6376.8378499220098</v>
      </c>
      <c r="H327" s="17">
        <v>5.7840655291E-2</v>
      </c>
      <c r="I327" s="18">
        <v>7.8841006608000003E-2</v>
      </c>
      <c r="J327" s="18">
        <v>7.8835539627999995E-2</v>
      </c>
      <c r="K327" s="18">
        <v>9.4001687138000001E-2</v>
      </c>
      <c r="L327" s="18">
        <v>9.3996220157000002E-2</v>
      </c>
      <c r="M327" s="78"/>
    </row>
    <row r="328" spans="1:13">
      <c r="A328" s="16" t="s">
        <v>41</v>
      </c>
      <c r="B328" s="14">
        <v>13</v>
      </c>
      <c r="C328" s="17">
        <v>40979.703125</v>
      </c>
      <c r="D328" s="17">
        <v>5622.2</v>
      </c>
      <c r="E328" s="17">
        <v>5453.9</v>
      </c>
      <c r="F328" s="17">
        <v>5569.7478243392397</v>
      </c>
      <c r="G328" s="17">
        <v>5569.7179820801503</v>
      </c>
      <c r="H328" s="17">
        <v>-2.9842259089000001E-2</v>
      </c>
      <c r="I328" s="18">
        <v>4.9604931870000004E-3</v>
      </c>
      <c r="J328" s="18">
        <v>4.9576725569999997E-3</v>
      </c>
      <c r="K328" s="18">
        <v>1.0946879212999999E-2</v>
      </c>
      <c r="L328" s="18">
        <v>1.0949699843E-2</v>
      </c>
      <c r="M328" s="78"/>
    </row>
    <row r="329" spans="1:13">
      <c r="A329" s="16" t="s">
        <v>41</v>
      </c>
      <c r="B329" s="14">
        <v>14</v>
      </c>
      <c r="C329" s="17">
        <v>41460.6796875</v>
      </c>
      <c r="D329" s="17">
        <v>5341.4</v>
      </c>
      <c r="E329" s="17">
        <v>5174.3</v>
      </c>
      <c r="F329" s="17">
        <v>5446.64053219368</v>
      </c>
      <c r="G329" s="17">
        <v>5446.64053219368</v>
      </c>
      <c r="H329" s="17">
        <v>0</v>
      </c>
      <c r="I329" s="18">
        <v>9.9471202449999997E-3</v>
      </c>
      <c r="J329" s="18">
        <v>9.9471202449999997E-3</v>
      </c>
      <c r="K329" s="18">
        <v>2.5741071095000002E-2</v>
      </c>
      <c r="L329" s="18">
        <v>2.5741071095000002E-2</v>
      </c>
      <c r="M329" s="78"/>
    </row>
    <row r="330" spans="1:13">
      <c r="A330" s="16" t="s">
        <v>41</v>
      </c>
      <c r="B330" s="14">
        <v>15</v>
      </c>
      <c r="C330" s="17">
        <v>41710.8125</v>
      </c>
      <c r="D330" s="17">
        <v>4748.2</v>
      </c>
      <c r="E330" s="17">
        <v>4634.8999999999996</v>
      </c>
      <c r="F330" s="17">
        <v>5339.88263267006</v>
      </c>
      <c r="G330" s="17">
        <v>5356.7166881583598</v>
      </c>
      <c r="H330" s="17">
        <v>16.834055488305001</v>
      </c>
      <c r="I330" s="18">
        <v>5.7515755023999998E-2</v>
      </c>
      <c r="J330" s="18">
        <v>5.5924634467000002E-2</v>
      </c>
      <c r="K330" s="18">
        <v>6.8224639712000004E-2</v>
      </c>
      <c r="L330" s="18">
        <v>6.6633519155000001E-2</v>
      </c>
      <c r="M330" s="78"/>
    </row>
    <row r="331" spans="1:13">
      <c r="A331" s="16" t="s">
        <v>41</v>
      </c>
      <c r="B331" s="14">
        <v>16</v>
      </c>
      <c r="C331" s="17">
        <v>41175.30078125</v>
      </c>
      <c r="D331" s="17">
        <v>3977.5</v>
      </c>
      <c r="E331" s="17">
        <v>3894</v>
      </c>
      <c r="F331" s="17">
        <v>4478.3402833141899</v>
      </c>
      <c r="G331" s="17">
        <v>4478.3402833141899</v>
      </c>
      <c r="H331" s="17">
        <v>0</v>
      </c>
      <c r="I331" s="18">
        <v>4.7338401069000002E-2</v>
      </c>
      <c r="J331" s="18">
        <v>4.7338401069000002E-2</v>
      </c>
      <c r="K331" s="18">
        <v>5.5230650595999999E-2</v>
      </c>
      <c r="L331" s="18">
        <v>5.5230650595999999E-2</v>
      </c>
      <c r="M331" s="78"/>
    </row>
    <row r="332" spans="1:13">
      <c r="A332" s="16" t="s">
        <v>41</v>
      </c>
      <c r="B332" s="14">
        <v>17</v>
      </c>
      <c r="C332" s="17">
        <v>40095.8359375</v>
      </c>
      <c r="D332" s="17">
        <v>3518.2</v>
      </c>
      <c r="E332" s="17">
        <v>3451.2</v>
      </c>
      <c r="F332" s="17">
        <v>3807.8008257820002</v>
      </c>
      <c r="G332" s="17">
        <v>3807.81043170258</v>
      </c>
      <c r="H332" s="17">
        <v>9.6059205789999994E-3</v>
      </c>
      <c r="I332" s="18">
        <v>2.7373386739E-2</v>
      </c>
      <c r="J332" s="18">
        <v>2.7372478807E-2</v>
      </c>
      <c r="K332" s="18">
        <v>3.3706089952000001E-2</v>
      </c>
      <c r="L332" s="18">
        <v>3.3705182020000002E-2</v>
      </c>
      <c r="M332" s="78"/>
    </row>
    <row r="333" spans="1:13">
      <c r="A333" s="16" t="s">
        <v>41</v>
      </c>
      <c r="B333" s="14">
        <v>18</v>
      </c>
      <c r="C333" s="17">
        <v>39142.31640625</v>
      </c>
      <c r="D333" s="17">
        <v>3454</v>
      </c>
      <c r="E333" s="17">
        <v>3400.9</v>
      </c>
      <c r="F333" s="17">
        <v>3036.5704216235399</v>
      </c>
      <c r="G333" s="17">
        <v>3036.7981662770098</v>
      </c>
      <c r="H333" s="17">
        <v>0.22774465346799999</v>
      </c>
      <c r="I333" s="18">
        <v>3.9433065569000003E-2</v>
      </c>
      <c r="J333" s="18">
        <v>3.9454591528000002E-2</v>
      </c>
      <c r="K333" s="18">
        <v>3.4414161977E-2</v>
      </c>
      <c r="L333" s="18">
        <v>3.4435687936999998E-2</v>
      </c>
      <c r="M333" s="78"/>
    </row>
    <row r="334" spans="1:13">
      <c r="A334" s="16" t="s">
        <v>41</v>
      </c>
      <c r="B334" s="14">
        <v>19</v>
      </c>
      <c r="C334" s="17">
        <v>38211.72265625</v>
      </c>
      <c r="D334" s="17">
        <v>2964.6</v>
      </c>
      <c r="E334" s="17">
        <v>2947.7</v>
      </c>
      <c r="F334" s="17">
        <v>2755.5272162060201</v>
      </c>
      <c r="G334" s="17">
        <v>2755.5272162060201</v>
      </c>
      <c r="H334" s="17">
        <v>0</v>
      </c>
      <c r="I334" s="18">
        <v>1.9761132683000001E-2</v>
      </c>
      <c r="J334" s="18">
        <v>1.9761132683000001E-2</v>
      </c>
      <c r="K334" s="18">
        <v>1.8163779186000002E-2</v>
      </c>
      <c r="L334" s="18">
        <v>1.8163779186000002E-2</v>
      </c>
      <c r="M334" s="78"/>
    </row>
    <row r="335" spans="1:13">
      <c r="A335" s="16" t="s">
        <v>41</v>
      </c>
      <c r="B335" s="14">
        <v>20</v>
      </c>
      <c r="C335" s="17">
        <v>37185.01171875</v>
      </c>
      <c r="D335" s="17">
        <v>2654.8</v>
      </c>
      <c r="E335" s="17">
        <v>2623.6</v>
      </c>
      <c r="F335" s="17">
        <v>2148.6091035002801</v>
      </c>
      <c r="G335" s="17">
        <v>2148.6301560663901</v>
      </c>
      <c r="H335" s="17">
        <v>2.1052566104000001E-2</v>
      </c>
      <c r="I335" s="18">
        <v>4.7842140258000002E-2</v>
      </c>
      <c r="J335" s="18">
        <v>4.7844130103000003E-2</v>
      </c>
      <c r="K335" s="18">
        <v>4.4893179955000001E-2</v>
      </c>
      <c r="L335" s="18">
        <v>4.4895169801000001E-2</v>
      </c>
      <c r="M335" s="78"/>
    </row>
    <row r="336" spans="1:13">
      <c r="A336" s="16" t="s">
        <v>41</v>
      </c>
      <c r="B336" s="14">
        <v>21</v>
      </c>
      <c r="C336" s="17">
        <v>36852.515625</v>
      </c>
      <c r="D336" s="17">
        <v>2299.6</v>
      </c>
      <c r="E336" s="17">
        <v>2282.6999999999998</v>
      </c>
      <c r="F336" s="17">
        <v>1540.78369888568</v>
      </c>
      <c r="G336" s="17">
        <v>1541.1231090598401</v>
      </c>
      <c r="H336" s="17">
        <v>0.33941017415699998</v>
      </c>
      <c r="I336" s="18">
        <v>7.1689687234000002E-2</v>
      </c>
      <c r="J336" s="18">
        <v>7.1721767591000005E-2</v>
      </c>
      <c r="K336" s="18">
        <v>7.0092333736999995E-2</v>
      </c>
      <c r="L336" s="18">
        <v>7.0124414093000006E-2</v>
      </c>
      <c r="M336" s="78"/>
    </row>
    <row r="337" spans="1:13">
      <c r="A337" s="16" t="s">
        <v>41</v>
      </c>
      <c r="B337" s="14">
        <v>22</v>
      </c>
      <c r="C337" s="17">
        <v>36232.94140625</v>
      </c>
      <c r="D337" s="17">
        <v>2441.1</v>
      </c>
      <c r="E337" s="17">
        <v>2453.6</v>
      </c>
      <c r="F337" s="17">
        <v>1567.7904294090799</v>
      </c>
      <c r="G337" s="17">
        <v>1567.8899619672</v>
      </c>
      <c r="H337" s="17">
        <v>9.9532558123000006E-2</v>
      </c>
      <c r="I337" s="18">
        <v>8.2534030058999994E-2</v>
      </c>
      <c r="J337" s="18">
        <v>8.2543437674000006E-2</v>
      </c>
      <c r="K337" s="18">
        <v>8.3715504538999994E-2</v>
      </c>
      <c r="L337" s="18">
        <v>8.3724912154000006E-2</v>
      </c>
      <c r="M337" s="78"/>
    </row>
    <row r="338" spans="1:13">
      <c r="A338" s="16" t="s">
        <v>41</v>
      </c>
      <c r="B338" s="14">
        <v>23</v>
      </c>
      <c r="C338" s="17">
        <v>34450.23046875</v>
      </c>
      <c r="D338" s="17">
        <v>2200.5</v>
      </c>
      <c r="E338" s="17">
        <v>2236</v>
      </c>
      <c r="F338" s="17">
        <v>1950.7682225864301</v>
      </c>
      <c r="G338" s="17">
        <v>1950.86056973628</v>
      </c>
      <c r="H338" s="17">
        <v>9.2347149848999999E-2</v>
      </c>
      <c r="I338" s="18">
        <v>2.3595409287000001E-2</v>
      </c>
      <c r="J338" s="18">
        <v>2.3604137750999999E-2</v>
      </c>
      <c r="K338" s="18">
        <v>2.6950796810999999E-2</v>
      </c>
      <c r="L338" s="18">
        <v>2.6959525275E-2</v>
      </c>
      <c r="M338" s="78"/>
    </row>
    <row r="339" spans="1:13">
      <c r="A339" s="16" t="s">
        <v>41</v>
      </c>
      <c r="B339" s="14">
        <v>24</v>
      </c>
      <c r="C339" s="17">
        <v>32160.939453125</v>
      </c>
      <c r="D339" s="17">
        <v>1963.5</v>
      </c>
      <c r="E339" s="17">
        <v>2037.9</v>
      </c>
      <c r="F339" s="17">
        <v>1764.7018468676699</v>
      </c>
      <c r="G339" s="17">
        <v>1764.9012697392</v>
      </c>
      <c r="H339" s="17">
        <v>0.199422871536</v>
      </c>
      <c r="I339" s="18">
        <v>1.8771146527000002E-2</v>
      </c>
      <c r="J339" s="18">
        <v>1.8789995569999999E-2</v>
      </c>
      <c r="K339" s="18">
        <v>2.5803282633E-2</v>
      </c>
      <c r="L339" s="18">
        <v>2.5822131676000001E-2</v>
      </c>
      <c r="M339" s="78"/>
    </row>
    <row r="340" spans="1:13">
      <c r="A340" s="16" t="s">
        <v>42</v>
      </c>
      <c r="B340" s="14">
        <v>1</v>
      </c>
      <c r="C340" s="17">
        <v>30049.103515625</v>
      </c>
      <c r="D340" s="17">
        <v>2032.9</v>
      </c>
      <c r="E340" s="17">
        <v>2001.7</v>
      </c>
      <c r="F340" s="17">
        <v>1602.32509477432</v>
      </c>
      <c r="G340" s="17">
        <v>1602.32509477432</v>
      </c>
      <c r="H340" s="17">
        <v>0</v>
      </c>
      <c r="I340" s="18">
        <v>4.0697060984999998E-2</v>
      </c>
      <c r="J340" s="18">
        <v>4.0697060984999998E-2</v>
      </c>
      <c r="K340" s="18">
        <v>3.7748100681999998E-2</v>
      </c>
      <c r="L340" s="18">
        <v>3.7748100681999998E-2</v>
      </c>
      <c r="M340" s="78"/>
    </row>
    <row r="341" spans="1:13">
      <c r="A341" s="16" t="s">
        <v>42</v>
      </c>
      <c r="B341" s="14">
        <v>2</v>
      </c>
      <c r="C341" s="17">
        <v>28451.0078125</v>
      </c>
      <c r="D341" s="17">
        <v>2016.2</v>
      </c>
      <c r="E341" s="17">
        <v>1974.1</v>
      </c>
      <c r="F341" s="17">
        <v>1744.8938504410901</v>
      </c>
      <c r="G341" s="17">
        <v>1745.01269549482</v>
      </c>
      <c r="H341" s="17">
        <v>0.11884505373</v>
      </c>
      <c r="I341" s="18">
        <v>2.5632070369000001E-2</v>
      </c>
      <c r="J341" s="18">
        <v>2.5643303360000001E-2</v>
      </c>
      <c r="K341" s="18">
        <v>2.1652864319000001E-2</v>
      </c>
      <c r="L341" s="18">
        <v>2.1664097311E-2</v>
      </c>
      <c r="M341" s="78"/>
    </row>
    <row r="342" spans="1:13">
      <c r="A342" s="16" t="s">
        <v>42</v>
      </c>
      <c r="B342" s="14">
        <v>3</v>
      </c>
      <c r="C342" s="17">
        <v>27431.123046875</v>
      </c>
      <c r="D342" s="17">
        <v>1954.6</v>
      </c>
      <c r="E342" s="17">
        <v>1915.5</v>
      </c>
      <c r="F342" s="17">
        <v>1318.49164439175</v>
      </c>
      <c r="G342" s="17">
        <v>1318.49164439175</v>
      </c>
      <c r="H342" s="17">
        <v>0</v>
      </c>
      <c r="I342" s="18">
        <v>6.0123663100000002E-2</v>
      </c>
      <c r="J342" s="18">
        <v>6.0123663100000002E-2</v>
      </c>
      <c r="K342" s="18">
        <v>5.6428010926999998E-2</v>
      </c>
      <c r="L342" s="18">
        <v>5.6428010926999998E-2</v>
      </c>
      <c r="M342" s="78"/>
    </row>
    <row r="343" spans="1:13">
      <c r="A343" s="16" t="s">
        <v>42</v>
      </c>
      <c r="B343" s="14">
        <v>4</v>
      </c>
      <c r="C343" s="17">
        <v>26840.19921875</v>
      </c>
      <c r="D343" s="17">
        <v>1925.3</v>
      </c>
      <c r="E343" s="17">
        <v>1895.1</v>
      </c>
      <c r="F343" s="17">
        <v>1193.27786861045</v>
      </c>
      <c r="G343" s="17">
        <v>1193.29075258741</v>
      </c>
      <c r="H343" s="17">
        <v>1.2883976962000001E-2</v>
      </c>
      <c r="I343" s="18">
        <v>6.9188019604000006E-2</v>
      </c>
      <c r="J343" s="18">
        <v>6.9189237370999995E-2</v>
      </c>
      <c r="K343" s="18">
        <v>6.6333577259999998E-2</v>
      </c>
      <c r="L343" s="18">
        <v>6.6334795027000001E-2</v>
      </c>
      <c r="M343" s="78"/>
    </row>
    <row r="344" spans="1:13">
      <c r="A344" s="16" t="s">
        <v>42</v>
      </c>
      <c r="B344" s="14">
        <v>5</v>
      </c>
      <c r="C344" s="17">
        <v>26569.9609375</v>
      </c>
      <c r="D344" s="17">
        <v>2072.9</v>
      </c>
      <c r="E344" s="17">
        <v>2036.4</v>
      </c>
      <c r="F344" s="17">
        <v>1502.8595739336099</v>
      </c>
      <c r="G344" s="17">
        <v>1502.8595739336099</v>
      </c>
      <c r="H344" s="17">
        <v>0</v>
      </c>
      <c r="I344" s="18">
        <v>5.3879057283999998E-2</v>
      </c>
      <c r="J344" s="18">
        <v>5.3879057283999998E-2</v>
      </c>
      <c r="K344" s="18">
        <v>5.0429151802E-2</v>
      </c>
      <c r="L344" s="18">
        <v>5.0429151802E-2</v>
      </c>
      <c r="M344" s="78"/>
    </row>
    <row r="345" spans="1:13">
      <c r="A345" s="16" t="s">
        <v>42</v>
      </c>
      <c r="B345" s="14">
        <v>6</v>
      </c>
      <c r="C345" s="17">
        <v>26675.146484375</v>
      </c>
      <c r="D345" s="17">
        <v>1988.9</v>
      </c>
      <c r="E345" s="17">
        <v>1956</v>
      </c>
      <c r="F345" s="17">
        <v>1780.0740605655001</v>
      </c>
      <c r="G345" s="17">
        <v>1780.09379646447</v>
      </c>
      <c r="H345" s="17">
        <v>1.9735898971000001E-2</v>
      </c>
      <c r="I345" s="18">
        <v>1.9735936060999999E-2</v>
      </c>
      <c r="J345" s="18">
        <v>1.9737801457999998E-2</v>
      </c>
      <c r="K345" s="18">
        <v>1.6626295230000001E-2</v>
      </c>
      <c r="L345" s="18">
        <v>1.6628160627E-2</v>
      </c>
      <c r="M345" s="78"/>
    </row>
    <row r="346" spans="1:13">
      <c r="A346" s="16" t="s">
        <v>42</v>
      </c>
      <c r="B346" s="14">
        <v>7</v>
      </c>
      <c r="C346" s="17">
        <v>27012.912109375</v>
      </c>
      <c r="D346" s="17">
        <v>1852.5</v>
      </c>
      <c r="E346" s="17">
        <v>1823.2</v>
      </c>
      <c r="F346" s="17">
        <v>1663.4794349875999</v>
      </c>
      <c r="G346" s="17">
        <v>1663.62844824901</v>
      </c>
      <c r="H346" s="17">
        <v>0.14901326141099999</v>
      </c>
      <c r="I346" s="18">
        <v>1.7851753473000002E-2</v>
      </c>
      <c r="J346" s="18">
        <v>1.7865837902000001E-2</v>
      </c>
      <c r="K346" s="18">
        <v>1.5082377292E-2</v>
      </c>
      <c r="L346" s="18">
        <v>1.5096461721E-2</v>
      </c>
      <c r="M346" s="78"/>
    </row>
    <row r="347" spans="1:13">
      <c r="A347" s="16" t="s">
        <v>42</v>
      </c>
      <c r="B347" s="14">
        <v>8</v>
      </c>
      <c r="C347" s="17">
        <v>27586.408203125</v>
      </c>
      <c r="D347" s="17">
        <v>1872</v>
      </c>
      <c r="E347" s="17">
        <v>1829.7</v>
      </c>
      <c r="F347" s="17">
        <v>1457.0504307840999</v>
      </c>
      <c r="G347" s="17">
        <v>1457.0504307840999</v>
      </c>
      <c r="H347" s="17">
        <v>0</v>
      </c>
      <c r="I347" s="18">
        <v>3.9220186125999999E-2</v>
      </c>
      <c r="J347" s="18">
        <v>3.9220186125999999E-2</v>
      </c>
      <c r="K347" s="18">
        <v>3.5222076485000003E-2</v>
      </c>
      <c r="L347" s="18">
        <v>3.5222076485000003E-2</v>
      </c>
      <c r="M347" s="78"/>
    </row>
    <row r="348" spans="1:13">
      <c r="A348" s="16" t="s">
        <v>42</v>
      </c>
      <c r="B348" s="14">
        <v>9</v>
      </c>
      <c r="C348" s="17">
        <v>29401.044921875</v>
      </c>
      <c r="D348" s="17">
        <v>1985.8</v>
      </c>
      <c r="E348" s="17">
        <v>1953.3</v>
      </c>
      <c r="F348" s="17">
        <v>1547.17151861149</v>
      </c>
      <c r="G348" s="17">
        <v>1547.19786097985</v>
      </c>
      <c r="H348" s="17">
        <v>2.6342368359000001E-2</v>
      </c>
      <c r="I348" s="18">
        <v>4.1455778734999997E-2</v>
      </c>
      <c r="J348" s="18">
        <v>4.1458268562000002E-2</v>
      </c>
      <c r="K348" s="18">
        <v>3.8383945086000001E-2</v>
      </c>
      <c r="L348" s="18">
        <v>3.8386434912999999E-2</v>
      </c>
      <c r="M348" s="78"/>
    </row>
    <row r="349" spans="1:13">
      <c r="A349" s="16" t="s">
        <v>42</v>
      </c>
      <c r="B349" s="14">
        <v>10</v>
      </c>
      <c r="C349" s="17">
        <v>31317.525390625</v>
      </c>
      <c r="D349" s="17">
        <v>1946.1</v>
      </c>
      <c r="E349" s="17">
        <v>1914</v>
      </c>
      <c r="F349" s="17">
        <v>1275.7237225926301</v>
      </c>
      <c r="G349" s="17">
        <v>1275.71879651005</v>
      </c>
      <c r="H349" s="17">
        <v>-4.9260825740000003E-3</v>
      </c>
      <c r="I349" s="18">
        <v>6.3363062711000007E-2</v>
      </c>
      <c r="J349" s="18">
        <v>6.3362597108000004E-2</v>
      </c>
      <c r="K349" s="18">
        <v>6.0329036246000001E-2</v>
      </c>
      <c r="L349" s="18">
        <v>6.0328570642999998E-2</v>
      </c>
      <c r="M349" s="78"/>
    </row>
    <row r="350" spans="1:13">
      <c r="A350" s="16" t="s">
        <v>42</v>
      </c>
      <c r="B350" s="14">
        <v>11</v>
      </c>
      <c r="C350" s="17">
        <v>32851.9921875</v>
      </c>
      <c r="D350" s="17">
        <v>1757.6</v>
      </c>
      <c r="E350" s="17">
        <v>1726.2</v>
      </c>
      <c r="F350" s="17">
        <v>1098.6190928778101</v>
      </c>
      <c r="G350" s="17">
        <v>1098.59782022381</v>
      </c>
      <c r="H350" s="17">
        <v>-2.1272654003000002E-2</v>
      </c>
      <c r="I350" s="18">
        <v>6.2287540620999997E-2</v>
      </c>
      <c r="J350" s="18">
        <v>6.2285529972999999E-2</v>
      </c>
      <c r="K350" s="18">
        <v>5.9319676726999997E-2</v>
      </c>
      <c r="L350" s="18">
        <v>5.9317666078999999E-2</v>
      </c>
      <c r="M350" s="78"/>
    </row>
    <row r="351" spans="1:13">
      <c r="A351" s="16" t="s">
        <v>42</v>
      </c>
      <c r="B351" s="14">
        <v>12</v>
      </c>
      <c r="C351" s="17">
        <v>33977.046875</v>
      </c>
      <c r="D351" s="17">
        <v>1664.4</v>
      </c>
      <c r="E351" s="17">
        <v>1634</v>
      </c>
      <c r="F351" s="17">
        <v>1051.8230496901899</v>
      </c>
      <c r="G351" s="17">
        <v>1051.79643212769</v>
      </c>
      <c r="H351" s="17">
        <v>-2.6617562505000001E-2</v>
      </c>
      <c r="I351" s="18">
        <v>5.7902038550999999E-2</v>
      </c>
      <c r="J351" s="18">
        <v>5.7899522713000001E-2</v>
      </c>
      <c r="K351" s="18">
        <v>5.5028692614999999E-2</v>
      </c>
      <c r="L351" s="18">
        <v>5.5026176777000002E-2</v>
      </c>
      <c r="M351" s="78"/>
    </row>
    <row r="352" spans="1:13">
      <c r="A352" s="16" t="s">
        <v>42</v>
      </c>
      <c r="B352" s="14">
        <v>13</v>
      </c>
      <c r="C352" s="17">
        <v>35122.9453125</v>
      </c>
      <c r="D352" s="17">
        <v>1471.8</v>
      </c>
      <c r="E352" s="17">
        <v>1444.8</v>
      </c>
      <c r="F352" s="17">
        <v>1054.8171398192401</v>
      </c>
      <c r="G352" s="17">
        <v>1054.977004762</v>
      </c>
      <c r="H352" s="17">
        <v>0.159864942762</v>
      </c>
      <c r="I352" s="18">
        <v>3.9397258529000001E-2</v>
      </c>
      <c r="J352" s="18">
        <v>3.9412368636999998E-2</v>
      </c>
      <c r="K352" s="18">
        <v>3.6845273651000002E-2</v>
      </c>
      <c r="L352" s="18">
        <v>3.6860383758999998E-2</v>
      </c>
      <c r="M352" s="78"/>
    </row>
    <row r="353" spans="1:13">
      <c r="A353" s="16" t="s">
        <v>42</v>
      </c>
      <c r="B353" s="14">
        <v>14</v>
      </c>
      <c r="C353" s="17">
        <v>36075.04296875</v>
      </c>
      <c r="D353" s="17">
        <v>1468.6</v>
      </c>
      <c r="E353" s="17">
        <v>1439.7</v>
      </c>
      <c r="F353" s="17">
        <v>1123.2297141863301</v>
      </c>
      <c r="G353" s="17">
        <v>1123.19868491584</v>
      </c>
      <c r="H353" s="17">
        <v>-3.102927049E-2</v>
      </c>
      <c r="I353" s="18">
        <v>3.2646627134000003E-2</v>
      </c>
      <c r="J353" s="18">
        <v>3.2643694310999997E-2</v>
      </c>
      <c r="K353" s="18">
        <v>2.9915058136000001E-2</v>
      </c>
      <c r="L353" s="18">
        <v>2.9912125312999999E-2</v>
      </c>
      <c r="M353" s="78"/>
    </row>
    <row r="354" spans="1:13">
      <c r="A354" s="16" t="s">
        <v>42</v>
      </c>
      <c r="B354" s="14">
        <v>15</v>
      </c>
      <c r="C354" s="17">
        <v>36637.75</v>
      </c>
      <c r="D354" s="17">
        <v>1406.3</v>
      </c>
      <c r="E354" s="17">
        <v>1379</v>
      </c>
      <c r="F354" s="17">
        <v>1236.2637024796099</v>
      </c>
      <c r="G354" s="17">
        <v>1236.27674260347</v>
      </c>
      <c r="H354" s="17">
        <v>1.3040123863E-2</v>
      </c>
      <c r="I354" s="18">
        <v>1.6070251171E-2</v>
      </c>
      <c r="J354" s="18">
        <v>1.6071483697E-2</v>
      </c>
      <c r="K354" s="18">
        <v>1.3489910907E-2</v>
      </c>
      <c r="L354" s="18">
        <v>1.3491143432000001E-2</v>
      </c>
      <c r="M354" s="78"/>
    </row>
    <row r="355" spans="1:13">
      <c r="A355" s="16" t="s">
        <v>42</v>
      </c>
      <c r="B355" s="14">
        <v>16</v>
      </c>
      <c r="C355" s="17">
        <v>36644.41015625</v>
      </c>
      <c r="D355" s="17">
        <v>1416.5</v>
      </c>
      <c r="E355" s="17">
        <v>1387.6</v>
      </c>
      <c r="F355" s="17">
        <v>1676.2975204509501</v>
      </c>
      <c r="G355" s="17">
        <v>1676.35159147172</v>
      </c>
      <c r="H355" s="17">
        <v>5.4071020769999999E-2</v>
      </c>
      <c r="I355" s="18">
        <v>2.4560641915999999E-2</v>
      </c>
      <c r="J355" s="18">
        <v>2.4555531233E-2</v>
      </c>
      <c r="K355" s="18">
        <v>2.7292210914000001E-2</v>
      </c>
      <c r="L355" s="18">
        <v>2.7287100230999999E-2</v>
      </c>
      <c r="M355" s="78"/>
    </row>
    <row r="356" spans="1:13">
      <c r="A356" s="16" t="s">
        <v>42</v>
      </c>
      <c r="B356" s="14">
        <v>17</v>
      </c>
      <c r="C356" s="17">
        <v>36603.0859375</v>
      </c>
      <c r="D356" s="17">
        <v>1812</v>
      </c>
      <c r="E356" s="17">
        <v>1780.8</v>
      </c>
      <c r="F356" s="17">
        <v>1656.3200897788199</v>
      </c>
      <c r="G356" s="17">
        <v>1656.4355681852201</v>
      </c>
      <c r="H356" s="17">
        <v>0.11547840639900001</v>
      </c>
      <c r="I356" s="18">
        <v>1.4703632495999999E-2</v>
      </c>
      <c r="J356" s="18">
        <v>1.4714547279E-2</v>
      </c>
      <c r="K356" s="18">
        <v>1.1754672194000001E-2</v>
      </c>
      <c r="L356" s="18">
        <v>1.1765586977E-2</v>
      </c>
      <c r="M356" s="78"/>
    </row>
    <row r="357" spans="1:13">
      <c r="A357" s="16" t="s">
        <v>42</v>
      </c>
      <c r="B357" s="14">
        <v>18</v>
      </c>
      <c r="C357" s="17">
        <v>36654.3125</v>
      </c>
      <c r="D357" s="17">
        <v>2316</v>
      </c>
      <c r="E357" s="17">
        <v>2283</v>
      </c>
      <c r="F357" s="17">
        <v>1557.9075996798699</v>
      </c>
      <c r="G357" s="17">
        <v>1557.93507607988</v>
      </c>
      <c r="H357" s="17">
        <v>2.7476400004E-2</v>
      </c>
      <c r="I357" s="18">
        <v>7.1650748952000007E-2</v>
      </c>
      <c r="J357" s="18">
        <v>7.1653345965000004E-2</v>
      </c>
      <c r="K357" s="18">
        <v>6.8531656324999995E-2</v>
      </c>
      <c r="L357" s="18">
        <v>6.8534253338000006E-2</v>
      </c>
      <c r="M357" s="78"/>
    </row>
    <row r="358" spans="1:13">
      <c r="A358" s="16" t="s">
        <v>42</v>
      </c>
      <c r="B358" s="14">
        <v>19</v>
      </c>
      <c r="C358" s="17">
        <v>36673.48046875</v>
      </c>
      <c r="D358" s="17">
        <v>2834.1</v>
      </c>
      <c r="E358" s="17">
        <v>2797.5</v>
      </c>
      <c r="F358" s="17">
        <v>1848.4960828891401</v>
      </c>
      <c r="G358" s="17">
        <v>1848.7740319567199</v>
      </c>
      <c r="H358" s="17">
        <v>0.277949067577</v>
      </c>
      <c r="I358" s="18">
        <v>9.3130998869000003E-2</v>
      </c>
      <c r="J358" s="18">
        <v>9.3157270047999993E-2</v>
      </c>
      <c r="K358" s="18">
        <v>8.9671641590999995E-2</v>
      </c>
      <c r="L358" s="18">
        <v>8.9697912769999999E-2</v>
      </c>
      <c r="M358" s="78"/>
    </row>
    <row r="359" spans="1:13">
      <c r="A359" s="16" t="s">
        <v>42</v>
      </c>
      <c r="B359" s="14">
        <v>20</v>
      </c>
      <c r="C359" s="17">
        <v>36651.41796875</v>
      </c>
      <c r="D359" s="17">
        <v>3233.5</v>
      </c>
      <c r="E359" s="17">
        <v>3196</v>
      </c>
      <c r="F359" s="17">
        <v>2253.0278340756699</v>
      </c>
      <c r="G359" s="17">
        <v>2253.0278340756699</v>
      </c>
      <c r="H359" s="17">
        <v>0</v>
      </c>
      <c r="I359" s="18">
        <v>9.2672227403000004E-2</v>
      </c>
      <c r="J359" s="18">
        <v>9.2672227403000004E-2</v>
      </c>
      <c r="K359" s="18">
        <v>8.9127803961999999E-2</v>
      </c>
      <c r="L359" s="18">
        <v>8.9127803961999999E-2</v>
      </c>
      <c r="M359" s="78"/>
    </row>
    <row r="360" spans="1:13">
      <c r="A360" s="16" t="s">
        <v>42</v>
      </c>
      <c r="B360" s="14">
        <v>21</v>
      </c>
      <c r="C360" s="17">
        <v>37459.90234375</v>
      </c>
      <c r="D360" s="17">
        <v>3424</v>
      </c>
      <c r="E360" s="17">
        <v>3398.9</v>
      </c>
      <c r="F360" s="17">
        <v>2693.53375771728</v>
      </c>
      <c r="G360" s="17">
        <v>2693.4963967937301</v>
      </c>
      <c r="H360" s="17">
        <v>-3.7360923555000002E-2</v>
      </c>
      <c r="I360" s="18">
        <v>6.9045709186999996E-2</v>
      </c>
      <c r="J360" s="18">
        <v>6.9042177908999997E-2</v>
      </c>
      <c r="K360" s="18">
        <v>6.6673308431E-2</v>
      </c>
      <c r="L360" s="18">
        <v>6.6669777153000001E-2</v>
      </c>
      <c r="M360" s="78"/>
    </row>
    <row r="361" spans="1:13">
      <c r="A361" s="16" t="s">
        <v>42</v>
      </c>
      <c r="B361" s="14">
        <v>22</v>
      </c>
      <c r="C361" s="17">
        <v>37175.95703125</v>
      </c>
      <c r="D361" s="17">
        <v>3752.8</v>
      </c>
      <c r="E361" s="17">
        <v>3707.7</v>
      </c>
      <c r="F361" s="17">
        <v>3385.9862441637001</v>
      </c>
      <c r="G361" s="17">
        <v>3385.9862441637001</v>
      </c>
      <c r="H361" s="17">
        <v>0</v>
      </c>
      <c r="I361" s="18">
        <v>3.4670487319E-2</v>
      </c>
      <c r="J361" s="18">
        <v>3.4670487319E-2</v>
      </c>
      <c r="K361" s="18">
        <v>3.0407727393999998E-2</v>
      </c>
      <c r="L361" s="18">
        <v>3.0407727393999998E-2</v>
      </c>
      <c r="M361" s="78"/>
    </row>
    <row r="362" spans="1:13">
      <c r="A362" s="16" t="s">
        <v>42</v>
      </c>
      <c r="B362" s="14">
        <v>23</v>
      </c>
      <c r="C362" s="17">
        <v>35093.1015625</v>
      </c>
      <c r="D362" s="17">
        <v>3880</v>
      </c>
      <c r="E362" s="17">
        <v>3833.7</v>
      </c>
      <c r="F362" s="17">
        <v>4229.9752774506796</v>
      </c>
      <c r="G362" s="17">
        <v>4229.9579531683603</v>
      </c>
      <c r="H362" s="17">
        <v>-1.7324282327E-2</v>
      </c>
      <c r="I362" s="18">
        <v>3.3077311263000002E-2</v>
      </c>
      <c r="J362" s="18">
        <v>3.3078948719000002E-2</v>
      </c>
      <c r="K362" s="18">
        <v>3.7453492737999999E-2</v>
      </c>
      <c r="L362" s="18">
        <v>3.7455130193000001E-2</v>
      </c>
      <c r="M362" s="78"/>
    </row>
    <row r="363" spans="1:13">
      <c r="A363" s="16" t="s">
        <v>42</v>
      </c>
      <c r="B363" s="14">
        <v>24</v>
      </c>
      <c r="C363" s="17">
        <v>32177.0625</v>
      </c>
      <c r="D363" s="17">
        <v>4098.5</v>
      </c>
      <c r="E363" s="17">
        <v>4040.5</v>
      </c>
      <c r="F363" s="17">
        <v>4477.0247870507401</v>
      </c>
      <c r="G363" s="17">
        <v>4477.0247870507401</v>
      </c>
      <c r="H363" s="17">
        <v>0</v>
      </c>
      <c r="I363" s="18">
        <v>3.5777390079999999E-2</v>
      </c>
      <c r="J363" s="18">
        <v>3.5777390079999999E-2</v>
      </c>
      <c r="K363" s="18">
        <v>4.1259431668000002E-2</v>
      </c>
      <c r="L363" s="18">
        <v>4.1259431668000002E-2</v>
      </c>
      <c r="M363" s="78"/>
    </row>
    <row r="364" spans="1:13">
      <c r="A364" s="16" t="s">
        <v>43</v>
      </c>
      <c r="B364" s="14">
        <v>1</v>
      </c>
      <c r="C364" s="17">
        <v>29898.669921875</v>
      </c>
      <c r="D364" s="17">
        <v>4448.5</v>
      </c>
      <c r="E364" s="17">
        <v>4449.7</v>
      </c>
      <c r="F364" s="17">
        <v>4715.0673909351699</v>
      </c>
      <c r="G364" s="17">
        <v>4715.0673909351699</v>
      </c>
      <c r="H364" s="17">
        <v>0</v>
      </c>
      <c r="I364" s="18">
        <v>2.5195405569999999E-2</v>
      </c>
      <c r="J364" s="18">
        <v>2.5195405569999999E-2</v>
      </c>
      <c r="K364" s="18">
        <v>2.508198402E-2</v>
      </c>
      <c r="L364" s="18">
        <v>2.508198402E-2</v>
      </c>
      <c r="M364" s="78"/>
    </row>
    <row r="365" spans="1:13">
      <c r="A365" s="16" t="s">
        <v>43</v>
      </c>
      <c r="B365" s="14">
        <v>2</v>
      </c>
      <c r="C365" s="17">
        <v>28518.9921875</v>
      </c>
      <c r="D365" s="17">
        <v>4724.8</v>
      </c>
      <c r="E365" s="17">
        <v>4655</v>
      </c>
      <c r="F365" s="17">
        <v>5363.0260797241699</v>
      </c>
      <c r="G365" s="17">
        <v>5363.2807568513699</v>
      </c>
      <c r="H365" s="17">
        <v>0.25467712720199998</v>
      </c>
      <c r="I365" s="18">
        <v>6.0347897623000003E-2</v>
      </c>
      <c r="J365" s="18">
        <v>6.0323826060000002E-2</v>
      </c>
      <c r="K365" s="18">
        <v>6.6945251119999993E-2</v>
      </c>
      <c r="L365" s="18">
        <v>6.6921179558000005E-2</v>
      </c>
      <c r="M365" s="78"/>
    </row>
    <row r="366" spans="1:13">
      <c r="A366" s="16" t="s">
        <v>43</v>
      </c>
      <c r="B366" s="14">
        <v>3</v>
      </c>
      <c r="C366" s="17">
        <v>27808.955078125</v>
      </c>
      <c r="D366" s="17">
        <v>4500.8999999999996</v>
      </c>
      <c r="E366" s="17">
        <v>4423.1000000000004</v>
      </c>
      <c r="F366" s="17">
        <v>5294.0396132947499</v>
      </c>
      <c r="G366" s="17">
        <v>5294.2250704459502</v>
      </c>
      <c r="H366" s="17">
        <v>0.18545715120100001</v>
      </c>
      <c r="I366" s="18">
        <v>7.4983466015E-2</v>
      </c>
      <c r="J366" s="18">
        <v>7.4965936984000003E-2</v>
      </c>
      <c r="K366" s="18">
        <v>8.233696318E-2</v>
      </c>
      <c r="L366" s="18">
        <v>8.2319434147999998E-2</v>
      </c>
      <c r="M366" s="78"/>
    </row>
    <row r="367" spans="1:13">
      <c r="A367" s="16" t="s">
        <v>43</v>
      </c>
      <c r="B367" s="14">
        <v>4</v>
      </c>
      <c r="C367" s="17">
        <v>27586.75390625</v>
      </c>
      <c r="D367" s="17">
        <v>4803.2</v>
      </c>
      <c r="E367" s="17">
        <v>4719.7</v>
      </c>
      <c r="F367" s="17">
        <v>4468.6675743026399</v>
      </c>
      <c r="G367" s="17">
        <v>4468.6675743026399</v>
      </c>
      <c r="H367" s="17">
        <v>0</v>
      </c>
      <c r="I367" s="18">
        <v>3.1619321898999998E-2</v>
      </c>
      <c r="J367" s="18">
        <v>3.1619321898999998E-2</v>
      </c>
      <c r="K367" s="18">
        <v>2.3727072371999999E-2</v>
      </c>
      <c r="L367" s="18">
        <v>2.3727072371999999E-2</v>
      </c>
      <c r="M367" s="78"/>
    </row>
    <row r="368" spans="1:13">
      <c r="A368" s="16" t="s">
        <v>43</v>
      </c>
      <c r="B368" s="14">
        <v>5</v>
      </c>
      <c r="C368" s="17">
        <v>28055.0546875</v>
      </c>
      <c r="D368" s="17">
        <v>5138.5</v>
      </c>
      <c r="E368" s="17">
        <v>5019.8</v>
      </c>
      <c r="F368" s="17">
        <v>3929.7022179648202</v>
      </c>
      <c r="G368" s="17">
        <v>3929.7052010866901</v>
      </c>
      <c r="H368" s="17">
        <v>2.983121871E-3</v>
      </c>
      <c r="I368" s="18">
        <v>0.11425281653200001</v>
      </c>
      <c r="J368" s="18">
        <v>0.114253098491</v>
      </c>
      <c r="K368" s="18">
        <v>0.103033534868</v>
      </c>
      <c r="L368" s="18">
        <v>0.103033816827</v>
      </c>
      <c r="M368" s="78"/>
    </row>
    <row r="369" spans="1:13">
      <c r="A369" s="16" t="s">
        <v>43</v>
      </c>
      <c r="B369" s="14">
        <v>6</v>
      </c>
      <c r="C369" s="17">
        <v>29816.69921875</v>
      </c>
      <c r="D369" s="17">
        <v>4978.8</v>
      </c>
      <c r="E369" s="17">
        <v>4863.7</v>
      </c>
      <c r="F369" s="17">
        <v>3393.1459123909399</v>
      </c>
      <c r="G369" s="17">
        <v>3393.1000929759598</v>
      </c>
      <c r="H369" s="17">
        <v>-4.5819414986E-2</v>
      </c>
      <c r="I369" s="18">
        <v>0.149877117866</v>
      </c>
      <c r="J369" s="18">
        <v>0.14987278710800001</v>
      </c>
      <c r="K369" s="18">
        <v>0.13899810085200001</v>
      </c>
      <c r="L369" s="18">
        <v>0.138993770095</v>
      </c>
      <c r="M369" s="78"/>
    </row>
    <row r="370" spans="1:13">
      <c r="A370" s="16" t="s">
        <v>43</v>
      </c>
      <c r="B370" s="14">
        <v>7</v>
      </c>
      <c r="C370" s="17">
        <v>33056.375</v>
      </c>
      <c r="D370" s="17">
        <v>4442.3999999999996</v>
      </c>
      <c r="E370" s="17">
        <v>4355.8999999999996</v>
      </c>
      <c r="F370" s="17">
        <v>2849.69674693351</v>
      </c>
      <c r="G370" s="17">
        <v>2849.8423093258498</v>
      </c>
      <c r="H370" s="17">
        <v>0.14556239234000001</v>
      </c>
      <c r="I370" s="18">
        <v>0.150525301576</v>
      </c>
      <c r="J370" s="18">
        <v>0.15053905983599999</v>
      </c>
      <c r="K370" s="18">
        <v>0.14234949817299999</v>
      </c>
      <c r="L370" s="18">
        <v>0.14236325643299999</v>
      </c>
      <c r="M370" s="78"/>
    </row>
    <row r="371" spans="1:13">
      <c r="A371" s="16" t="s">
        <v>43</v>
      </c>
      <c r="B371" s="14">
        <v>8</v>
      </c>
      <c r="C371" s="17">
        <v>34411.20703125</v>
      </c>
      <c r="D371" s="17">
        <v>4223.8999999999996</v>
      </c>
      <c r="E371" s="17">
        <v>4150.3999999999996</v>
      </c>
      <c r="F371" s="17">
        <v>2918.6039014122498</v>
      </c>
      <c r="G371" s="17">
        <v>2918.8714117808099</v>
      </c>
      <c r="H371" s="17">
        <v>0.26751036855799998</v>
      </c>
      <c r="I371" s="18">
        <v>0.12334863782699999</v>
      </c>
      <c r="J371" s="18">
        <v>0.123373922361</v>
      </c>
      <c r="K371" s="18">
        <v>0.116401567884</v>
      </c>
      <c r="L371" s="18">
        <v>0.11642685241799999</v>
      </c>
      <c r="M371" s="78"/>
    </row>
    <row r="372" spans="1:13">
      <c r="A372" s="16" t="s">
        <v>43</v>
      </c>
      <c r="B372" s="14">
        <v>9</v>
      </c>
      <c r="C372" s="17">
        <v>34923.8671875</v>
      </c>
      <c r="D372" s="17">
        <v>3898.2</v>
      </c>
      <c r="E372" s="17">
        <v>3818.1</v>
      </c>
      <c r="F372" s="17">
        <v>3039.4905405721402</v>
      </c>
      <c r="G372" s="17">
        <v>3039.5226979211998</v>
      </c>
      <c r="H372" s="17">
        <v>3.2157349055999998E-2</v>
      </c>
      <c r="I372" s="18">
        <v>8.1160425526999994E-2</v>
      </c>
      <c r="J372" s="18">
        <v>8.1163464973999996E-2</v>
      </c>
      <c r="K372" s="18">
        <v>7.3589537058000004E-2</v>
      </c>
      <c r="L372" s="18">
        <v>7.3592576505000007E-2</v>
      </c>
      <c r="M372" s="78"/>
    </row>
    <row r="373" spans="1:13">
      <c r="A373" s="16" t="s">
        <v>43</v>
      </c>
      <c r="B373" s="14">
        <v>10</v>
      </c>
      <c r="C373" s="17">
        <v>35772.8046875</v>
      </c>
      <c r="D373" s="17">
        <v>3702.7</v>
      </c>
      <c r="E373" s="17">
        <v>3626</v>
      </c>
      <c r="F373" s="17">
        <v>3867.7630816854298</v>
      </c>
      <c r="G373" s="17">
        <v>3867.7630816854298</v>
      </c>
      <c r="H373" s="17">
        <v>0</v>
      </c>
      <c r="I373" s="18">
        <v>1.5601425489999999E-2</v>
      </c>
      <c r="J373" s="18">
        <v>1.5601425489999999E-2</v>
      </c>
      <c r="K373" s="18">
        <v>2.2850952899999999E-2</v>
      </c>
      <c r="L373" s="18">
        <v>2.2850952899999999E-2</v>
      </c>
      <c r="M373" s="78"/>
    </row>
    <row r="374" spans="1:13">
      <c r="A374" s="16" t="s">
        <v>43</v>
      </c>
      <c r="B374" s="14">
        <v>11</v>
      </c>
      <c r="C374" s="17">
        <v>36850.5703125</v>
      </c>
      <c r="D374" s="17">
        <v>3605.3</v>
      </c>
      <c r="E374" s="17">
        <v>3529.5</v>
      </c>
      <c r="F374" s="17">
        <v>4341.35340731223</v>
      </c>
      <c r="G374" s="17">
        <v>4341.3217423674696</v>
      </c>
      <c r="H374" s="17">
        <v>-3.1664944754000002E-2</v>
      </c>
      <c r="I374" s="18">
        <v>6.9567272434999994E-2</v>
      </c>
      <c r="J374" s="18">
        <v>6.9570265340999998E-2</v>
      </c>
      <c r="K374" s="18">
        <v>7.6731733683E-2</v>
      </c>
      <c r="L374" s="18">
        <v>7.6734726589000005E-2</v>
      </c>
      <c r="M374" s="78"/>
    </row>
    <row r="375" spans="1:13">
      <c r="A375" s="16" t="s">
        <v>43</v>
      </c>
      <c r="B375" s="14">
        <v>12</v>
      </c>
      <c r="C375" s="17">
        <v>38074.1953125</v>
      </c>
      <c r="D375" s="17">
        <v>3419.9</v>
      </c>
      <c r="E375" s="17">
        <v>3361</v>
      </c>
      <c r="F375" s="17">
        <v>4582.2564534642397</v>
      </c>
      <c r="G375" s="17">
        <v>4582.2564534642397</v>
      </c>
      <c r="H375" s="17">
        <v>0</v>
      </c>
      <c r="I375" s="18">
        <v>0.109863558928</v>
      </c>
      <c r="J375" s="18">
        <v>0.109863558928</v>
      </c>
      <c r="K375" s="18">
        <v>0.115430666679</v>
      </c>
      <c r="L375" s="18">
        <v>0.115430666679</v>
      </c>
      <c r="M375" s="78"/>
    </row>
    <row r="376" spans="1:13">
      <c r="A376" s="16" t="s">
        <v>43</v>
      </c>
      <c r="B376" s="14">
        <v>13</v>
      </c>
      <c r="C376" s="17">
        <v>39295.2890625</v>
      </c>
      <c r="D376" s="17">
        <v>3821.2</v>
      </c>
      <c r="E376" s="17">
        <v>3751.5</v>
      </c>
      <c r="F376" s="17">
        <v>4203.5078553267704</v>
      </c>
      <c r="G376" s="17">
        <v>4203.5078553267704</v>
      </c>
      <c r="H376" s="17">
        <v>0</v>
      </c>
      <c r="I376" s="18">
        <v>3.6134957969999999E-2</v>
      </c>
      <c r="J376" s="18">
        <v>3.6134957969999999E-2</v>
      </c>
      <c r="K376" s="18">
        <v>4.2722859671000001E-2</v>
      </c>
      <c r="L376" s="18">
        <v>4.2722859671000001E-2</v>
      </c>
      <c r="M376" s="78"/>
    </row>
    <row r="377" spans="1:13">
      <c r="A377" s="16" t="s">
        <v>43</v>
      </c>
      <c r="B377" s="14">
        <v>14</v>
      </c>
      <c r="C377" s="17">
        <v>40521.71484375</v>
      </c>
      <c r="D377" s="17">
        <v>3667</v>
      </c>
      <c r="E377" s="17">
        <v>3639.9</v>
      </c>
      <c r="F377" s="17">
        <v>3462.7132617529601</v>
      </c>
      <c r="G377" s="17">
        <v>3462.7561721847201</v>
      </c>
      <c r="H377" s="17">
        <v>4.2910431754999999E-2</v>
      </c>
      <c r="I377" s="18">
        <v>1.9304709622999999E-2</v>
      </c>
      <c r="J377" s="18">
        <v>1.9308765429000001E-2</v>
      </c>
      <c r="K377" s="18">
        <v>1.6743272949999999E-2</v>
      </c>
      <c r="L377" s="18">
        <v>1.6747328756000001E-2</v>
      </c>
      <c r="M377" s="78"/>
    </row>
    <row r="378" spans="1:13">
      <c r="A378" s="16" t="s">
        <v>43</v>
      </c>
      <c r="B378" s="14">
        <v>15</v>
      </c>
      <c r="C378" s="17">
        <v>41442.2109375</v>
      </c>
      <c r="D378" s="17">
        <v>3550.6</v>
      </c>
      <c r="E378" s="17">
        <v>3512.2</v>
      </c>
      <c r="F378" s="17">
        <v>2918.3275619227502</v>
      </c>
      <c r="G378" s="17">
        <v>2918.3732131809802</v>
      </c>
      <c r="H378" s="17">
        <v>4.5651258229999998E-2</v>
      </c>
      <c r="I378" s="18">
        <v>5.9756785143E-2</v>
      </c>
      <c r="J378" s="18">
        <v>5.9761100007000002E-2</v>
      </c>
      <c r="K378" s="18">
        <v>5.6127295539999997E-2</v>
      </c>
      <c r="L378" s="18">
        <v>5.6131610403999999E-2</v>
      </c>
      <c r="M378" s="78"/>
    </row>
    <row r="379" spans="1:13">
      <c r="A379" s="16" t="s">
        <v>43</v>
      </c>
      <c r="B379" s="14">
        <v>16</v>
      </c>
      <c r="C379" s="17">
        <v>42070.9453125</v>
      </c>
      <c r="D379" s="17">
        <v>3664</v>
      </c>
      <c r="E379" s="17">
        <v>3616.9</v>
      </c>
      <c r="F379" s="17">
        <v>2866.9449490757202</v>
      </c>
      <c r="G379" s="17">
        <v>2866.9678878682998</v>
      </c>
      <c r="H379" s="17">
        <v>2.2938792571999999E-2</v>
      </c>
      <c r="I379" s="18">
        <v>7.5333848026999994E-2</v>
      </c>
      <c r="J379" s="18">
        <v>7.5336016155000005E-2</v>
      </c>
      <c r="K379" s="18">
        <v>7.0882052185999994E-2</v>
      </c>
      <c r="L379" s="18">
        <v>7.0884220314000004E-2</v>
      </c>
      <c r="M379" s="78"/>
    </row>
    <row r="380" spans="1:13">
      <c r="A380" s="16" t="s">
        <v>43</v>
      </c>
      <c r="B380" s="14">
        <v>17</v>
      </c>
      <c r="C380" s="17">
        <v>42638.84375</v>
      </c>
      <c r="D380" s="17">
        <v>3799.5</v>
      </c>
      <c r="E380" s="17">
        <v>3756.3</v>
      </c>
      <c r="F380" s="17">
        <v>3275.2294854256102</v>
      </c>
      <c r="G380" s="17">
        <v>3277.3171984864198</v>
      </c>
      <c r="H380" s="17">
        <v>2.087713060809</v>
      </c>
      <c r="I380" s="18">
        <v>4.9355652315999997E-2</v>
      </c>
      <c r="J380" s="18">
        <v>4.9552978693000002E-2</v>
      </c>
      <c r="K380" s="18">
        <v>4.5272476513000003E-2</v>
      </c>
      <c r="L380" s="18">
        <v>4.5469802889000002E-2</v>
      </c>
      <c r="M380" s="78"/>
    </row>
    <row r="381" spans="1:13">
      <c r="A381" s="16" t="s">
        <v>43</v>
      </c>
      <c r="B381" s="14">
        <v>18</v>
      </c>
      <c r="C381" s="17">
        <v>42843.296875</v>
      </c>
      <c r="D381" s="17">
        <v>4145.3</v>
      </c>
      <c r="E381" s="17">
        <v>4099.7</v>
      </c>
      <c r="F381" s="17">
        <v>4273.4994562515203</v>
      </c>
      <c r="G381" s="17">
        <v>4273.5423494122497</v>
      </c>
      <c r="H381" s="17">
        <v>4.2893160728999999E-2</v>
      </c>
      <c r="I381" s="18">
        <v>1.2121205047999999E-2</v>
      </c>
      <c r="J381" s="18">
        <v>1.2117150873999999E-2</v>
      </c>
      <c r="K381" s="18">
        <v>1.6431223952000001E-2</v>
      </c>
      <c r="L381" s="18">
        <v>1.6427169778E-2</v>
      </c>
      <c r="M381" s="78"/>
    </row>
    <row r="382" spans="1:13">
      <c r="A382" s="16" t="s">
        <v>43</v>
      </c>
      <c r="B382" s="14">
        <v>19</v>
      </c>
      <c r="C382" s="17">
        <v>42469.125</v>
      </c>
      <c r="D382" s="17">
        <v>4805.3</v>
      </c>
      <c r="E382" s="17">
        <v>4756.8999999999996</v>
      </c>
      <c r="F382" s="17">
        <v>5494.7646741727804</v>
      </c>
      <c r="G382" s="17">
        <v>5494.7646741727804</v>
      </c>
      <c r="H382" s="17">
        <v>0</v>
      </c>
      <c r="I382" s="18">
        <v>6.5166793400000006E-2</v>
      </c>
      <c r="J382" s="18">
        <v>6.5166793400000006E-2</v>
      </c>
      <c r="K382" s="18">
        <v>6.9741462586999994E-2</v>
      </c>
      <c r="L382" s="18">
        <v>6.9741462586999994E-2</v>
      </c>
      <c r="M382" s="78"/>
    </row>
    <row r="383" spans="1:13">
      <c r="A383" s="16" t="s">
        <v>43</v>
      </c>
      <c r="B383" s="14">
        <v>20</v>
      </c>
      <c r="C383" s="17">
        <v>41626.66015625</v>
      </c>
      <c r="D383" s="17">
        <v>5622.9</v>
      </c>
      <c r="E383" s="17">
        <v>5574.6</v>
      </c>
      <c r="F383" s="17">
        <v>6302.0078720388701</v>
      </c>
      <c r="G383" s="17">
        <v>6322.9074931504301</v>
      </c>
      <c r="H383" s="17">
        <v>20.899621111550999</v>
      </c>
      <c r="I383" s="18">
        <v>6.6163279125000002E-2</v>
      </c>
      <c r="J383" s="18">
        <v>6.4187889605999998E-2</v>
      </c>
      <c r="K383" s="18">
        <v>7.0728496517E-2</v>
      </c>
      <c r="L383" s="18">
        <v>6.8753106997999996E-2</v>
      </c>
      <c r="M383" s="78"/>
    </row>
    <row r="384" spans="1:13">
      <c r="A384" s="16" t="s">
        <v>43</v>
      </c>
      <c r="B384" s="14">
        <v>21</v>
      </c>
      <c r="C384" s="17">
        <v>41938.47265625</v>
      </c>
      <c r="D384" s="17">
        <v>6504.1</v>
      </c>
      <c r="E384" s="17">
        <v>6466.8</v>
      </c>
      <c r="F384" s="17">
        <v>7143.4411914816401</v>
      </c>
      <c r="G384" s="17">
        <v>7149.2970924654601</v>
      </c>
      <c r="H384" s="17">
        <v>5.8559009838099998</v>
      </c>
      <c r="I384" s="18">
        <v>6.0982711953E-2</v>
      </c>
      <c r="J384" s="18">
        <v>6.0429224146999999E-2</v>
      </c>
      <c r="K384" s="18">
        <v>6.4508231801999993E-2</v>
      </c>
      <c r="L384" s="18">
        <v>6.3954743995999999E-2</v>
      </c>
      <c r="M384" s="78"/>
    </row>
    <row r="385" spans="1:13">
      <c r="A385" s="16" t="s">
        <v>43</v>
      </c>
      <c r="B385" s="14">
        <v>22</v>
      </c>
      <c r="C385" s="17">
        <v>41393.6484375</v>
      </c>
      <c r="D385" s="17">
        <v>7658.3</v>
      </c>
      <c r="E385" s="17">
        <v>7582.4</v>
      </c>
      <c r="F385" s="17">
        <v>8016.9602613134402</v>
      </c>
      <c r="G385" s="17">
        <v>8039.5953269666397</v>
      </c>
      <c r="H385" s="17">
        <v>22.635065653190999</v>
      </c>
      <c r="I385" s="18">
        <v>3.6039255855999999E-2</v>
      </c>
      <c r="J385" s="18">
        <v>3.3899835662E-2</v>
      </c>
      <c r="K385" s="18">
        <v>4.3213168900000001E-2</v>
      </c>
      <c r="L385" s="18">
        <v>4.1073748706000002E-2</v>
      </c>
      <c r="M385" s="78"/>
    </row>
    <row r="386" spans="1:13">
      <c r="A386" s="16" t="s">
        <v>43</v>
      </c>
      <c r="B386" s="14">
        <v>23</v>
      </c>
      <c r="C386" s="17">
        <v>38293.30859375</v>
      </c>
      <c r="D386" s="17">
        <v>7836.4</v>
      </c>
      <c r="E386" s="17">
        <v>7785.1</v>
      </c>
      <c r="F386" s="17">
        <v>8290.4887544762605</v>
      </c>
      <c r="G386" s="17">
        <v>8391.4906491165202</v>
      </c>
      <c r="H386" s="17">
        <v>101.001894640263</v>
      </c>
      <c r="I386" s="18">
        <v>5.2466034888000002E-2</v>
      </c>
      <c r="J386" s="18">
        <v>4.2919542009999999E-2</v>
      </c>
      <c r="K386" s="18">
        <v>5.7314806154000003E-2</v>
      </c>
      <c r="L386" s="18">
        <v>4.7768313276999999E-2</v>
      </c>
      <c r="M386" s="78"/>
    </row>
    <row r="387" spans="1:13">
      <c r="A387" s="16" t="s">
        <v>43</v>
      </c>
      <c r="B387" s="14">
        <v>24</v>
      </c>
      <c r="C387" s="17">
        <v>34712.140625</v>
      </c>
      <c r="D387" s="17">
        <v>7902.3</v>
      </c>
      <c r="E387" s="17">
        <v>7833</v>
      </c>
      <c r="F387" s="17">
        <v>8467.4433843953193</v>
      </c>
      <c r="G387" s="17">
        <v>8564.8130032501394</v>
      </c>
      <c r="H387" s="17">
        <v>97.369618854820004</v>
      </c>
      <c r="I387" s="18">
        <v>6.2619376488000006E-2</v>
      </c>
      <c r="J387" s="18">
        <v>5.3416198902999999E-2</v>
      </c>
      <c r="K387" s="18">
        <v>6.9169471006000002E-2</v>
      </c>
      <c r="L387" s="18">
        <v>5.9966293421000003E-2</v>
      </c>
      <c r="M387" s="78"/>
    </row>
    <row r="388" spans="1:13">
      <c r="A388" s="16" t="s">
        <v>44</v>
      </c>
      <c r="B388" s="14">
        <v>1</v>
      </c>
      <c r="C388" s="17">
        <v>31884.64453125</v>
      </c>
      <c r="D388" s="17">
        <v>8061.8</v>
      </c>
      <c r="E388" s="17">
        <v>7982.9</v>
      </c>
      <c r="F388" s="17">
        <v>7837.9984872282503</v>
      </c>
      <c r="G388" s="17">
        <v>8534.63148160319</v>
      </c>
      <c r="H388" s="17">
        <v>696.63299437493504</v>
      </c>
      <c r="I388" s="18">
        <v>4.4691066314000001E-2</v>
      </c>
      <c r="J388" s="18">
        <v>2.1153262076E-2</v>
      </c>
      <c r="K388" s="18">
        <v>5.2148533231999999E-2</v>
      </c>
      <c r="L388" s="18">
        <v>1.3695795158E-2</v>
      </c>
      <c r="M388" s="78"/>
    </row>
    <row r="389" spans="1:13">
      <c r="A389" s="16" t="s">
        <v>44</v>
      </c>
      <c r="B389" s="14">
        <v>2</v>
      </c>
      <c r="C389" s="17">
        <v>30266.626953125</v>
      </c>
      <c r="D389" s="17">
        <v>7734</v>
      </c>
      <c r="E389" s="17">
        <v>7652.8</v>
      </c>
      <c r="F389" s="17">
        <v>7401.8991167289696</v>
      </c>
      <c r="G389" s="17">
        <v>8394.1334707816695</v>
      </c>
      <c r="H389" s="17">
        <v>992.23435405270402</v>
      </c>
      <c r="I389" s="18">
        <v>6.2394467937E-2</v>
      </c>
      <c r="J389" s="18">
        <v>3.1389497473000003E-2</v>
      </c>
      <c r="K389" s="18">
        <v>7.0069326160000001E-2</v>
      </c>
      <c r="L389" s="18">
        <v>2.3714639249999999E-2</v>
      </c>
      <c r="M389" s="78"/>
    </row>
    <row r="390" spans="1:13">
      <c r="A390" s="16" t="s">
        <v>44</v>
      </c>
      <c r="B390" s="14">
        <v>3</v>
      </c>
      <c r="C390" s="17">
        <v>29182.193359375</v>
      </c>
      <c r="D390" s="17">
        <v>7301.5</v>
      </c>
      <c r="E390" s="17">
        <v>7188.4</v>
      </c>
      <c r="F390" s="17">
        <v>6779.2527597417002</v>
      </c>
      <c r="G390" s="17">
        <v>7640.5040824481503</v>
      </c>
      <c r="H390" s="17">
        <v>861.25132270645599</v>
      </c>
      <c r="I390" s="18">
        <v>3.2041973766000001E-2</v>
      </c>
      <c r="J390" s="18">
        <v>4.9361742935000001E-2</v>
      </c>
      <c r="K390" s="18">
        <v>4.2731954862000002E-2</v>
      </c>
      <c r="L390" s="18">
        <v>3.8671761839E-2</v>
      </c>
      <c r="M390" s="78"/>
    </row>
    <row r="391" spans="1:13">
      <c r="A391" s="16" t="s">
        <v>44</v>
      </c>
      <c r="B391" s="14">
        <v>4</v>
      </c>
      <c r="C391" s="17">
        <v>28662.46484375</v>
      </c>
      <c r="D391" s="17">
        <v>7085.1</v>
      </c>
      <c r="E391" s="17">
        <v>7006.8</v>
      </c>
      <c r="F391" s="17">
        <v>5570.7838815712003</v>
      </c>
      <c r="G391" s="17">
        <v>5577.4984300344404</v>
      </c>
      <c r="H391" s="17">
        <v>6.714548463241</v>
      </c>
      <c r="I391" s="18">
        <v>0.14249542249200001</v>
      </c>
      <c r="J391" s="18">
        <v>0.14313006790400001</v>
      </c>
      <c r="K391" s="18">
        <v>0.13509466634799999</v>
      </c>
      <c r="L391" s="18">
        <v>0.13572931176</v>
      </c>
      <c r="M391" s="78"/>
    </row>
    <row r="392" spans="1:13">
      <c r="A392" s="16" t="s">
        <v>44</v>
      </c>
      <c r="B392" s="14">
        <v>5</v>
      </c>
      <c r="C392" s="17">
        <v>28887.53515625</v>
      </c>
      <c r="D392" s="17">
        <v>6221</v>
      </c>
      <c r="E392" s="17">
        <v>6151.8</v>
      </c>
      <c r="F392" s="17">
        <v>3878.2329801371902</v>
      </c>
      <c r="G392" s="17">
        <v>3908.8874440131399</v>
      </c>
      <c r="H392" s="17">
        <v>30.654463875954999</v>
      </c>
      <c r="I392" s="18">
        <v>0.21853615840999999</v>
      </c>
      <c r="J392" s="18">
        <v>0.22143355575199999</v>
      </c>
      <c r="K392" s="18">
        <v>0.21199551568800001</v>
      </c>
      <c r="L392" s="18">
        <v>0.21489291302999999</v>
      </c>
      <c r="M392" s="78"/>
    </row>
    <row r="393" spans="1:13">
      <c r="A393" s="16" t="s">
        <v>44</v>
      </c>
      <c r="B393" s="14">
        <v>6</v>
      </c>
      <c r="C393" s="17">
        <v>30528.37109375</v>
      </c>
      <c r="D393" s="17">
        <v>5211.3</v>
      </c>
      <c r="E393" s="17">
        <v>5147.5</v>
      </c>
      <c r="F393" s="17">
        <v>3012.1685974444399</v>
      </c>
      <c r="G393" s="17">
        <v>3028.26843362707</v>
      </c>
      <c r="H393" s="17">
        <v>16.099836182627001</v>
      </c>
      <c r="I393" s="18">
        <v>0.20633568680200001</v>
      </c>
      <c r="J393" s="18">
        <v>0.207857410449</v>
      </c>
      <c r="K393" s="18">
        <v>0.20030544105600001</v>
      </c>
      <c r="L393" s="18">
        <v>0.20182716470199999</v>
      </c>
      <c r="M393" s="78"/>
    </row>
    <row r="394" spans="1:13">
      <c r="A394" s="16" t="s">
        <v>44</v>
      </c>
      <c r="B394" s="14">
        <v>7</v>
      </c>
      <c r="C394" s="17">
        <v>33762.0859375</v>
      </c>
      <c r="D394" s="17">
        <v>3707.8</v>
      </c>
      <c r="E394" s="17">
        <v>3650.9</v>
      </c>
      <c r="F394" s="17">
        <v>4169.48536567058</v>
      </c>
      <c r="G394" s="17">
        <v>4198.9889232429496</v>
      </c>
      <c r="H394" s="17">
        <v>29.503557572365001</v>
      </c>
      <c r="I394" s="18">
        <v>4.6426174218999999E-2</v>
      </c>
      <c r="J394" s="18">
        <v>4.3637558191E-2</v>
      </c>
      <c r="K394" s="18">
        <v>5.1804246052999998E-2</v>
      </c>
      <c r="L394" s="18">
        <v>4.9015630025E-2</v>
      </c>
      <c r="M394" s="78"/>
    </row>
    <row r="395" spans="1:13">
      <c r="A395" s="16" t="s">
        <v>44</v>
      </c>
      <c r="B395" s="14">
        <v>8</v>
      </c>
      <c r="C395" s="17">
        <v>35118.57421875</v>
      </c>
      <c r="D395" s="17">
        <v>2968.6</v>
      </c>
      <c r="E395" s="17">
        <v>2919.6</v>
      </c>
      <c r="F395" s="17">
        <v>5028.8053007714598</v>
      </c>
      <c r="G395" s="17">
        <v>5068.7129379029402</v>
      </c>
      <c r="H395" s="17">
        <v>39.907637131477998</v>
      </c>
      <c r="I395" s="18">
        <v>0.198498387325</v>
      </c>
      <c r="J395" s="18">
        <v>0.19472639893800001</v>
      </c>
      <c r="K395" s="18">
        <v>0.203129767287</v>
      </c>
      <c r="L395" s="18">
        <v>0.1993577789</v>
      </c>
      <c r="M395" s="78"/>
    </row>
    <row r="396" spans="1:13">
      <c r="A396" s="16" t="s">
        <v>44</v>
      </c>
      <c r="B396" s="14">
        <v>9</v>
      </c>
      <c r="C396" s="17">
        <v>35883.67578125</v>
      </c>
      <c r="D396" s="17">
        <v>2500</v>
      </c>
      <c r="E396" s="17">
        <v>2445.6999999999998</v>
      </c>
      <c r="F396" s="17">
        <v>5174.6488981422899</v>
      </c>
      <c r="G396" s="17">
        <v>5220.70362723786</v>
      </c>
      <c r="H396" s="17">
        <v>46.054729095563999</v>
      </c>
      <c r="I396" s="18">
        <v>0.25715535229000003</v>
      </c>
      <c r="J396" s="18">
        <v>0.25280235332099998</v>
      </c>
      <c r="K396" s="18">
        <v>0.26228767743199999</v>
      </c>
      <c r="L396" s="18">
        <v>0.257934678463</v>
      </c>
      <c r="M396" s="78"/>
    </row>
    <row r="397" spans="1:13">
      <c r="A397" s="16" t="s">
        <v>44</v>
      </c>
      <c r="B397" s="14">
        <v>10</v>
      </c>
      <c r="C397" s="17">
        <v>37228.046875</v>
      </c>
      <c r="D397" s="17">
        <v>3138.1</v>
      </c>
      <c r="E397" s="17">
        <v>3080.6</v>
      </c>
      <c r="F397" s="17">
        <v>4667.8325817565701</v>
      </c>
      <c r="G397" s="17">
        <v>4702.9130274626204</v>
      </c>
      <c r="H397" s="17">
        <v>35.08044570605</v>
      </c>
      <c r="I397" s="18">
        <v>0.147902932652</v>
      </c>
      <c r="J397" s="18">
        <v>0.14458720054400001</v>
      </c>
      <c r="K397" s="18">
        <v>0.15333771526100001</v>
      </c>
      <c r="L397" s="18">
        <v>0.15002198315199999</v>
      </c>
      <c r="M397" s="78"/>
    </row>
    <row r="398" spans="1:13">
      <c r="A398" s="16" t="s">
        <v>44</v>
      </c>
      <c r="B398" s="14">
        <v>11</v>
      </c>
      <c r="C398" s="17">
        <v>38728.265625</v>
      </c>
      <c r="D398" s="17">
        <v>3468.4</v>
      </c>
      <c r="E398" s="17">
        <v>3387.7</v>
      </c>
      <c r="F398" s="17">
        <v>4304.8991841244297</v>
      </c>
      <c r="G398" s="17">
        <v>4332.7966329788796</v>
      </c>
      <c r="H398" s="17">
        <v>27.897448854446001</v>
      </c>
      <c r="I398" s="18">
        <v>8.1701005007000005E-2</v>
      </c>
      <c r="J398" s="18">
        <v>7.9064195096000003E-2</v>
      </c>
      <c r="K398" s="18">
        <v>8.9328604251000004E-2</v>
      </c>
      <c r="L398" s="18">
        <v>8.6691794340000003E-2</v>
      </c>
      <c r="M398" s="78"/>
    </row>
    <row r="399" spans="1:13">
      <c r="A399" s="16" t="s">
        <v>44</v>
      </c>
      <c r="B399" s="14">
        <v>12</v>
      </c>
      <c r="C399" s="17">
        <v>40101.125</v>
      </c>
      <c r="D399" s="17">
        <v>3401.2</v>
      </c>
      <c r="E399" s="17">
        <v>3349.3</v>
      </c>
      <c r="F399" s="17">
        <v>3266.9879101922002</v>
      </c>
      <c r="G399" s="17">
        <v>3295.1890213033098</v>
      </c>
      <c r="H399" s="17">
        <v>28.201111111111</v>
      </c>
      <c r="I399" s="18">
        <v>1.0019941274999999E-2</v>
      </c>
      <c r="J399" s="18">
        <v>1.2685452722E-2</v>
      </c>
      <c r="K399" s="18">
        <v>5.114459234E-3</v>
      </c>
      <c r="L399" s="18">
        <v>7.7799706810000001E-3</v>
      </c>
      <c r="M399" s="78"/>
    </row>
    <row r="400" spans="1:13">
      <c r="A400" s="16" t="s">
        <v>44</v>
      </c>
      <c r="B400" s="14">
        <v>13</v>
      </c>
      <c r="C400" s="17">
        <v>41507.37890625</v>
      </c>
      <c r="D400" s="17">
        <v>3306.1</v>
      </c>
      <c r="E400" s="17">
        <v>3261.9</v>
      </c>
      <c r="F400" s="17">
        <v>2711.8465007608002</v>
      </c>
      <c r="G400" s="17">
        <v>2732.2753239424501</v>
      </c>
      <c r="H400" s="17">
        <v>20.428823181655002</v>
      </c>
      <c r="I400" s="18">
        <v>5.4236736867E-2</v>
      </c>
      <c r="J400" s="18">
        <v>5.6167627526999997E-2</v>
      </c>
      <c r="K400" s="18">
        <v>5.0059043104999999E-2</v>
      </c>
      <c r="L400" s="18">
        <v>5.1989933765000003E-2</v>
      </c>
      <c r="M400" s="78"/>
    </row>
    <row r="401" spans="1:13">
      <c r="A401" s="16" t="s">
        <v>44</v>
      </c>
      <c r="B401" s="14">
        <v>14</v>
      </c>
      <c r="C401" s="17">
        <v>43169.14453125</v>
      </c>
      <c r="D401" s="17">
        <v>3451</v>
      </c>
      <c r="E401" s="17">
        <v>3403.2</v>
      </c>
      <c r="F401" s="17">
        <v>2987.2379088851599</v>
      </c>
      <c r="G401" s="17">
        <v>2992.3058846933</v>
      </c>
      <c r="H401" s="17">
        <v>5.0679758081379997</v>
      </c>
      <c r="I401" s="18">
        <v>4.3354831314000003E-2</v>
      </c>
      <c r="J401" s="18">
        <v>4.3833846040999998E-2</v>
      </c>
      <c r="K401" s="18">
        <v>3.8836872901999997E-2</v>
      </c>
      <c r="L401" s="18">
        <v>3.9315887628999999E-2</v>
      </c>
      <c r="M401" s="78"/>
    </row>
    <row r="402" spans="1:13">
      <c r="A402" s="16" t="s">
        <v>44</v>
      </c>
      <c r="B402" s="14">
        <v>15</v>
      </c>
      <c r="C402" s="17">
        <v>44781.45703125</v>
      </c>
      <c r="D402" s="17">
        <v>3363.7</v>
      </c>
      <c r="E402" s="17">
        <v>3316.7</v>
      </c>
      <c r="F402" s="17">
        <v>3897.9888438717699</v>
      </c>
      <c r="G402" s="17">
        <v>3902.6180487627698</v>
      </c>
      <c r="H402" s="17">
        <v>4.6292048909919998</v>
      </c>
      <c r="I402" s="18">
        <v>5.0937433720000001E-2</v>
      </c>
      <c r="J402" s="18">
        <v>5.0499890725000003E-2</v>
      </c>
      <c r="K402" s="18">
        <v>5.5379777764999999E-2</v>
      </c>
      <c r="L402" s="18">
        <v>5.4942234770000001E-2</v>
      </c>
      <c r="M402" s="78"/>
    </row>
    <row r="403" spans="1:13">
      <c r="A403" s="16" t="s">
        <v>44</v>
      </c>
      <c r="B403" s="14">
        <v>16</v>
      </c>
      <c r="C403" s="17">
        <v>46089.23828125</v>
      </c>
      <c r="D403" s="17">
        <v>3838.3</v>
      </c>
      <c r="E403" s="17">
        <v>3785.8</v>
      </c>
      <c r="F403" s="17">
        <v>4888.9536710649099</v>
      </c>
      <c r="G403" s="17">
        <v>4889.17003664812</v>
      </c>
      <c r="H403" s="17">
        <v>0.21636558320800001</v>
      </c>
      <c r="I403" s="18">
        <v>9.9326090419999999E-2</v>
      </c>
      <c r="J403" s="18">
        <v>9.9305639986999997E-2</v>
      </c>
      <c r="K403" s="18">
        <v>0.104288283237</v>
      </c>
      <c r="L403" s="18">
        <v>0.104267832803</v>
      </c>
      <c r="M403" s="78"/>
    </row>
    <row r="404" spans="1:13">
      <c r="A404" s="16" t="s">
        <v>44</v>
      </c>
      <c r="B404" s="14">
        <v>17</v>
      </c>
      <c r="C404" s="17">
        <v>46808.1171875</v>
      </c>
      <c r="D404" s="17">
        <v>4341.1000000000004</v>
      </c>
      <c r="E404" s="17">
        <v>4306</v>
      </c>
      <c r="F404" s="17">
        <v>5536.2365713613199</v>
      </c>
      <c r="G404" s="17">
        <v>5542.2415651624397</v>
      </c>
      <c r="H404" s="17">
        <v>6.004993801116</v>
      </c>
      <c r="I404" s="18">
        <v>0.11352944850299999</v>
      </c>
      <c r="J404" s="18">
        <v>0.112961868748</v>
      </c>
      <c r="K404" s="18">
        <v>0.11684702884299999</v>
      </c>
      <c r="L404" s="18">
        <v>0.116279449088</v>
      </c>
      <c r="M404" s="78"/>
    </row>
    <row r="405" spans="1:13">
      <c r="A405" s="16" t="s">
        <v>44</v>
      </c>
      <c r="B405" s="14">
        <v>18</v>
      </c>
      <c r="C405" s="17">
        <v>46605.6875</v>
      </c>
      <c r="D405" s="17">
        <v>5286.6</v>
      </c>
      <c r="E405" s="17">
        <v>5233.7</v>
      </c>
      <c r="F405" s="17">
        <v>6917.4068087066498</v>
      </c>
      <c r="G405" s="17">
        <v>7014.3940237904899</v>
      </c>
      <c r="H405" s="17">
        <v>96.987215083837995</v>
      </c>
      <c r="I405" s="18">
        <v>0.16330756368499999</v>
      </c>
      <c r="J405" s="18">
        <v>0.154140530123</v>
      </c>
      <c r="K405" s="18">
        <v>0.16830756368499999</v>
      </c>
      <c r="L405" s="18">
        <v>0.159140530123</v>
      </c>
      <c r="M405" s="78"/>
    </row>
    <row r="406" spans="1:13">
      <c r="A406" s="16" t="s">
        <v>44</v>
      </c>
      <c r="B406" s="14">
        <v>19</v>
      </c>
      <c r="C406" s="17">
        <v>45534.046875</v>
      </c>
      <c r="D406" s="17">
        <v>5991.5</v>
      </c>
      <c r="E406" s="17">
        <v>5936.2</v>
      </c>
      <c r="F406" s="17">
        <v>7581.3362220952204</v>
      </c>
      <c r="G406" s="17">
        <v>7634.8538729919301</v>
      </c>
      <c r="H406" s="17">
        <v>53.517650896707998</v>
      </c>
      <c r="I406" s="18">
        <v>0.15532645302299999</v>
      </c>
      <c r="J406" s="18">
        <v>0.15026807392200001</v>
      </c>
      <c r="K406" s="18">
        <v>0.16055329612399999</v>
      </c>
      <c r="L406" s="18">
        <v>0.155494917022</v>
      </c>
      <c r="M406" s="78"/>
    </row>
    <row r="407" spans="1:13">
      <c r="A407" s="16" t="s">
        <v>44</v>
      </c>
      <c r="B407" s="14">
        <v>20</v>
      </c>
      <c r="C407" s="17">
        <v>43987.125</v>
      </c>
      <c r="D407" s="17">
        <v>6188.2</v>
      </c>
      <c r="E407" s="17">
        <v>6133</v>
      </c>
      <c r="F407" s="17">
        <v>7500.4913550464298</v>
      </c>
      <c r="G407" s="17">
        <v>7532.9395617010896</v>
      </c>
      <c r="H407" s="17">
        <v>32.448206654654001</v>
      </c>
      <c r="I407" s="18">
        <v>0.12710203796700001</v>
      </c>
      <c r="J407" s="18">
        <v>0.12403509972</v>
      </c>
      <c r="K407" s="18">
        <v>0.13231942927199999</v>
      </c>
      <c r="L407" s="18">
        <v>0.129252491025</v>
      </c>
      <c r="M407" s="78"/>
    </row>
    <row r="408" spans="1:13">
      <c r="A408" s="16" t="s">
        <v>44</v>
      </c>
      <c r="B408" s="14">
        <v>21</v>
      </c>
      <c r="C408" s="17">
        <v>43720.046875</v>
      </c>
      <c r="D408" s="17">
        <v>6206.3</v>
      </c>
      <c r="E408" s="17">
        <v>6146.4</v>
      </c>
      <c r="F408" s="17">
        <v>7095.8846915478198</v>
      </c>
      <c r="G408" s="17">
        <v>7145.6503348024698</v>
      </c>
      <c r="H408" s="17">
        <v>49.765643254651003</v>
      </c>
      <c r="I408" s="18">
        <v>8.8785475879E-2</v>
      </c>
      <c r="J408" s="18">
        <v>8.4081728879000006E-2</v>
      </c>
      <c r="K408" s="18">
        <v>9.4447101588000001E-2</v>
      </c>
      <c r="L408" s="18">
        <v>8.9743354587999993E-2</v>
      </c>
      <c r="M408" s="78"/>
    </row>
    <row r="409" spans="1:13">
      <c r="A409" s="16" t="s">
        <v>44</v>
      </c>
      <c r="B409" s="14">
        <v>22</v>
      </c>
      <c r="C409" s="17">
        <v>42471.328125</v>
      </c>
      <c r="D409" s="17">
        <v>6366.3</v>
      </c>
      <c r="E409" s="17">
        <v>6301.4</v>
      </c>
      <c r="F409" s="17">
        <v>6948.9815569458697</v>
      </c>
      <c r="G409" s="17">
        <v>6990.1584610456503</v>
      </c>
      <c r="H409" s="17">
        <v>41.176904099780003</v>
      </c>
      <c r="I409" s="18">
        <v>5.8965828076000003E-2</v>
      </c>
      <c r="J409" s="18">
        <v>5.5073871166000002E-2</v>
      </c>
      <c r="K409" s="18">
        <v>6.5100043577E-2</v>
      </c>
      <c r="L409" s="18">
        <v>6.1208086666999999E-2</v>
      </c>
      <c r="M409" s="78"/>
    </row>
    <row r="410" spans="1:13">
      <c r="A410" s="16" t="s">
        <v>44</v>
      </c>
      <c r="B410" s="14">
        <v>23</v>
      </c>
      <c r="C410" s="17">
        <v>39098.82421875</v>
      </c>
      <c r="D410" s="17">
        <v>6364.6</v>
      </c>
      <c r="E410" s="17">
        <v>6304.4</v>
      </c>
      <c r="F410" s="17">
        <v>6975.9370753113699</v>
      </c>
      <c r="G410" s="17">
        <v>7011.2142872918803</v>
      </c>
      <c r="H410" s="17">
        <v>35.277211980506998</v>
      </c>
      <c r="I410" s="18">
        <v>6.1116662314000002E-2</v>
      </c>
      <c r="J410" s="18">
        <v>5.7782332259999999E-2</v>
      </c>
      <c r="K410" s="18">
        <v>6.6806643410999997E-2</v>
      </c>
      <c r="L410" s="18">
        <v>6.3472313355999996E-2</v>
      </c>
      <c r="M410" s="78"/>
    </row>
    <row r="411" spans="1:13">
      <c r="A411" s="16" t="s">
        <v>44</v>
      </c>
      <c r="B411" s="14">
        <v>24</v>
      </c>
      <c r="C411" s="17">
        <v>35461.1171875</v>
      </c>
      <c r="D411" s="17">
        <v>5982.4</v>
      </c>
      <c r="E411" s="17">
        <v>5923.6</v>
      </c>
      <c r="F411" s="17">
        <v>7514.0994272403104</v>
      </c>
      <c r="G411" s="17">
        <v>7558.32824998265</v>
      </c>
      <c r="H411" s="17">
        <v>44.228822742341997</v>
      </c>
      <c r="I411" s="18">
        <v>0.148953520792</v>
      </c>
      <c r="J411" s="18">
        <v>0.14477310276300001</v>
      </c>
      <c r="K411" s="18">
        <v>0.15451117674600001</v>
      </c>
      <c r="L411" s="18">
        <v>0.150330758718</v>
      </c>
      <c r="M411" s="78"/>
    </row>
    <row r="412" spans="1:13">
      <c r="A412" s="16" t="s">
        <v>45</v>
      </c>
      <c r="B412" s="14">
        <v>1</v>
      </c>
      <c r="C412" s="17">
        <v>32127.09375</v>
      </c>
      <c r="D412" s="17">
        <v>5595.9</v>
      </c>
      <c r="E412" s="17">
        <v>5547.6</v>
      </c>
      <c r="F412" s="17">
        <v>7120.3985890877202</v>
      </c>
      <c r="G412" s="17">
        <v>7170.2165035940498</v>
      </c>
      <c r="H412" s="17">
        <v>49.817914506328997</v>
      </c>
      <c r="I412" s="18">
        <v>0.14880118181400001</v>
      </c>
      <c r="J412" s="18">
        <v>0.14409249424199999</v>
      </c>
      <c r="K412" s="18">
        <v>0.153366399205</v>
      </c>
      <c r="L412" s="18">
        <v>0.14865771163399999</v>
      </c>
      <c r="M412" s="78"/>
    </row>
    <row r="413" spans="1:13">
      <c r="A413" s="16" t="s">
        <v>45</v>
      </c>
      <c r="B413" s="14">
        <v>2</v>
      </c>
      <c r="C413" s="17">
        <v>30245.8359375</v>
      </c>
      <c r="D413" s="17">
        <v>5466.8</v>
      </c>
      <c r="E413" s="17">
        <v>5415</v>
      </c>
      <c r="F413" s="17">
        <v>5857.1867767542699</v>
      </c>
      <c r="G413" s="17">
        <v>5890.7427943826497</v>
      </c>
      <c r="H413" s="17">
        <v>33.556017628378001</v>
      </c>
      <c r="I413" s="18">
        <v>4.0070207407999998E-2</v>
      </c>
      <c r="J413" s="18">
        <v>3.6898561129000002E-2</v>
      </c>
      <c r="K413" s="18">
        <v>4.4966237653999999E-2</v>
      </c>
      <c r="L413" s="18">
        <v>4.1794591375000002E-2</v>
      </c>
      <c r="M413" s="78"/>
    </row>
    <row r="414" spans="1:13">
      <c r="A414" s="16" t="s">
        <v>45</v>
      </c>
      <c r="B414" s="14">
        <v>3</v>
      </c>
      <c r="C414" s="17">
        <v>29156.740234375</v>
      </c>
      <c r="D414" s="17">
        <v>5280.4</v>
      </c>
      <c r="E414" s="17">
        <v>5208.1000000000004</v>
      </c>
      <c r="F414" s="17">
        <v>5664.5955707196799</v>
      </c>
      <c r="G414" s="17">
        <v>5676.2929080456297</v>
      </c>
      <c r="H414" s="17">
        <v>11.697337325944</v>
      </c>
      <c r="I414" s="18">
        <v>3.7418989418000002E-2</v>
      </c>
      <c r="J414" s="18">
        <v>3.6313380974999997E-2</v>
      </c>
      <c r="K414" s="18">
        <v>4.4252637811000001E-2</v>
      </c>
      <c r="L414" s="18">
        <v>4.3147029368000002E-2</v>
      </c>
      <c r="M414" s="78"/>
    </row>
    <row r="415" spans="1:13">
      <c r="A415" s="16" t="s">
        <v>45</v>
      </c>
      <c r="B415" s="14">
        <v>4</v>
      </c>
      <c r="C415" s="17">
        <v>28608.345703125</v>
      </c>
      <c r="D415" s="17">
        <v>4631.1000000000004</v>
      </c>
      <c r="E415" s="17">
        <v>4583.5</v>
      </c>
      <c r="F415" s="17">
        <v>5888.1543272705003</v>
      </c>
      <c r="G415" s="17">
        <v>5910.3602883536596</v>
      </c>
      <c r="H415" s="17">
        <v>22.205961083157</v>
      </c>
      <c r="I415" s="18">
        <v>0.120913070732</v>
      </c>
      <c r="J415" s="18">
        <v>0.11881420862600001</v>
      </c>
      <c r="K415" s="18">
        <v>0.12541212555299999</v>
      </c>
      <c r="L415" s="18">
        <v>0.123313263447</v>
      </c>
      <c r="M415" s="78"/>
    </row>
    <row r="416" spans="1:13">
      <c r="A416" s="16" t="s">
        <v>45</v>
      </c>
      <c r="B416" s="14">
        <v>5</v>
      </c>
      <c r="C416" s="17">
        <v>28730.701171875</v>
      </c>
      <c r="D416" s="17">
        <v>3822.2</v>
      </c>
      <c r="E416" s="17">
        <v>3808.7</v>
      </c>
      <c r="F416" s="17">
        <v>4993.2852108010802</v>
      </c>
      <c r="G416" s="17">
        <v>4994.2554815529302</v>
      </c>
      <c r="H416" s="17">
        <v>0.97027075184699996</v>
      </c>
      <c r="I416" s="18">
        <v>0.11078029126199999</v>
      </c>
      <c r="J416" s="18">
        <v>0.11068858325100001</v>
      </c>
      <c r="K416" s="18">
        <v>0.1120562837</v>
      </c>
      <c r="L416" s="18">
        <v>0.11196457569</v>
      </c>
      <c r="M416" s="78"/>
    </row>
    <row r="417" spans="1:13">
      <c r="A417" s="16" t="s">
        <v>45</v>
      </c>
      <c r="B417" s="14">
        <v>6</v>
      </c>
      <c r="C417" s="17">
        <v>30152.48046875</v>
      </c>
      <c r="D417" s="17">
        <v>3606.3</v>
      </c>
      <c r="E417" s="17">
        <v>3563.7</v>
      </c>
      <c r="F417" s="17">
        <v>4491.5826205915801</v>
      </c>
      <c r="G417" s="17">
        <v>4494.4603693618901</v>
      </c>
      <c r="H417" s="17">
        <v>2.8777487703150002</v>
      </c>
      <c r="I417" s="18">
        <v>8.3947104854000004E-2</v>
      </c>
      <c r="J417" s="18">
        <v>8.3675105915999998E-2</v>
      </c>
      <c r="K417" s="18">
        <v>8.7973569882000002E-2</v>
      </c>
      <c r="L417" s="18">
        <v>8.7701570943999996E-2</v>
      </c>
      <c r="M417" s="78"/>
    </row>
    <row r="418" spans="1:13">
      <c r="A418" s="16" t="s">
        <v>45</v>
      </c>
      <c r="B418" s="14">
        <v>7</v>
      </c>
      <c r="C418" s="17">
        <v>33206.65625</v>
      </c>
      <c r="D418" s="17">
        <v>3988.7</v>
      </c>
      <c r="E418" s="17">
        <v>3917.6</v>
      </c>
      <c r="F418" s="17">
        <v>3761.8148530155199</v>
      </c>
      <c r="G418" s="17">
        <v>3761.8148530155199</v>
      </c>
      <c r="H418" s="17">
        <v>0</v>
      </c>
      <c r="I418" s="18">
        <v>2.1444720887000002E-2</v>
      </c>
      <c r="J418" s="18">
        <v>2.1444720887000002E-2</v>
      </c>
      <c r="K418" s="18">
        <v>1.4724494043000001E-2</v>
      </c>
      <c r="L418" s="18">
        <v>1.4724494043000001E-2</v>
      </c>
      <c r="M418" s="78"/>
    </row>
    <row r="419" spans="1:13">
      <c r="A419" s="16" t="s">
        <v>45</v>
      </c>
      <c r="B419" s="14">
        <v>8</v>
      </c>
      <c r="C419" s="17">
        <v>34281.60546875</v>
      </c>
      <c r="D419" s="17">
        <v>3675.1</v>
      </c>
      <c r="E419" s="17">
        <v>3627.7</v>
      </c>
      <c r="F419" s="17">
        <v>3429.1636601720502</v>
      </c>
      <c r="G419" s="17">
        <v>3429.1639522408</v>
      </c>
      <c r="H419" s="17">
        <v>2.92068755E-4</v>
      </c>
      <c r="I419" s="18">
        <v>2.3245373133999998E-2</v>
      </c>
      <c r="J419" s="18">
        <v>2.3245400738999999E-2</v>
      </c>
      <c r="K419" s="18">
        <v>1.8765221905000001E-2</v>
      </c>
      <c r="L419" s="18">
        <v>1.8765249511E-2</v>
      </c>
      <c r="M419" s="78"/>
    </row>
    <row r="420" spans="1:13">
      <c r="A420" s="16" t="s">
        <v>45</v>
      </c>
      <c r="B420" s="14">
        <v>9</v>
      </c>
      <c r="C420" s="17">
        <v>34712.2421875</v>
      </c>
      <c r="D420" s="17">
        <v>3738.4</v>
      </c>
      <c r="E420" s="17">
        <v>3700.3</v>
      </c>
      <c r="F420" s="17">
        <v>3481.8989334018702</v>
      </c>
      <c r="G420" s="17">
        <v>3481.84846652955</v>
      </c>
      <c r="H420" s="17">
        <v>-5.0466872320000002E-2</v>
      </c>
      <c r="I420" s="18">
        <v>2.4248727171E-2</v>
      </c>
      <c r="J420" s="18">
        <v>2.4243957145000002E-2</v>
      </c>
      <c r="K420" s="18">
        <v>2.0647592954999999E-2</v>
      </c>
      <c r="L420" s="18">
        <v>2.0642822929E-2</v>
      </c>
      <c r="M420" s="78"/>
    </row>
    <row r="421" spans="1:13">
      <c r="A421" s="16" t="s">
        <v>45</v>
      </c>
      <c r="B421" s="14">
        <v>10</v>
      </c>
      <c r="C421" s="17">
        <v>35808.90234375</v>
      </c>
      <c r="D421" s="17">
        <v>3322.9</v>
      </c>
      <c r="E421" s="17">
        <v>3279.8</v>
      </c>
      <c r="F421" s="17">
        <v>3858.1510794718702</v>
      </c>
      <c r="G421" s="17">
        <v>3858.3147604698202</v>
      </c>
      <c r="H421" s="17">
        <v>0.16368099795400001</v>
      </c>
      <c r="I421" s="18">
        <v>5.0606310063000003E-2</v>
      </c>
      <c r="J421" s="18">
        <v>5.0590839269000001E-2</v>
      </c>
      <c r="K421" s="18">
        <v>5.4680034070000001E-2</v>
      </c>
      <c r="L421" s="18">
        <v>5.4664563276999999E-2</v>
      </c>
      <c r="M421" s="78"/>
    </row>
    <row r="422" spans="1:13">
      <c r="A422" s="16" t="s">
        <v>45</v>
      </c>
      <c r="B422" s="14">
        <v>11</v>
      </c>
      <c r="C422" s="17">
        <v>36898.33984375</v>
      </c>
      <c r="D422" s="17">
        <v>3149.5</v>
      </c>
      <c r="E422" s="17">
        <v>3104.6</v>
      </c>
      <c r="F422" s="17">
        <v>3264.9046490342898</v>
      </c>
      <c r="G422" s="17">
        <v>3264.9214385024202</v>
      </c>
      <c r="H422" s="17">
        <v>1.6789468129E-2</v>
      </c>
      <c r="I422" s="18">
        <v>1.0909398724E-2</v>
      </c>
      <c r="J422" s="18">
        <v>1.0907811817000001E-2</v>
      </c>
      <c r="K422" s="18">
        <v>1.5153255056000001E-2</v>
      </c>
      <c r="L422" s="18">
        <v>1.515166815E-2</v>
      </c>
      <c r="M422" s="78"/>
    </row>
    <row r="423" spans="1:13">
      <c r="A423" s="16" t="s">
        <v>45</v>
      </c>
      <c r="B423" s="14">
        <v>12</v>
      </c>
      <c r="C423" s="17">
        <v>37901.58203125</v>
      </c>
      <c r="D423" s="17">
        <v>2863</v>
      </c>
      <c r="E423" s="17">
        <v>2822.1</v>
      </c>
      <c r="F423" s="17">
        <v>2465.40757062899</v>
      </c>
      <c r="G423" s="17">
        <v>2465.37461003508</v>
      </c>
      <c r="H423" s="17">
        <v>-3.2960593907999998E-2</v>
      </c>
      <c r="I423" s="18">
        <v>3.7582740072E-2</v>
      </c>
      <c r="J423" s="18">
        <v>3.7579624704000003E-2</v>
      </c>
      <c r="K423" s="18">
        <v>3.3716955573000001E-2</v>
      </c>
      <c r="L423" s="18">
        <v>3.3713840204999998E-2</v>
      </c>
      <c r="M423" s="78"/>
    </row>
    <row r="424" spans="1:13">
      <c r="A424" s="16" t="s">
        <v>45</v>
      </c>
      <c r="B424" s="14">
        <v>13</v>
      </c>
      <c r="C424" s="17">
        <v>38655.0390625</v>
      </c>
      <c r="D424" s="17">
        <v>2835.2</v>
      </c>
      <c r="E424" s="17">
        <v>2777.4</v>
      </c>
      <c r="F424" s="17">
        <v>2375.7703253690302</v>
      </c>
      <c r="G424" s="17">
        <v>2375.9868281580698</v>
      </c>
      <c r="H424" s="17">
        <v>0.21650278903799999</v>
      </c>
      <c r="I424" s="18">
        <v>4.3403891478000001E-2</v>
      </c>
      <c r="J424" s="18">
        <v>4.3424354880000002E-2</v>
      </c>
      <c r="K424" s="18">
        <v>3.7940753482000003E-2</v>
      </c>
      <c r="L424" s="18">
        <v>3.7961216882999999E-2</v>
      </c>
      <c r="M424" s="78"/>
    </row>
    <row r="425" spans="1:13">
      <c r="A425" s="16" t="s">
        <v>45</v>
      </c>
      <c r="B425" s="14">
        <v>14</v>
      </c>
      <c r="C425" s="17">
        <v>39503.80078125</v>
      </c>
      <c r="D425" s="17">
        <v>2412.4</v>
      </c>
      <c r="E425" s="17">
        <v>2372.8000000000002</v>
      </c>
      <c r="F425" s="17">
        <v>2178.2901759362398</v>
      </c>
      <c r="G425" s="17">
        <v>2178.2744707181701</v>
      </c>
      <c r="H425" s="17">
        <v>-1.5705218076000001E-2</v>
      </c>
      <c r="I425" s="18">
        <v>2.2129067039E-2</v>
      </c>
      <c r="J425" s="18">
        <v>2.2127582614E-2</v>
      </c>
      <c r="K425" s="18">
        <v>1.8386155886E-2</v>
      </c>
      <c r="L425" s="18">
        <v>1.8384671461E-2</v>
      </c>
      <c r="M425" s="78"/>
    </row>
    <row r="426" spans="1:13">
      <c r="A426" s="16" t="s">
        <v>45</v>
      </c>
      <c r="B426" s="14">
        <v>15</v>
      </c>
      <c r="C426" s="17">
        <v>40089.08203125</v>
      </c>
      <c r="D426" s="17">
        <v>2045.2</v>
      </c>
      <c r="E426" s="17">
        <v>2013.8</v>
      </c>
      <c r="F426" s="17">
        <v>1882.03733750587</v>
      </c>
      <c r="G426" s="17">
        <v>1881.93205395465</v>
      </c>
      <c r="H426" s="17">
        <v>-0.10528355121500001</v>
      </c>
      <c r="I426" s="18">
        <v>1.5431752934000001E-2</v>
      </c>
      <c r="J426" s="18">
        <v>1.5421801747999999E-2</v>
      </c>
      <c r="K426" s="18">
        <v>1.246388904E-2</v>
      </c>
      <c r="L426" s="18">
        <v>1.2453937853E-2</v>
      </c>
      <c r="M426" s="78"/>
    </row>
    <row r="427" spans="1:13">
      <c r="A427" s="16" t="s">
        <v>45</v>
      </c>
      <c r="B427" s="14">
        <v>16</v>
      </c>
      <c r="C427" s="17">
        <v>40536.70703125</v>
      </c>
      <c r="D427" s="17">
        <v>2201.3000000000002</v>
      </c>
      <c r="E427" s="17">
        <v>2154.6999999999998</v>
      </c>
      <c r="F427" s="17">
        <v>1613.85564122961</v>
      </c>
      <c r="G427" s="17">
        <v>1614.0401418013</v>
      </c>
      <c r="H427" s="17">
        <v>0.18450057168600001</v>
      </c>
      <c r="I427" s="18">
        <v>5.5506602853999998E-2</v>
      </c>
      <c r="J427" s="18">
        <v>5.5524041470999999E-2</v>
      </c>
      <c r="K427" s="18">
        <v>5.1102065991999998E-2</v>
      </c>
      <c r="L427" s="18">
        <v>5.1119504608999999E-2</v>
      </c>
      <c r="M427" s="78"/>
    </row>
    <row r="428" spans="1:13">
      <c r="A428" s="16" t="s">
        <v>45</v>
      </c>
      <c r="B428" s="14">
        <v>17</v>
      </c>
      <c r="C428" s="17">
        <v>40701.8359375</v>
      </c>
      <c r="D428" s="17">
        <v>2033.3</v>
      </c>
      <c r="E428" s="17">
        <v>1994.9</v>
      </c>
      <c r="F428" s="17">
        <v>1153.7526664120601</v>
      </c>
      <c r="G428" s="17">
        <v>1153.9227259336899</v>
      </c>
      <c r="H428" s="17">
        <v>0.17005952162900001</v>
      </c>
      <c r="I428" s="18">
        <v>8.3116944617999997E-2</v>
      </c>
      <c r="J428" s="18">
        <v>8.3133018296999997E-2</v>
      </c>
      <c r="K428" s="18">
        <v>7.9487455015E-2</v>
      </c>
      <c r="L428" s="18">
        <v>7.9503528694E-2</v>
      </c>
      <c r="M428" s="78"/>
    </row>
    <row r="429" spans="1:13">
      <c r="A429" s="16" t="s">
        <v>45</v>
      </c>
      <c r="B429" s="14">
        <v>18</v>
      </c>
      <c r="C429" s="17">
        <v>40337.3125</v>
      </c>
      <c r="D429" s="17">
        <v>1807.9</v>
      </c>
      <c r="E429" s="17">
        <v>1770.8</v>
      </c>
      <c r="F429" s="17">
        <v>947.82572856942397</v>
      </c>
      <c r="G429" s="17">
        <v>948.34636827417603</v>
      </c>
      <c r="H429" s="17">
        <v>0.52063970475200005</v>
      </c>
      <c r="I429" s="18">
        <v>8.1243254415999999E-2</v>
      </c>
      <c r="J429" s="18">
        <v>8.1292464218000002E-2</v>
      </c>
      <c r="K429" s="18">
        <v>7.7736638159000004E-2</v>
      </c>
      <c r="L429" s="18">
        <v>7.7785847960999993E-2</v>
      </c>
      <c r="M429" s="78"/>
    </row>
    <row r="430" spans="1:13">
      <c r="A430" s="16" t="s">
        <v>45</v>
      </c>
      <c r="B430" s="14">
        <v>19</v>
      </c>
      <c r="C430" s="17">
        <v>39606.5859375</v>
      </c>
      <c r="D430" s="17">
        <v>1711.5</v>
      </c>
      <c r="E430" s="17">
        <v>1682.6</v>
      </c>
      <c r="F430" s="17">
        <v>984.86698676266701</v>
      </c>
      <c r="G430" s="17">
        <v>984.88511556835704</v>
      </c>
      <c r="H430" s="17">
        <v>1.8128805689999999E-2</v>
      </c>
      <c r="I430" s="18">
        <v>6.8678155428000001E-2</v>
      </c>
      <c r="J430" s="18">
        <v>6.8679868926000004E-2</v>
      </c>
      <c r="K430" s="18">
        <v>6.5946586429999995E-2</v>
      </c>
      <c r="L430" s="18">
        <v>6.5948299927000006E-2</v>
      </c>
      <c r="M430" s="78"/>
    </row>
    <row r="431" spans="1:13">
      <c r="A431" s="16" t="s">
        <v>45</v>
      </c>
      <c r="B431" s="14">
        <v>20</v>
      </c>
      <c r="C431" s="17">
        <v>39023.39453125</v>
      </c>
      <c r="D431" s="17">
        <v>1269.5999999999999</v>
      </c>
      <c r="E431" s="17">
        <v>1240.7</v>
      </c>
      <c r="F431" s="17">
        <v>814.06692620813703</v>
      </c>
      <c r="G431" s="17">
        <v>814.11212465968299</v>
      </c>
      <c r="H431" s="17">
        <v>4.5198451544999997E-2</v>
      </c>
      <c r="I431" s="18">
        <v>4.3051784058000003E-2</v>
      </c>
      <c r="J431" s="18">
        <v>4.3056056123000001E-2</v>
      </c>
      <c r="K431" s="18">
        <v>4.0320215059999998E-2</v>
      </c>
      <c r="L431" s="18">
        <v>4.0324487125000003E-2</v>
      </c>
      <c r="M431" s="78"/>
    </row>
    <row r="432" spans="1:13">
      <c r="A432" s="16" t="s">
        <v>45</v>
      </c>
      <c r="B432" s="14">
        <v>21</v>
      </c>
      <c r="C432" s="17">
        <v>39235.78515625</v>
      </c>
      <c r="D432" s="17">
        <v>1107</v>
      </c>
      <c r="E432" s="17">
        <v>1083.5</v>
      </c>
      <c r="F432" s="17">
        <v>772.23014151862196</v>
      </c>
      <c r="G432" s="17">
        <v>772.35052627614004</v>
      </c>
      <c r="H432" s="17">
        <v>0.120384757518</v>
      </c>
      <c r="I432" s="18">
        <v>3.163038504E-2</v>
      </c>
      <c r="J432" s="18">
        <v>3.1641763561E-2</v>
      </c>
      <c r="K432" s="18">
        <v>2.9409213016999999E-2</v>
      </c>
      <c r="L432" s="18">
        <v>2.9420591538000002E-2</v>
      </c>
      <c r="M432" s="78"/>
    </row>
    <row r="433" spans="1:13">
      <c r="A433" s="16" t="s">
        <v>45</v>
      </c>
      <c r="B433" s="14">
        <v>22</v>
      </c>
      <c r="C433" s="17">
        <v>38449.35546875</v>
      </c>
      <c r="D433" s="17">
        <v>1139.4000000000001</v>
      </c>
      <c r="E433" s="17">
        <v>1114.9000000000001</v>
      </c>
      <c r="F433" s="17">
        <v>573.90895553785003</v>
      </c>
      <c r="G433" s="17">
        <v>573.94387063977501</v>
      </c>
      <c r="H433" s="17">
        <v>3.4915101924999997E-2</v>
      </c>
      <c r="I433" s="18">
        <v>5.3445758917999998E-2</v>
      </c>
      <c r="J433" s="18">
        <v>5.3449059021999999E-2</v>
      </c>
      <c r="K433" s="18">
        <v>5.1130068936999999E-2</v>
      </c>
      <c r="L433" s="18">
        <v>5.1133369041E-2</v>
      </c>
      <c r="M433" s="78"/>
    </row>
    <row r="434" spans="1:13">
      <c r="A434" s="16" t="s">
        <v>45</v>
      </c>
      <c r="B434" s="14">
        <v>23</v>
      </c>
      <c r="C434" s="17">
        <v>35694.7734375</v>
      </c>
      <c r="D434" s="17">
        <v>1019.2</v>
      </c>
      <c r="E434" s="17">
        <v>997.7</v>
      </c>
      <c r="F434" s="17">
        <v>582.99151312044398</v>
      </c>
      <c r="G434" s="17">
        <v>583.01813186227503</v>
      </c>
      <c r="H434" s="17">
        <v>2.6618741830000001E-2</v>
      </c>
      <c r="I434" s="18">
        <v>4.1227019672000001E-2</v>
      </c>
      <c r="J434" s="18">
        <v>4.1229535620999999E-2</v>
      </c>
      <c r="K434" s="18">
        <v>3.9194883565999997E-2</v>
      </c>
      <c r="L434" s="18">
        <v>3.9197399516E-2</v>
      </c>
      <c r="M434" s="78"/>
    </row>
    <row r="435" spans="1:13">
      <c r="A435" s="16" t="s">
        <v>45</v>
      </c>
      <c r="B435" s="14">
        <v>24</v>
      </c>
      <c r="C435" s="17">
        <v>32533.318359375</v>
      </c>
      <c r="D435" s="17">
        <v>945.3</v>
      </c>
      <c r="E435" s="17">
        <v>920.8</v>
      </c>
      <c r="F435" s="17">
        <v>565.34319259579399</v>
      </c>
      <c r="G435" s="17">
        <v>565.363517875762</v>
      </c>
      <c r="H435" s="17">
        <v>2.0325279968000001E-2</v>
      </c>
      <c r="I435" s="18">
        <v>3.5910820615999997E-2</v>
      </c>
      <c r="J435" s="18">
        <v>3.5912741720000002E-2</v>
      </c>
      <c r="K435" s="18">
        <v>3.3595130634999998E-2</v>
      </c>
      <c r="L435" s="18">
        <v>3.3597051739000003E-2</v>
      </c>
      <c r="M435" s="78"/>
    </row>
    <row r="436" spans="1:13">
      <c r="A436" s="16" t="s">
        <v>46</v>
      </c>
      <c r="B436" s="14">
        <v>1</v>
      </c>
      <c r="C436" s="17">
        <v>30110.046875</v>
      </c>
      <c r="D436" s="17">
        <v>781.5</v>
      </c>
      <c r="E436" s="17">
        <v>763.8</v>
      </c>
      <c r="F436" s="17">
        <v>744.41638393329299</v>
      </c>
      <c r="G436" s="17">
        <v>744.41972057840803</v>
      </c>
      <c r="H436" s="17">
        <v>3.336645115E-3</v>
      </c>
      <c r="I436" s="18">
        <v>3.5047523079999999E-3</v>
      </c>
      <c r="J436" s="18">
        <v>3.505067681E-3</v>
      </c>
      <c r="K436" s="18">
        <v>1.8317844440000001E-3</v>
      </c>
      <c r="L436" s="18">
        <v>1.832099817E-3</v>
      </c>
      <c r="M436" s="78"/>
    </row>
    <row r="437" spans="1:13">
      <c r="A437" s="16" t="s">
        <v>46</v>
      </c>
      <c r="B437" s="14">
        <v>2</v>
      </c>
      <c r="C437" s="17">
        <v>28703.453125</v>
      </c>
      <c r="D437" s="17">
        <v>696.5</v>
      </c>
      <c r="E437" s="17">
        <v>696.4</v>
      </c>
      <c r="F437" s="17">
        <v>580.69913249117997</v>
      </c>
      <c r="G437" s="17">
        <v>580.69913249117997</v>
      </c>
      <c r="H437" s="17">
        <v>0</v>
      </c>
      <c r="I437" s="18">
        <v>1.0945261579E-2</v>
      </c>
      <c r="J437" s="18">
        <v>1.0945261579E-2</v>
      </c>
      <c r="K437" s="18">
        <v>1.0935809782999999E-2</v>
      </c>
      <c r="L437" s="18">
        <v>1.0935809782999999E-2</v>
      </c>
      <c r="M437" s="78"/>
    </row>
    <row r="438" spans="1:13">
      <c r="A438" s="16" t="s">
        <v>46</v>
      </c>
      <c r="B438" s="14">
        <v>3</v>
      </c>
      <c r="C438" s="17">
        <v>27795.78515625</v>
      </c>
      <c r="D438" s="17">
        <v>715.6</v>
      </c>
      <c r="E438" s="17">
        <v>713.3</v>
      </c>
      <c r="F438" s="17">
        <v>569.70491581675196</v>
      </c>
      <c r="G438" s="17">
        <v>569.83693484450498</v>
      </c>
      <c r="H438" s="17">
        <v>0.13201902775300001</v>
      </c>
      <c r="I438" s="18">
        <v>1.3777227330000001E-2</v>
      </c>
      <c r="J438" s="18">
        <v>1.3789705499E-2</v>
      </c>
      <c r="K438" s="18">
        <v>1.3559836025999999E-2</v>
      </c>
      <c r="L438" s="18">
        <v>1.3572314195000001E-2</v>
      </c>
      <c r="M438" s="78"/>
    </row>
    <row r="439" spans="1:13">
      <c r="A439" s="16" t="s">
        <v>46</v>
      </c>
      <c r="B439" s="14">
        <v>4</v>
      </c>
      <c r="C439" s="17">
        <v>27437.2578125</v>
      </c>
      <c r="D439" s="17">
        <v>764.7</v>
      </c>
      <c r="E439" s="17">
        <v>738.9</v>
      </c>
      <c r="F439" s="17">
        <v>1122.16887330239</v>
      </c>
      <c r="G439" s="17">
        <v>1122.17825526148</v>
      </c>
      <c r="H439" s="17">
        <v>9.3819590869999997E-3</v>
      </c>
      <c r="I439" s="18">
        <v>3.3788114863999998E-2</v>
      </c>
      <c r="J439" s="18">
        <v>3.3787228099999997E-2</v>
      </c>
      <c r="K439" s="18">
        <v>3.6226678190999999E-2</v>
      </c>
      <c r="L439" s="18">
        <v>3.6225791426999998E-2</v>
      </c>
      <c r="M439" s="78"/>
    </row>
    <row r="440" spans="1:13">
      <c r="A440" s="16" t="s">
        <v>46</v>
      </c>
      <c r="B440" s="14">
        <v>5</v>
      </c>
      <c r="C440" s="17">
        <v>27795.095703125</v>
      </c>
      <c r="D440" s="17">
        <v>653.20000000000005</v>
      </c>
      <c r="E440" s="17">
        <v>667.9</v>
      </c>
      <c r="F440" s="17">
        <v>1098.5496045489899</v>
      </c>
      <c r="G440" s="17">
        <v>1098.57039554323</v>
      </c>
      <c r="H440" s="17">
        <v>2.0790994242999999E-2</v>
      </c>
      <c r="I440" s="18">
        <v>4.2095500522999998E-2</v>
      </c>
      <c r="J440" s="18">
        <v>4.2093535400999998E-2</v>
      </c>
      <c r="K440" s="18">
        <v>4.0706086534999998E-2</v>
      </c>
      <c r="L440" s="18">
        <v>4.0704121411999999E-2</v>
      </c>
      <c r="M440" s="78"/>
    </row>
    <row r="441" spans="1:13">
      <c r="A441" s="16" t="s">
        <v>46</v>
      </c>
      <c r="B441" s="14">
        <v>6</v>
      </c>
      <c r="C441" s="17">
        <v>29437.71484375</v>
      </c>
      <c r="D441" s="17">
        <v>670.4</v>
      </c>
      <c r="E441" s="17">
        <v>678.7</v>
      </c>
      <c r="F441" s="17">
        <v>724.57160609275104</v>
      </c>
      <c r="G441" s="17">
        <v>724.57086441635397</v>
      </c>
      <c r="H441" s="17">
        <v>-7.4167639699999996E-4</v>
      </c>
      <c r="I441" s="18">
        <v>5.1201195099999999E-3</v>
      </c>
      <c r="J441" s="18">
        <v>5.1201896110000004E-3</v>
      </c>
      <c r="K441" s="18">
        <v>4.3356204549999996E-3</v>
      </c>
      <c r="L441" s="18">
        <v>4.3356905560000001E-3</v>
      </c>
      <c r="M441" s="78"/>
    </row>
    <row r="442" spans="1:13">
      <c r="A442" s="16" t="s">
        <v>46</v>
      </c>
      <c r="B442" s="14">
        <v>7</v>
      </c>
      <c r="C442" s="17">
        <v>32647.482421875</v>
      </c>
      <c r="D442" s="17">
        <v>766.7</v>
      </c>
      <c r="E442" s="17">
        <v>763.1</v>
      </c>
      <c r="F442" s="17">
        <v>757.75353482961305</v>
      </c>
      <c r="G442" s="17">
        <v>757.859851409675</v>
      </c>
      <c r="H442" s="17">
        <v>0.106316580061</v>
      </c>
      <c r="I442" s="18">
        <v>8.35552796E-4</v>
      </c>
      <c r="J442" s="18">
        <v>8.4560162199999998E-4</v>
      </c>
      <c r="K442" s="18">
        <v>4.9528814600000005E-4</v>
      </c>
      <c r="L442" s="18">
        <v>5.0533697200000002E-4</v>
      </c>
      <c r="M442" s="78"/>
    </row>
    <row r="443" spans="1:13">
      <c r="A443" s="16" t="s">
        <v>46</v>
      </c>
      <c r="B443" s="14">
        <v>8</v>
      </c>
      <c r="C443" s="17">
        <v>34080.00390625</v>
      </c>
      <c r="D443" s="17">
        <v>718.6</v>
      </c>
      <c r="E443" s="17">
        <v>716.2</v>
      </c>
      <c r="F443" s="17">
        <v>587.49559302111504</v>
      </c>
      <c r="G443" s="17">
        <v>587.97864350362397</v>
      </c>
      <c r="H443" s="17">
        <v>0.48305048250799998</v>
      </c>
      <c r="I443" s="18">
        <v>1.2346063940999999E-2</v>
      </c>
      <c r="J443" s="18">
        <v>1.2391720885999999E-2</v>
      </c>
      <c r="K443" s="18">
        <v>1.211922084E-2</v>
      </c>
      <c r="L443" s="18">
        <v>1.2164877786E-2</v>
      </c>
      <c r="M443" s="78"/>
    </row>
    <row r="444" spans="1:13">
      <c r="A444" s="16" t="s">
        <v>46</v>
      </c>
      <c r="B444" s="14">
        <v>9</v>
      </c>
      <c r="C444" s="17">
        <v>34623.28125</v>
      </c>
      <c r="D444" s="17">
        <v>510.2</v>
      </c>
      <c r="E444" s="17">
        <v>516.79999999999995</v>
      </c>
      <c r="F444" s="17">
        <v>395.83808829332202</v>
      </c>
      <c r="G444" s="17">
        <v>395.87813080469999</v>
      </c>
      <c r="H444" s="17">
        <v>4.0042511378000002E-2</v>
      </c>
      <c r="I444" s="18">
        <v>1.0805469678E-2</v>
      </c>
      <c r="J444" s="18">
        <v>1.0809254414E-2</v>
      </c>
      <c r="K444" s="18">
        <v>1.1429288203E-2</v>
      </c>
      <c r="L444" s="18">
        <v>1.143307294E-2</v>
      </c>
      <c r="M444" s="78"/>
    </row>
    <row r="445" spans="1:13">
      <c r="A445" s="16" t="s">
        <v>46</v>
      </c>
      <c r="B445" s="14">
        <v>10</v>
      </c>
      <c r="C445" s="17">
        <v>35675.33203125</v>
      </c>
      <c r="D445" s="17">
        <v>536.20000000000005</v>
      </c>
      <c r="E445" s="17">
        <v>545.29999999999995</v>
      </c>
      <c r="F445" s="17">
        <v>250.92941823266</v>
      </c>
      <c r="G445" s="17">
        <v>254.219897899052</v>
      </c>
      <c r="H445" s="17">
        <v>3.2904796663920002</v>
      </c>
      <c r="I445" s="18">
        <v>2.6652183563E-2</v>
      </c>
      <c r="J445" s="18">
        <v>2.6963192983000001E-2</v>
      </c>
      <c r="K445" s="18">
        <v>2.7512296984000002E-2</v>
      </c>
      <c r="L445" s="18">
        <v>2.7823306405000001E-2</v>
      </c>
      <c r="M445" s="78"/>
    </row>
    <row r="446" spans="1:13">
      <c r="A446" s="16" t="s">
        <v>46</v>
      </c>
      <c r="B446" s="14">
        <v>11</v>
      </c>
      <c r="C446" s="17">
        <v>36346.03515625</v>
      </c>
      <c r="D446" s="17">
        <v>488.2</v>
      </c>
      <c r="E446" s="17">
        <v>511.1</v>
      </c>
      <c r="F446" s="17">
        <v>284.93509834782702</v>
      </c>
      <c r="G446" s="17">
        <v>284.93509834782702</v>
      </c>
      <c r="H446" s="17">
        <v>0</v>
      </c>
      <c r="I446" s="18">
        <v>1.9212183519999999E-2</v>
      </c>
      <c r="J446" s="18">
        <v>1.9212183519999999E-2</v>
      </c>
      <c r="K446" s="18">
        <v>2.1376644768000001E-2</v>
      </c>
      <c r="L446" s="18">
        <v>2.1376644768000001E-2</v>
      </c>
      <c r="M446" s="78"/>
    </row>
    <row r="447" spans="1:13">
      <c r="A447" s="16" t="s">
        <v>46</v>
      </c>
      <c r="B447" s="14">
        <v>12</v>
      </c>
      <c r="C447" s="17">
        <v>36597.95703125</v>
      </c>
      <c r="D447" s="17">
        <v>422.6</v>
      </c>
      <c r="E447" s="17">
        <v>416.5</v>
      </c>
      <c r="F447" s="17">
        <v>349.06741081546102</v>
      </c>
      <c r="G447" s="17">
        <v>349.06741081546102</v>
      </c>
      <c r="H447" s="17">
        <v>0</v>
      </c>
      <c r="I447" s="18">
        <v>6.9501502059999996E-3</v>
      </c>
      <c r="J447" s="18">
        <v>6.9501502059999996E-3</v>
      </c>
      <c r="K447" s="18">
        <v>6.3735906600000001E-3</v>
      </c>
      <c r="L447" s="18">
        <v>6.3735906600000001E-3</v>
      </c>
      <c r="M447" s="78"/>
    </row>
    <row r="448" spans="1:13">
      <c r="A448" s="16" t="s">
        <v>46</v>
      </c>
      <c r="B448" s="14">
        <v>13</v>
      </c>
      <c r="C448" s="17">
        <v>36523.703125</v>
      </c>
      <c r="D448" s="17">
        <v>344.1</v>
      </c>
      <c r="E448" s="17">
        <v>338.8</v>
      </c>
      <c r="F448" s="17">
        <v>198.238191075788</v>
      </c>
      <c r="G448" s="17">
        <v>198.238191075788</v>
      </c>
      <c r="H448" s="17">
        <v>0</v>
      </c>
      <c r="I448" s="18">
        <v>1.3786560389E-2</v>
      </c>
      <c r="J448" s="18">
        <v>1.3786560389E-2</v>
      </c>
      <c r="K448" s="18">
        <v>1.3285615210000001E-2</v>
      </c>
      <c r="L448" s="18">
        <v>1.3285615210000001E-2</v>
      </c>
      <c r="M448" s="78"/>
    </row>
    <row r="449" spans="1:13">
      <c r="A449" s="16" t="s">
        <v>46</v>
      </c>
      <c r="B449" s="14">
        <v>14</v>
      </c>
      <c r="C449" s="17">
        <v>36480.90234375</v>
      </c>
      <c r="D449" s="17">
        <v>319.3</v>
      </c>
      <c r="E449" s="17">
        <v>313.89999999999998</v>
      </c>
      <c r="F449" s="17">
        <v>163.40632743854101</v>
      </c>
      <c r="G449" s="17">
        <v>163.49662743850499</v>
      </c>
      <c r="H449" s="17">
        <v>9.0299999963999997E-2</v>
      </c>
      <c r="I449" s="18">
        <v>1.4726216687999999E-2</v>
      </c>
      <c r="J449" s="18">
        <v>1.4734751658999999E-2</v>
      </c>
      <c r="K449" s="18">
        <v>1.4215819712E-2</v>
      </c>
      <c r="L449" s="18">
        <v>1.4224354684000001E-2</v>
      </c>
      <c r="M449" s="78"/>
    </row>
    <row r="450" spans="1:13">
      <c r="A450" s="16" t="s">
        <v>46</v>
      </c>
      <c r="B450" s="14">
        <v>15</v>
      </c>
      <c r="C450" s="17">
        <v>36293.6640625</v>
      </c>
      <c r="D450" s="17">
        <v>339.3</v>
      </c>
      <c r="E450" s="17">
        <v>327</v>
      </c>
      <c r="F450" s="17">
        <v>175.17756738134801</v>
      </c>
      <c r="G450" s="17">
        <v>175.17756738134801</v>
      </c>
      <c r="H450" s="17">
        <v>0</v>
      </c>
      <c r="I450" s="18">
        <v>1.5512517260000001E-2</v>
      </c>
      <c r="J450" s="18">
        <v>1.5512517260000001E-2</v>
      </c>
      <c r="K450" s="18">
        <v>1.4349946372000001E-2</v>
      </c>
      <c r="L450" s="18">
        <v>1.4349946372000001E-2</v>
      </c>
      <c r="M450" s="78"/>
    </row>
    <row r="451" spans="1:13">
      <c r="A451" s="16" t="s">
        <v>46</v>
      </c>
      <c r="B451" s="14">
        <v>16</v>
      </c>
      <c r="C451" s="17">
        <v>36287.26953125</v>
      </c>
      <c r="D451" s="17">
        <v>330.6</v>
      </c>
      <c r="E451" s="17">
        <v>321.10000000000002</v>
      </c>
      <c r="F451" s="17">
        <v>262.499826824021</v>
      </c>
      <c r="G451" s="17">
        <v>262.499826824021</v>
      </c>
      <c r="H451" s="17">
        <v>0</v>
      </c>
      <c r="I451" s="18">
        <v>6.4366893360000002E-3</v>
      </c>
      <c r="J451" s="18">
        <v>6.4366893360000002E-3</v>
      </c>
      <c r="K451" s="18">
        <v>5.5387687309999996E-3</v>
      </c>
      <c r="L451" s="18">
        <v>5.5387687309999996E-3</v>
      </c>
      <c r="M451" s="78"/>
    </row>
    <row r="452" spans="1:13">
      <c r="A452" s="16" t="s">
        <v>46</v>
      </c>
      <c r="B452" s="14">
        <v>17</v>
      </c>
      <c r="C452" s="17">
        <v>36496.28515625</v>
      </c>
      <c r="D452" s="17">
        <v>315.10000000000002</v>
      </c>
      <c r="E452" s="17">
        <v>303.2</v>
      </c>
      <c r="F452" s="17">
        <v>228.277407387236</v>
      </c>
      <c r="G452" s="17">
        <v>228.277407387236</v>
      </c>
      <c r="H452" s="17">
        <v>0</v>
      </c>
      <c r="I452" s="18">
        <v>8.2062941970000008E-3</v>
      </c>
      <c r="J452" s="18">
        <v>8.2062941970000008E-3</v>
      </c>
      <c r="K452" s="18">
        <v>7.0815304919999997E-3</v>
      </c>
      <c r="L452" s="18">
        <v>7.0815304919999997E-3</v>
      </c>
      <c r="M452" s="78"/>
    </row>
    <row r="453" spans="1:13">
      <c r="A453" s="16" t="s">
        <v>46</v>
      </c>
      <c r="B453" s="14">
        <v>18</v>
      </c>
      <c r="C453" s="17">
        <v>36497.9921875</v>
      </c>
      <c r="D453" s="17">
        <v>436.3</v>
      </c>
      <c r="E453" s="17">
        <v>423.2</v>
      </c>
      <c r="F453" s="17">
        <v>175.97811969205901</v>
      </c>
      <c r="G453" s="17">
        <v>175.97811969205901</v>
      </c>
      <c r="H453" s="17">
        <v>0</v>
      </c>
      <c r="I453" s="18">
        <v>2.4605092655999999E-2</v>
      </c>
      <c r="J453" s="18">
        <v>2.4605092655999999E-2</v>
      </c>
      <c r="K453" s="18">
        <v>2.3366907401E-2</v>
      </c>
      <c r="L453" s="18">
        <v>2.3366907401E-2</v>
      </c>
      <c r="M453" s="78"/>
    </row>
    <row r="454" spans="1:13">
      <c r="A454" s="16" t="s">
        <v>46</v>
      </c>
      <c r="B454" s="14">
        <v>19</v>
      </c>
      <c r="C454" s="17">
        <v>36074.2890625</v>
      </c>
      <c r="D454" s="17">
        <v>532.4</v>
      </c>
      <c r="E454" s="17">
        <v>519.9</v>
      </c>
      <c r="F454" s="17">
        <v>149.489792367462</v>
      </c>
      <c r="G454" s="17">
        <v>149.489792367462</v>
      </c>
      <c r="H454" s="17">
        <v>0</v>
      </c>
      <c r="I454" s="18">
        <v>3.6191891079999997E-2</v>
      </c>
      <c r="J454" s="18">
        <v>3.6191891079999997E-2</v>
      </c>
      <c r="K454" s="18">
        <v>3.5010416599999997E-2</v>
      </c>
      <c r="L454" s="18">
        <v>3.5010416599999997E-2</v>
      </c>
      <c r="M454" s="78"/>
    </row>
    <row r="455" spans="1:13">
      <c r="A455" s="16" t="s">
        <v>46</v>
      </c>
      <c r="B455" s="14">
        <v>20</v>
      </c>
      <c r="C455" s="17">
        <v>35696.4765625</v>
      </c>
      <c r="D455" s="17">
        <v>584.70000000000005</v>
      </c>
      <c r="E455" s="17">
        <v>575.70000000000005</v>
      </c>
      <c r="F455" s="17">
        <v>96.009953375527999</v>
      </c>
      <c r="G455" s="17">
        <v>96.009953375527999</v>
      </c>
      <c r="H455" s="17">
        <v>0</v>
      </c>
      <c r="I455" s="18">
        <v>4.6189985502999999E-2</v>
      </c>
      <c r="J455" s="18">
        <v>4.6189985502999999E-2</v>
      </c>
      <c r="K455" s="18">
        <v>4.5339323877000001E-2</v>
      </c>
      <c r="L455" s="18">
        <v>4.5339323877000001E-2</v>
      </c>
      <c r="M455" s="78"/>
    </row>
    <row r="456" spans="1:13">
      <c r="A456" s="16" t="s">
        <v>46</v>
      </c>
      <c r="B456" s="14">
        <v>21</v>
      </c>
      <c r="C456" s="17">
        <v>36430.70703125</v>
      </c>
      <c r="D456" s="17">
        <v>777.2</v>
      </c>
      <c r="E456" s="17">
        <v>757</v>
      </c>
      <c r="F456" s="17">
        <v>184.47926687300401</v>
      </c>
      <c r="G456" s="17">
        <v>184.47926687300401</v>
      </c>
      <c r="H456" s="17">
        <v>0</v>
      </c>
      <c r="I456" s="18">
        <v>5.6022753602999999E-2</v>
      </c>
      <c r="J456" s="18">
        <v>5.6022753602999999E-2</v>
      </c>
      <c r="K456" s="18">
        <v>5.4113490843000003E-2</v>
      </c>
      <c r="L456" s="18">
        <v>5.4113490843000003E-2</v>
      </c>
      <c r="M456" s="78"/>
    </row>
    <row r="457" spans="1:13">
      <c r="A457" s="16" t="s">
        <v>46</v>
      </c>
      <c r="B457" s="14">
        <v>22</v>
      </c>
      <c r="C457" s="17">
        <v>36354.74609375</v>
      </c>
      <c r="D457" s="17">
        <v>1045.7</v>
      </c>
      <c r="E457" s="17">
        <v>1019.5</v>
      </c>
      <c r="F457" s="17">
        <v>459.52810334044301</v>
      </c>
      <c r="G457" s="17">
        <v>459.54532913599797</v>
      </c>
      <c r="H457" s="17">
        <v>1.7225795554999999E-2</v>
      </c>
      <c r="I457" s="18">
        <v>5.5402142803000001E-2</v>
      </c>
      <c r="J457" s="18">
        <v>5.540377095E-2</v>
      </c>
      <c r="K457" s="18">
        <v>5.2925772293000002E-2</v>
      </c>
      <c r="L457" s="18">
        <v>5.2927400440000001E-2</v>
      </c>
      <c r="M457" s="78"/>
    </row>
    <row r="458" spans="1:13">
      <c r="A458" s="16" t="s">
        <v>46</v>
      </c>
      <c r="B458" s="14">
        <v>23</v>
      </c>
      <c r="C458" s="17">
        <v>34016.58984375</v>
      </c>
      <c r="D458" s="17">
        <v>1102.3</v>
      </c>
      <c r="E458" s="17">
        <v>1077.3</v>
      </c>
      <c r="F458" s="17">
        <v>775.83671145923199</v>
      </c>
      <c r="G458" s="17">
        <v>775.83671145923199</v>
      </c>
      <c r="H458" s="17">
        <v>0</v>
      </c>
      <c r="I458" s="18">
        <v>3.0856643529E-2</v>
      </c>
      <c r="J458" s="18">
        <v>3.0856643529E-2</v>
      </c>
      <c r="K458" s="18">
        <v>2.8493694569E-2</v>
      </c>
      <c r="L458" s="18">
        <v>2.8493694569E-2</v>
      </c>
      <c r="M458" s="78"/>
    </row>
    <row r="459" spans="1:13">
      <c r="A459" s="16" t="s">
        <v>46</v>
      </c>
      <c r="B459" s="14">
        <v>24</v>
      </c>
      <c r="C459" s="17">
        <v>31028.328125</v>
      </c>
      <c r="D459" s="17">
        <v>1287.8</v>
      </c>
      <c r="E459" s="17">
        <v>1261.2</v>
      </c>
      <c r="F459" s="17">
        <v>1153.5400128332301</v>
      </c>
      <c r="G459" s="17">
        <v>1153.6420915174001</v>
      </c>
      <c r="H459" s="17">
        <v>0.10207868417099999</v>
      </c>
      <c r="I459" s="18">
        <v>1.2680331614E-2</v>
      </c>
      <c r="J459" s="18">
        <v>1.2689979883E-2</v>
      </c>
      <c r="K459" s="18">
        <v>1.016615392E-2</v>
      </c>
      <c r="L459" s="18">
        <v>1.0175802189000001E-2</v>
      </c>
      <c r="M459" s="78"/>
    </row>
    <row r="460" spans="1:13">
      <c r="A460" s="16" t="s">
        <v>47</v>
      </c>
      <c r="B460" s="14">
        <v>1</v>
      </c>
      <c r="C460" s="17">
        <v>28830.76953125</v>
      </c>
      <c r="D460" s="17">
        <v>1376.5</v>
      </c>
      <c r="E460" s="17">
        <v>1342.7</v>
      </c>
      <c r="F460" s="17">
        <v>1172.10810962818</v>
      </c>
      <c r="G460" s="17">
        <v>1172.20911109853</v>
      </c>
      <c r="H460" s="17">
        <v>0.101001470353</v>
      </c>
      <c r="I460" s="18">
        <v>1.9309157741000001E-2</v>
      </c>
      <c r="J460" s="18">
        <v>1.9318704193E-2</v>
      </c>
      <c r="K460" s="18">
        <v>1.6114450746E-2</v>
      </c>
      <c r="L460" s="18">
        <v>1.6123997199000002E-2</v>
      </c>
      <c r="M460" s="78"/>
    </row>
    <row r="461" spans="1:13">
      <c r="A461" s="16" t="s">
        <v>47</v>
      </c>
      <c r="B461" s="14">
        <v>2</v>
      </c>
      <c r="C461" s="17">
        <v>27551.61328125</v>
      </c>
      <c r="D461" s="17">
        <v>1398</v>
      </c>
      <c r="E461" s="17">
        <v>1366.2</v>
      </c>
      <c r="F461" s="17">
        <v>1209.7862635742799</v>
      </c>
      <c r="G461" s="17">
        <v>1209.7862635742799</v>
      </c>
      <c r="H461" s="17">
        <v>0</v>
      </c>
      <c r="I461" s="18">
        <v>1.7789578112E-2</v>
      </c>
      <c r="J461" s="18">
        <v>1.7789578112E-2</v>
      </c>
      <c r="K461" s="18">
        <v>1.4783907034E-2</v>
      </c>
      <c r="L461" s="18">
        <v>1.4783907034E-2</v>
      </c>
      <c r="M461" s="78"/>
    </row>
    <row r="462" spans="1:13">
      <c r="A462" s="16" t="s">
        <v>47</v>
      </c>
      <c r="B462" s="14">
        <v>3</v>
      </c>
      <c r="C462" s="17">
        <v>26782.767578125</v>
      </c>
      <c r="D462" s="17">
        <v>1336.2</v>
      </c>
      <c r="E462" s="17">
        <v>1307.2</v>
      </c>
      <c r="F462" s="17">
        <v>1195.5699084549999</v>
      </c>
      <c r="G462" s="17">
        <v>1195.5699084549999</v>
      </c>
      <c r="H462" s="17">
        <v>0</v>
      </c>
      <c r="I462" s="18">
        <v>1.3292069144E-2</v>
      </c>
      <c r="J462" s="18">
        <v>1.3292069144E-2</v>
      </c>
      <c r="K462" s="18">
        <v>1.055104835E-2</v>
      </c>
      <c r="L462" s="18">
        <v>1.055104835E-2</v>
      </c>
      <c r="M462" s="78"/>
    </row>
    <row r="463" spans="1:13">
      <c r="A463" s="16" t="s">
        <v>47</v>
      </c>
      <c r="B463" s="14">
        <v>4</v>
      </c>
      <c r="C463" s="17">
        <v>26439.07421875</v>
      </c>
      <c r="D463" s="17">
        <v>1297.5999999999999</v>
      </c>
      <c r="E463" s="17">
        <v>1268.4000000000001</v>
      </c>
      <c r="F463" s="17">
        <v>1347.0487736540099</v>
      </c>
      <c r="G463" s="17">
        <v>1347.09652779524</v>
      </c>
      <c r="H463" s="17">
        <v>4.7754141223999999E-2</v>
      </c>
      <c r="I463" s="18">
        <v>4.6783107549999998E-3</v>
      </c>
      <c r="J463" s="18">
        <v>4.6737971310000003E-3</v>
      </c>
      <c r="K463" s="18">
        <v>7.4382351410000004E-3</v>
      </c>
      <c r="L463" s="18">
        <v>7.433721517E-3</v>
      </c>
      <c r="M463" s="78"/>
    </row>
    <row r="464" spans="1:13">
      <c r="A464" s="16" t="s">
        <v>47</v>
      </c>
      <c r="B464" s="14">
        <v>5</v>
      </c>
      <c r="C464" s="17">
        <v>26777.271484375</v>
      </c>
      <c r="D464" s="17">
        <v>1440.6</v>
      </c>
      <c r="E464" s="17">
        <v>1415.1</v>
      </c>
      <c r="F464" s="17">
        <v>1461.44664860598</v>
      </c>
      <c r="G464" s="17">
        <v>1461.5144517051301</v>
      </c>
      <c r="H464" s="17">
        <v>6.7803099155000005E-2</v>
      </c>
      <c r="I464" s="18">
        <v>1.9767912760000001E-3</v>
      </c>
      <c r="J464" s="18">
        <v>1.9703826650000001E-3</v>
      </c>
      <c r="K464" s="18">
        <v>4.3869992150000004E-3</v>
      </c>
      <c r="L464" s="18">
        <v>4.3805906049999999E-3</v>
      </c>
      <c r="M464" s="78"/>
    </row>
    <row r="465" spans="1:13">
      <c r="A465" s="16" t="s">
        <v>47</v>
      </c>
      <c r="B465" s="14">
        <v>6</v>
      </c>
      <c r="C465" s="17">
        <v>28382.17578125</v>
      </c>
      <c r="D465" s="17">
        <v>1501.3</v>
      </c>
      <c r="E465" s="17">
        <v>1480.8</v>
      </c>
      <c r="F465" s="17">
        <v>1545.58176070846</v>
      </c>
      <c r="G465" s="17">
        <v>1545.7488839332</v>
      </c>
      <c r="H465" s="17">
        <v>0.16712322473499999</v>
      </c>
      <c r="I465" s="18">
        <v>4.2012177630000001E-3</v>
      </c>
      <c r="J465" s="18">
        <v>4.1854216169999996E-3</v>
      </c>
      <c r="K465" s="18">
        <v>6.1388359100000003E-3</v>
      </c>
      <c r="L465" s="18">
        <v>6.1230397639999998E-3</v>
      </c>
      <c r="M465" s="78"/>
    </row>
    <row r="466" spans="1:13">
      <c r="A466" s="16" t="s">
        <v>47</v>
      </c>
      <c r="B466" s="14">
        <v>7</v>
      </c>
      <c r="C466" s="17">
        <v>31349.791015625</v>
      </c>
      <c r="D466" s="17">
        <v>1662.6</v>
      </c>
      <c r="E466" s="17">
        <v>1633.1</v>
      </c>
      <c r="F466" s="17">
        <v>1394.8055426823901</v>
      </c>
      <c r="G466" s="17">
        <v>1394.8952443774299</v>
      </c>
      <c r="H466" s="17">
        <v>8.9701695043999996E-2</v>
      </c>
      <c r="I466" s="18">
        <v>2.5302906957999999E-2</v>
      </c>
      <c r="J466" s="18">
        <v>2.5311385379E-2</v>
      </c>
      <c r="K466" s="18">
        <v>2.2514627185E-2</v>
      </c>
      <c r="L466" s="18">
        <v>2.2523105605999998E-2</v>
      </c>
      <c r="M466" s="78"/>
    </row>
    <row r="467" spans="1:13">
      <c r="A467" s="16" t="s">
        <v>47</v>
      </c>
      <c r="B467" s="14">
        <v>8</v>
      </c>
      <c r="C467" s="17">
        <v>32677.8359375</v>
      </c>
      <c r="D467" s="17">
        <v>1648.5</v>
      </c>
      <c r="E467" s="17">
        <v>1618.3</v>
      </c>
      <c r="F467" s="17">
        <v>1382.46420954326</v>
      </c>
      <c r="G467" s="17">
        <v>1382.5060710227399</v>
      </c>
      <c r="H467" s="17">
        <v>4.1861479480999997E-2</v>
      </c>
      <c r="I467" s="18">
        <v>2.5141203115999999E-2</v>
      </c>
      <c r="J467" s="18">
        <v>2.5145159778000001E-2</v>
      </c>
      <c r="K467" s="18">
        <v>2.2286760772000001E-2</v>
      </c>
      <c r="L467" s="18">
        <v>2.2290717434000001E-2</v>
      </c>
      <c r="M467" s="78"/>
    </row>
    <row r="468" spans="1:13">
      <c r="A468" s="16" t="s">
        <v>47</v>
      </c>
      <c r="B468" s="14">
        <v>9</v>
      </c>
      <c r="C468" s="17">
        <v>33640.4296875</v>
      </c>
      <c r="D468" s="17">
        <v>1490.1</v>
      </c>
      <c r="E468" s="17">
        <v>1459.9</v>
      </c>
      <c r="F468" s="17">
        <v>1328.29830598948</v>
      </c>
      <c r="G468" s="17">
        <v>1328.29830598948</v>
      </c>
      <c r="H468" s="17">
        <v>0</v>
      </c>
      <c r="I468" s="18">
        <v>1.5293165785E-2</v>
      </c>
      <c r="J468" s="18">
        <v>1.5293165785E-2</v>
      </c>
      <c r="K468" s="18">
        <v>1.2438723440999999E-2</v>
      </c>
      <c r="L468" s="18">
        <v>1.2438723440999999E-2</v>
      </c>
      <c r="M468" s="78"/>
    </row>
    <row r="469" spans="1:13">
      <c r="A469" s="16" t="s">
        <v>47</v>
      </c>
      <c r="B469" s="14">
        <v>10</v>
      </c>
      <c r="C469" s="17">
        <v>34930.2421875</v>
      </c>
      <c r="D469" s="17">
        <v>1364</v>
      </c>
      <c r="E469" s="17">
        <v>1332</v>
      </c>
      <c r="F469" s="17">
        <v>1689.16335884558</v>
      </c>
      <c r="G469" s="17">
        <v>1689.15193135646</v>
      </c>
      <c r="H469" s="17">
        <v>-1.1427489121999999E-2</v>
      </c>
      <c r="I469" s="18">
        <v>3.0732696725000001E-2</v>
      </c>
      <c r="J469" s="18">
        <v>3.0733776827999999E-2</v>
      </c>
      <c r="K469" s="18">
        <v>3.3757271393999998E-2</v>
      </c>
      <c r="L469" s="18">
        <v>3.3758351497000003E-2</v>
      </c>
      <c r="M469" s="78"/>
    </row>
    <row r="470" spans="1:13">
      <c r="A470" s="16" t="s">
        <v>47</v>
      </c>
      <c r="B470" s="14">
        <v>11</v>
      </c>
      <c r="C470" s="17">
        <v>36400.48828125</v>
      </c>
      <c r="D470" s="17">
        <v>1378.4</v>
      </c>
      <c r="E470" s="17">
        <v>1347.1</v>
      </c>
      <c r="F470" s="17">
        <v>1799.9727166697601</v>
      </c>
      <c r="G470" s="17">
        <v>1799.9815304687199</v>
      </c>
      <c r="H470" s="17">
        <v>8.8137989569999995E-3</v>
      </c>
      <c r="I470" s="18">
        <v>3.9847025564000001E-2</v>
      </c>
      <c r="J470" s="18">
        <v>3.9846192501000001E-2</v>
      </c>
      <c r="K470" s="18">
        <v>4.2805437661999998E-2</v>
      </c>
      <c r="L470" s="18">
        <v>4.2804604599999997E-2</v>
      </c>
      <c r="M470" s="78"/>
    </row>
    <row r="471" spans="1:13">
      <c r="A471" s="16" t="s">
        <v>47</v>
      </c>
      <c r="B471" s="14">
        <v>12</v>
      </c>
      <c r="C471" s="17">
        <v>37814.84765625</v>
      </c>
      <c r="D471" s="17">
        <v>1328.3</v>
      </c>
      <c r="E471" s="17">
        <v>1296.2</v>
      </c>
      <c r="F471" s="17">
        <v>1591.8504130354399</v>
      </c>
      <c r="G471" s="17">
        <v>1591.89159603392</v>
      </c>
      <c r="H471" s="17">
        <v>4.1182998484999997E-2</v>
      </c>
      <c r="I471" s="18">
        <v>2.4914139511000001E-2</v>
      </c>
      <c r="J471" s="18">
        <v>2.4910246978000001E-2</v>
      </c>
      <c r="K471" s="18">
        <v>2.7948165976E-2</v>
      </c>
      <c r="L471" s="18">
        <v>2.7944273443E-2</v>
      </c>
      <c r="M471" s="78"/>
    </row>
    <row r="472" spans="1:13">
      <c r="A472" s="16" t="s">
        <v>47</v>
      </c>
      <c r="B472" s="14">
        <v>13</v>
      </c>
      <c r="C472" s="17">
        <v>39108.203125</v>
      </c>
      <c r="D472" s="17">
        <v>1378.4</v>
      </c>
      <c r="E472" s="17">
        <v>1331.6</v>
      </c>
      <c r="F472" s="17">
        <v>967.17356670850904</v>
      </c>
      <c r="G472" s="17">
        <v>967.19473132949099</v>
      </c>
      <c r="H472" s="17">
        <v>2.1164620982000001E-2</v>
      </c>
      <c r="I472" s="18">
        <v>3.8866282483000003E-2</v>
      </c>
      <c r="J472" s="18">
        <v>3.8868282918999998E-2</v>
      </c>
      <c r="K472" s="18">
        <v>3.4442842028999998E-2</v>
      </c>
      <c r="L472" s="18">
        <v>3.4444842465999999E-2</v>
      </c>
      <c r="M472" s="78"/>
    </row>
    <row r="473" spans="1:13">
      <c r="A473" s="16" t="s">
        <v>47</v>
      </c>
      <c r="B473" s="14">
        <v>14</v>
      </c>
      <c r="C473" s="17">
        <v>40990.96484375</v>
      </c>
      <c r="D473" s="17">
        <v>1548.3</v>
      </c>
      <c r="E473" s="17">
        <v>1509.5</v>
      </c>
      <c r="F473" s="17">
        <v>791.72241355374797</v>
      </c>
      <c r="G473" s="17">
        <v>791.80076795856496</v>
      </c>
      <c r="H473" s="17">
        <v>7.8354404816000006E-2</v>
      </c>
      <c r="I473" s="18">
        <v>7.1502762952000004E-2</v>
      </c>
      <c r="J473" s="18">
        <v>7.1510168851000006E-2</v>
      </c>
      <c r="K473" s="18">
        <v>6.7835466166000002E-2</v>
      </c>
      <c r="L473" s="18">
        <v>6.7842872063999998E-2</v>
      </c>
      <c r="M473" s="78"/>
    </row>
    <row r="474" spans="1:13">
      <c r="A474" s="16" t="s">
        <v>47</v>
      </c>
      <c r="B474" s="14">
        <v>15</v>
      </c>
      <c r="C474" s="17">
        <v>42784.92578125</v>
      </c>
      <c r="D474" s="17">
        <v>1399.8</v>
      </c>
      <c r="E474" s="17">
        <v>1371</v>
      </c>
      <c r="F474" s="17">
        <v>946.01739459418798</v>
      </c>
      <c r="G474" s="17">
        <v>946.09585313648199</v>
      </c>
      <c r="H474" s="17">
        <v>7.8458542293000005E-2</v>
      </c>
      <c r="I474" s="18">
        <v>4.2883189683999998E-2</v>
      </c>
      <c r="J474" s="18">
        <v>4.2890605424999999E-2</v>
      </c>
      <c r="K474" s="18">
        <v>4.0161072482000001E-2</v>
      </c>
      <c r="L474" s="18">
        <v>4.0168488223000003E-2</v>
      </c>
      <c r="M474" s="78"/>
    </row>
    <row r="475" spans="1:13">
      <c r="A475" s="16" t="s">
        <v>47</v>
      </c>
      <c r="B475" s="14">
        <v>16</v>
      </c>
      <c r="C475" s="17">
        <v>44450.15234375</v>
      </c>
      <c r="D475" s="17">
        <v>1349.1</v>
      </c>
      <c r="E475" s="17">
        <v>1331.8</v>
      </c>
      <c r="F475" s="17">
        <v>1204.1705950876401</v>
      </c>
      <c r="G475" s="17">
        <v>1204.1775567442801</v>
      </c>
      <c r="H475" s="17">
        <v>6.9616566429999997E-3</v>
      </c>
      <c r="I475" s="18">
        <v>1.3697773464E-2</v>
      </c>
      <c r="J475" s="18">
        <v>1.3698431466E-2</v>
      </c>
      <c r="K475" s="18">
        <v>1.2062612784000001E-2</v>
      </c>
      <c r="L475" s="18">
        <v>1.2063270785E-2</v>
      </c>
      <c r="M475" s="78"/>
    </row>
    <row r="476" spans="1:13">
      <c r="A476" s="16" t="s">
        <v>47</v>
      </c>
      <c r="B476" s="14">
        <v>17</v>
      </c>
      <c r="C476" s="17">
        <v>45784.38671875</v>
      </c>
      <c r="D476" s="17">
        <v>1642.7</v>
      </c>
      <c r="E476" s="17">
        <v>1602.7</v>
      </c>
      <c r="F476" s="17">
        <v>1464.99949472909</v>
      </c>
      <c r="G476" s="17">
        <v>1465.03481064986</v>
      </c>
      <c r="H476" s="17">
        <v>3.5315920776000001E-2</v>
      </c>
      <c r="I476" s="18">
        <v>1.6792550978E-2</v>
      </c>
      <c r="J476" s="18">
        <v>1.6795888966999999E-2</v>
      </c>
      <c r="K476" s="18">
        <v>1.3011832641000001E-2</v>
      </c>
      <c r="L476" s="18">
        <v>1.301517063E-2</v>
      </c>
      <c r="M476" s="78"/>
    </row>
    <row r="477" spans="1:13">
      <c r="A477" s="16" t="s">
        <v>47</v>
      </c>
      <c r="B477" s="14">
        <v>18</v>
      </c>
      <c r="C477" s="17">
        <v>46215.31640625</v>
      </c>
      <c r="D477" s="17">
        <v>2012.1</v>
      </c>
      <c r="E477" s="17">
        <v>1968.1</v>
      </c>
      <c r="F477" s="17">
        <v>1614.2851046895701</v>
      </c>
      <c r="G477" s="17">
        <v>1614.2588662149899</v>
      </c>
      <c r="H477" s="17">
        <v>-2.6238474580999999E-2</v>
      </c>
      <c r="I477" s="18">
        <v>3.7603131737000001E-2</v>
      </c>
      <c r="J477" s="18">
        <v>3.7600651729999997E-2</v>
      </c>
      <c r="K477" s="18">
        <v>3.3444341566999998E-2</v>
      </c>
      <c r="L477" s="18">
        <v>3.3441861560000001E-2</v>
      </c>
      <c r="M477" s="78"/>
    </row>
    <row r="478" spans="1:13">
      <c r="A478" s="16" t="s">
        <v>47</v>
      </c>
      <c r="B478" s="14">
        <v>19</v>
      </c>
      <c r="C478" s="17">
        <v>45226.95703125</v>
      </c>
      <c r="D478" s="17">
        <v>2756.7</v>
      </c>
      <c r="E478" s="17">
        <v>2719.1</v>
      </c>
      <c r="F478" s="17">
        <v>2186.8752164898501</v>
      </c>
      <c r="G478" s="17">
        <v>2186.8752164898501</v>
      </c>
      <c r="H478" s="17">
        <v>0</v>
      </c>
      <c r="I478" s="18">
        <v>5.3858675188999998E-2</v>
      </c>
      <c r="J478" s="18">
        <v>5.3858675188999998E-2</v>
      </c>
      <c r="K478" s="18">
        <v>5.0304799953000003E-2</v>
      </c>
      <c r="L478" s="18">
        <v>5.0304799953000003E-2</v>
      </c>
      <c r="M478" s="78"/>
    </row>
    <row r="479" spans="1:13">
      <c r="A479" s="16" t="s">
        <v>47</v>
      </c>
      <c r="B479" s="14">
        <v>20</v>
      </c>
      <c r="C479" s="17">
        <v>43344.640625</v>
      </c>
      <c r="D479" s="17">
        <v>3202</v>
      </c>
      <c r="E479" s="17">
        <v>3161.9</v>
      </c>
      <c r="F479" s="17">
        <v>3095.2879690653899</v>
      </c>
      <c r="G479" s="17">
        <v>3095.2879690653899</v>
      </c>
      <c r="H479" s="17">
        <v>0</v>
      </c>
      <c r="I479" s="18">
        <v>1.0086203300999999E-2</v>
      </c>
      <c r="J479" s="18">
        <v>1.0086203300999999E-2</v>
      </c>
      <c r="K479" s="18">
        <v>6.2960331690000001E-3</v>
      </c>
      <c r="L479" s="18">
        <v>6.2960331690000001E-3</v>
      </c>
      <c r="M479" s="78"/>
    </row>
    <row r="480" spans="1:13">
      <c r="A480" s="16" t="s">
        <v>47</v>
      </c>
      <c r="B480" s="14">
        <v>21</v>
      </c>
      <c r="C480" s="17">
        <v>42270.359375</v>
      </c>
      <c r="D480" s="17">
        <v>4122.3999999999996</v>
      </c>
      <c r="E480" s="17">
        <v>4077.9</v>
      </c>
      <c r="F480" s="17">
        <v>3976.0710010601401</v>
      </c>
      <c r="G480" s="17">
        <v>3976.0272287388598</v>
      </c>
      <c r="H480" s="17">
        <v>-4.3772321277000002E-2</v>
      </c>
      <c r="I480" s="18">
        <v>1.3834855506000001E-2</v>
      </c>
      <c r="J480" s="18">
        <v>1.3830718236E-2</v>
      </c>
      <c r="K480" s="18">
        <v>9.6288063569999992E-3</v>
      </c>
      <c r="L480" s="18">
        <v>9.6246690859999994E-3</v>
      </c>
      <c r="M480" s="78"/>
    </row>
    <row r="481" spans="1:13">
      <c r="A481" s="16" t="s">
        <v>47</v>
      </c>
      <c r="B481" s="14">
        <v>22</v>
      </c>
      <c r="C481" s="17">
        <v>41404.8125</v>
      </c>
      <c r="D481" s="17">
        <v>5404.1</v>
      </c>
      <c r="E481" s="17">
        <v>5352.3</v>
      </c>
      <c r="F481" s="17">
        <v>5435.6782738147504</v>
      </c>
      <c r="G481" s="17">
        <v>5435.6782738147504</v>
      </c>
      <c r="H481" s="17">
        <v>0</v>
      </c>
      <c r="I481" s="18">
        <v>2.984713971E-3</v>
      </c>
      <c r="J481" s="18">
        <v>2.984713971E-3</v>
      </c>
      <c r="K481" s="18">
        <v>7.8807442159999994E-3</v>
      </c>
      <c r="L481" s="18">
        <v>7.8807442159999994E-3</v>
      </c>
      <c r="M481" s="78"/>
    </row>
    <row r="482" spans="1:13">
      <c r="A482" s="16" t="s">
        <v>47</v>
      </c>
      <c r="B482" s="14">
        <v>23</v>
      </c>
      <c r="C482" s="17">
        <v>38995.6953125</v>
      </c>
      <c r="D482" s="17">
        <v>5919.7</v>
      </c>
      <c r="E482" s="17">
        <v>5866.4</v>
      </c>
      <c r="F482" s="17">
        <v>6502.83695069845</v>
      </c>
      <c r="G482" s="17">
        <v>6502.83695069845</v>
      </c>
      <c r="H482" s="17">
        <v>0</v>
      </c>
      <c r="I482" s="18">
        <v>5.5116914054000002E-2</v>
      </c>
      <c r="J482" s="18">
        <v>5.5116914054000002E-2</v>
      </c>
      <c r="K482" s="18">
        <v>6.0154721238000003E-2</v>
      </c>
      <c r="L482" s="18">
        <v>6.0154721238000003E-2</v>
      </c>
      <c r="M482" s="78"/>
    </row>
    <row r="483" spans="1:13">
      <c r="A483" s="16" t="s">
        <v>47</v>
      </c>
      <c r="B483" s="14">
        <v>24</v>
      </c>
      <c r="C483" s="17">
        <v>35901.796875</v>
      </c>
      <c r="D483" s="17">
        <v>6035.4</v>
      </c>
      <c r="E483" s="17">
        <v>5981.2</v>
      </c>
      <c r="F483" s="17">
        <v>7159.5143549344903</v>
      </c>
      <c r="G483" s="17">
        <v>7159.4662477809197</v>
      </c>
      <c r="H483" s="17">
        <v>-4.8107153574999999E-2</v>
      </c>
      <c r="I483" s="18">
        <v>0.10624444685999999</v>
      </c>
      <c r="J483" s="18">
        <v>0.10624899385</v>
      </c>
      <c r="K483" s="18">
        <v>0.111367320206</v>
      </c>
      <c r="L483" s="18">
        <v>0.11137186719599999</v>
      </c>
      <c r="M483" s="78"/>
    </row>
    <row r="484" spans="1:13">
      <c r="A484" s="16" t="s">
        <v>48</v>
      </c>
      <c r="B484" s="14">
        <v>1</v>
      </c>
      <c r="C484" s="17">
        <v>33064.91015625</v>
      </c>
      <c r="D484" s="17">
        <v>6655.2</v>
      </c>
      <c r="E484" s="17">
        <v>6596.9</v>
      </c>
      <c r="F484" s="17">
        <v>7518.8967898941</v>
      </c>
      <c r="G484" s="17">
        <v>7518.98162998305</v>
      </c>
      <c r="H484" s="17">
        <v>8.4840088948999998E-2</v>
      </c>
      <c r="I484" s="18">
        <v>8.1642876178999998E-2</v>
      </c>
      <c r="J484" s="18">
        <v>8.1634857266999997E-2</v>
      </c>
      <c r="K484" s="18">
        <v>8.7153273155000002E-2</v>
      </c>
      <c r="L484" s="18">
        <v>8.7145254243E-2</v>
      </c>
      <c r="M484" s="78"/>
    </row>
    <row r="485" spans="1:13">
      <c r="A485" s="16" t="s">
        <v>48</v>
      </c>
      <c r="B485" s="14">
        <v>2</v>
      </c>
      <c r="C485" s="17">
        <v>31126.072265625</v>
      </c>
      <c r="D485" s="17">
        <v>6776.2</v>
      </c>
      <c r="E485" s="17">
        <v>6714.2</v>
      </c>
      <c r="F485" s="17">
        <v>7412.12610552571</v>
      </c>
      <c r="G485" s="17">
        <v>7438.9295055815901</v>
      </c>
      <c r="H485" s="17">
        <v>26.803400055882999</v>
      </c>
      <c r="I485" s="18">
        <v>6.2639839847000001E-2</v>
      </c>
      <c r="J485" s="18">
        <v>6.0106437195000001E-2</v>
      </c>
      <c r="K485" s="18">
        <v>6.8499953268E-2</v>
      </c>
      <c r="L485" s="18">
        <v>6.5966550616E-2</v>
      </c>
      <c r="M485" s="78"/>
    </row>
    <row r="486" spans="1:13">
      <c r="A486" s="16" t="s">
        <v>48</v>
      </c>
      <c r="B486" s="14">
        <v>3</v>
      </c>
      <c r="C486" s="17">
        <v>29787.630859375</v>
      </c>
      <c r="D486" s="17">
        <v>6785</v>
      </c>
      <c r="E486" s="17">
        <v>6714.8</v>
      </c>
      <c r="F486" s="17">
        <v>6896.9217265866</v>
      </c>
      <c r="G486" s="17">
        <v>6907.8648677954898</v>
      </c>
      <c r="H486" s="17">
        <v>10.943141208887001</v>
      </c>
      <c r="I486" s="18">
        <v>1.1612936464000001E-2</v>
      </c>
      <c r="J486" s="18">
        <v>1.0578613097999999E-2</v>
      </c>
      <c r="K486" s="18">
        <v>1.8248097144999999E-2</v>
      </c>
      <c r="L486" s="18">
        <v>1.7213773779000002E-2</v>
      </c>
      <c r="M486" s="78"/>
    </row>
    <row r="487" spans="1:13">
      <c r="A487" s="16" t="s">
        <v>48</v>
      </c>
      <c r="B487" s="14">
        <v>4</v>
      </c>
      <c r="C487" s="17">
        <v>28999.40234375</v>
      </c>
      <c r="D487" s="17">
        <v>6712.7</v>
      </c>
      <c r="E487" s="17">
        <v>6653.9</v>
      </c>
      <c r="F487" s="17">
        <v>6560.6503728895505</v>
      </c>
      <c r="G487" s="17">
        <v>6638.5600722712798</v>
      </c>
      <c r="H487" s="17">
        <v>77.909699381733006</v>
      </c>
      <c r="I487" s="18">
        <v>7.0075546049999998E-3</v>
      </c>
      <c r="J487" s="18">
        <v>1.4371420330999999E-2</v>
      </c>
      <c r="K487" s="18">
        <v>1.449898651E-3</v>
      </c>
      <c r="L487" s="18">
        <v>8.8137643770000006E-3</v>
      </c>
      <c r="M487" s="78"/>
    </row>
    <row r="488" spans="1:13">
      <c r="A488" s="16" t="s">
        <v>48</v>
      </c>
      <c r="B488" s="14">
        <v>5</v>
      </c>
      <c r="C488" s="17">
        <v>28671.77734375</v>
      </c>
      <c r="D488" s="17">
        <v>6404.7</v>
      </c>
      <c r="E488" s="17">
        <v>6349.4</v>
      </c>
      <c r="F488" s="17">
        <v>6571.6903743306802</v>
      </c>
      <c r="G488" s="17">
        <v>6570.46418588294</v>
      </c>
      <c r="H488" s="17">
        <v>-1.22618844774</v>
      </c>
      <c r="I488" s="18">
        <v>1.5667692426999998E-2</v>
      </c>
      <c r="J488" s="18">
        <v>1.5783589256E-2</v>
      </c>
      <c r="K488" s="18">
        <v>2.0894535527000001E-2</v>
      </c>
      <c r="L488" s="18">
        <v>2.1010432355999999E-2</v>
      </c>
      <c r="M488" s="78"/>
    </row>
    <row r="489" spans="1:13">
      <c r="A489" s="16" t="s">
        <v>48</v>
      </c>
      <c r="B489" s="14">
        <v>6</v>
      </c>
      <c r="C489" s="17">
        <v>28949.91015625</v>
      </c>
      <c r="D489" s="17">
        <v>5955.4</v>
      </c>
      <c r="E489" s="17">
        <v>5900.6</v>
      </c>
      <c r="F489" s="17">
        <v>6199.78808940821</v>
      </c>
      <c r="G489" s="17">
        <v>6200.5473687726899</v>
      </c>
      <c r="H489" s="17">
        <v>0.75927936447800004</v>
      </c>
      <c r="I489" s="18">
        <v>2.3170828806E-2</v>
      </c>
      <c r="J489" s="18">
        <v>2.3099063271E-2</v>
      </c>
      <c r="K489" s="18">
        <v>2.8350412927E-2</v>
      </c>
      <c r="L489" s="18">
        <v>2.8278647391999999E-2</v>
      </c>
      <c r="M489" s="78"/>
    </row>
    <row r="490" spans="1:13">
      <c r="A490" s="16" t="s">
        <v>48</v>
      </c>
      <c r="B490" s="14">
        <v>7</v>
      </c>
      <c r="C490" s="17">
        <v>29610.59375</v>
      </c>
      <c r="D490" s="17">
        <v>5744.3</v>
      </c>
      <c r="E490" s="17">
        <v>5690.8</v>
      </c>
      <c r="F490" s="17">
        <v>5930.6304746512897</v>
      </c>
      <c r="G490" s="17">
        <v>5938.9650845198703</v>
      </c>
      <c r="H490" s="17">
        <v>8.3346098685789993</v>
      </c>
      <c r="I490" s="18">
        <v>1.8399346362E-2</v>
      </c>
      <c r="J490" s="18">
        <v>1.7611576053000001E-2</v>
      </c>
      <c r="K490" s="18">
        <v>2.3456057137000001E-2</v>
      </c>
      <c r="L490" s="18">
        <v>2.2668286829E-2</v>
      </c>
      <c r="M490" s="78"/>
    </row>
    <row r="491" spans="1:13">
      <c r="A491" s="16" t="s">
        <v>48</v>
      </c>
      <c r="B491" s="14">
        <v>8</v>
      </c>
      <c r="C491" s="17">
        <v>30748.962890625</v>
      </c>
      <c r="D491" s="17">
        <v>5421.1</v>
      </c>
      <c r="E491" s="17">
        <v>5366.4</v>
      </c>
      <c r="F491" s="17">
        <v>5532.8008849541202</v>
      </c>
      <c r="G491" s="17">
        <v>5532.8008849541202</v>
      </c>
      <c r="H491" s="17">
        <v>0</v>
      </c>
      <c r="I491" s="18">
        <v>1.0557739598E-2</v>
      </c>
      <c r="J491" s="18">
        <v>1.0557739598E-2</v>
      </c>
      <c r="K491" s="18">
        <v>1.5727871923E-2</v>
      </c>
      <c r="L491" s="18">
        <v>1.5727871923E-2</v>
      </c>
      <c r="M491" s="78"/>
    </row>
    <row r="492" spans="1:13">
      <c r="A492" s="16" t="s">
        <v>48</v>
      </c>
      <c r="B492" s="14">
        <v>9</v>
      </c>
      <c r="C492" s="17">
        <v>33161.29296875</v>
      </c>
      <c r="D492" s="17">
        <v>4833.8</v>
      </c>
      <c r="E492" s="17">
        <v>4783.8</v>
      </c>
      <c r="F492" s="17">
        <v>4816.4303495394197</v>
      </c>
      <c r="G492" s="17">
        <v>4816.4303495394197</v>
      </c>
      <c r="H492" s="17">
        <v>0</v>
      </c>
      <c r="I492" s="18">
        <v>1.6417438990000001E-3</v>
      </c>
      <c r="J492" s="18">
        <v>1.6417438990000001E-3</v>
      </c>
      <c r="K492" s="18">
        <v>3.0841540199999999E-3</v>
      </c>
      <c r="L492" s="18">
        <v>3.0841540199999999E-3</v>
      </c>
      <c r="M492" s="78"/>
    </row>
    <row r="493" spans="1:13">
      <c r="A493" s="16" t="s">
        <v>48</v>
      </c>
      <c r="B493" s="14">
        <v>10</v>
      </c>
      <c r="C493" s="17">
        <v>35834.66796875</v>
      </c>
      <c r="D493" s="17">
        <v>4195.3999999999996</v>
      </c>
      <c r="E493" s="17">
        <v>4151.5</v>
      </c>
      <c r="F493" s="17">
        <v>5074.3593909615201</v>
      </c>
      <c r="G493" s="17">
        <v>5074.3642862973602</v>
      </c>
      <c r="H493" s="17">
        <v>4.8953358330000004E-3</v>
      </c>
      <c r="I493" s="18">
        <v>8.3077909857000004E-2</v>
      </c>
      <c r="J493" s="18">
        <v>8.3077447159999998E-2</v>
      </c>
      <c r="K493" s="18">
        <v>8.7227248231999996E-2</v>
      </c>
      <c r="L493" s="18">
        <v>8.7226785535000004E-2</v>
      </c>
      <c r="M493" s="78"/>
    </row>
    <row r="494" spans="1:13">
      <c r="A494" s="16" t="s">
        <v>48</v>
      </c>
      <c r="B494" s="14">
        <v>11</v>
      </c>
      <c r="C494" s="17">
        <v>38431.0078125</v>
      </c>
      <c r="D494" s="17">
        <v>4027.4</v>
      </c>
      <c r="E494" s="17">
        <v>3983.6</v>
      </c>
      <c r="F494" s="17">
        <v>5305.8228103046604</v>
      </c>
      <c r="G494" s="17">
        <v>5305.8228103046604</v>
      </c>
      <c r="H494" s="17">
        <v>0</v>
      </c>
      <c r="I494" s="18">
        <v>0.120833914017</v>
      </c>
      <c r="J494" s="18">
        <v>0.120833914017</v>
      </c>
      <c r="K494" s="18">
        <v>0.124973800595</v>
      </c>
      <c r="L494" s="18">
        <v>0.124973800595</v>
      </c>
      <c r="M494" s="78"/>
    </row>
    <row r="495" spans="1:13">
      <c r="A495" s="16" t="s">
        <v>48</v>
      </c>
      <c r="B495" s="14">
        <v>12</v>
      </c>
      <c r="C495" s="17">
        <v>40541.0234375</v>
      </c>
      <c r="D495" s="17">
        <v>3798.7</v>
      </c>
      <c r="E495" s="17">
        <v>3754.1</v>
      </c>
      <c r="F495" s="17">
        <v>4756.3536267542104</v>
      </c>
      <c r="G495" s="17">
        <v>4756.3288744128404</v>
      </c>
      <c r="H495" s="17">
        <v>-2.4752341375999999E-2</v>
      </c>
      <c r="I495" s="18">
        <v>9.0513126124999996E-2</v>
      </c>
      <c r="J495" s="18">
        <v>9.0515465665999995E-2</v>
      </c>
      <c r="K495" s="18">
        <v>9.4728627070999993E-2</v>
      </c>
      <c r="L495" s="18">
        <v>9.4730966611E-2</v>
      </c>
      <c r="M495" s="78"/>
    </row>
    <row r="496" spans="1:13">
      <c r="A496" s="16" t="s">
        <v>48</v>
      </c>
      <c r="B496" s="14">
        <v>13</v>
      </c>
      <c r="C496" s="17">
        <v>41931.17578125</v>
      </c>
      <c r="D496" s="17">
        <v>3677.1</v>
      </c>
      <c r="E496" s="17">
        <v>3634.4</v>
      </c>
      <c r="F496" s="17">
        <v>4090.76834231266</v>
      </c>
      <c r="G496" s="17">
        <v>4090.76834231266</v>
      </c>
      <c r="H496" s="17">
        <v>0</v>
      </c>
      <c r="I496" s="18">
        <v>3.9099087174999998E-2</v>
      </c>
      <c r="J496" s="18">
        <v>3.9099087174999998E-2</v>
      </c>
      <c r="K496" s="18">
        <v>4.3135003998999999E-2</v>
      </c>
      <c r="L496" s="18">
        <v>4.3135003998999999E-2</v>
      </c>
      <c r="M496" s="78"/>
    </row>
    <row r="497" spans="1:13">
      <c r="A497" s="16" t="s">
        <v>48</v>
      </c>
      <c r="B497" s="14">
        <v>14</v>
      </c>
      <c r="C497" s="17">
        <v>43349.3671875</v>
      </c>
      <c r="D497" s="17">
        <v>3612.1</v>
      </c>
      <c r="E497" s="17">
        <v>3570.5</v>
      </c>
      <c r="F497" s="17">
        <v>3508.6304379887101</v>
      </c>
      <c r="G497" s="17">
        <v>3508.6377784024298</v>
      </c>
      <c r="H497" s="17">
        <v>7.3404137289999997E-3</v>
      </c>
      <c r="I497" s="18">
        <v>9.7790379579999996E-3</v>
      </c>
      <c r="J497" s="18">
        <v>9.7797317589999998E-3</v>
      </c>
      <c r="K497" s="18">
        <v>5.847090888E-3</v>
      </c>
      <c r="L497" s="18">
        <v>5.8477846890000003E-3</v>
      </c>
      <c r="M497" s="78"/>
    </row>
    <row r="498" spans="1:13">
      <c r="A498" s="16" t="s">
        <v>48</v>
      </c>
      <c r="B498" s="14">
        <v>15</v>
      </c>
      <c r="C498" s="17">
        <v>44970.734375</v>
      </c>
      <c r="D498" s="17">
        <v>3437.6</v>
      </c>
      <c r="E498" s="17">
        <v>3397.5</v>
      </c>
      <c r="F498" s="17">
        <v>3291.2996920507499</v>
      </c>
      <c r="G498" s="17">
        <v>3291.2990010080098</v>
      </c>
      <c r="H498" s="17">
        <v>-6.9104273999999997E-4</v>
      </c>
      <c r="I498" s="18">
        <v>1.3828071738E-2</v>
      </c>
      <c r="J498" s="18">
        <v>1.3828006422E-2</v>
      </c>
      <c r="K498" s="18">
        <v>1.0037901606E-2</v>
      </c>
      <c r="L498" s="18">
        <v>1.0037836289999999E-2</v>
      </c>
      <c r="M498" s="78"/>
    </row>
    <row r="499" spans="1:13">
      <c r="A499" s="16" t="s">
        <v>48</v>
      </c>
      <c r="B499" s="14">
        <v>16</v>
      </c>
      <c r="C499" s="17">
        <v>46208.89453125</v>
      </c>
      <c r="D499" s="17">
        <v>3297.6</v>
      </c>
      <c r="E499" s="17">
        <v>3257.8</v>
      </c>
      <c r="F499" s="17">
        <v>3380.39756840156</v>
      </c>
      <c r="G499" s="17">
        <v>3380.3770060910801</v>
      </c>
      <c r="H499" s="17">
        <v>-2.0562310483000001E-2</v>
      </c>
      <c r="I499" s="18">
        <v>7.8239136190000006E-3</v>
      </c>
      <c r="J499" s="18">
        <v>7.8258571260000007E-3</v>
      </c>
      <c r="K499" s="18">
        <v>1.1585728363E-2</v>
      </c>
      <c r="L499" s="18">
        <v>1.1587671871E-2</v>
      </c>
      <c r="M499" s="78"/>
    </row>
    <row r="500" spans="1:13">
      <c r="A500" s="16" t="s">
        <v>48</v>
      </c>
      <c r="B500" s="14">
        <v>17</v>
      </c>
      <c r="C500" s="17">
        <v>46651.79296875</v>
      </c>
      <c r="D500" s="17">
        <v>3682.1</v>
      </c>
      <c r="E500" s="17">
        <v>3641.1</v>
      </c>
      <c r="F500" s="17">
        <v>3609.7035072109402</v>
      </c>
      <c r="G500" s="17">
        <v>3609.7035072109402</v>
      </c>
      <c r="H500" s="17">
        <v>0</v>
      </c>
      <c r="I500" s="18">
        <v>6.8427686939999998E-3</v>
      </c>
      <c r="J500" s="18">
        <v>6.8427686939999998E-3</v>
      </c>
      <c r="K500" s="18">
        <v>2.9675323989999999E-3</v>
      </c>
      <c r="L500" s="18">
        <v>2.9675323989999999E-3</v>
      </c>
      <c r="M500" s="78"/>
    </row>
    <row r="501" spans="1:13">
      <c r="A501" s="16" t="s">
        <v>48</v>
      </c>
      <c r="B501" s="14">
        <v>18</v>
      </c>
      <c r="C501" s="17">
        <v>45841.203125</v>
      </c>
      <c r="D501" s="17">
        <v>4150.2</v>
      </c>
      <c r="E501" s="17">
        <v>4105.7</v>
      </c>
      <c r="F501" s="17">
        <v>3863.5009938706298</v>
      </c>
      <c r="G501" s="17">
        <v>3863.4868540832699</v>
      </c>
      <c r="H501" s="17">
        <v>-1.4139787355999999E-2</v>
      </c>
      <c r="I501" s="18">
        <v>2.7099541200999999E-2</v>
      </c>
      <c r="J501" s="18">
        <v>2.7098204737999999E-2</v>
      </c>
      <c r="K501" s="18">
        <v>2.2893492051999999E-2</v>
      </c>
      <c r="L501" s="18">
        <v>2.2892155588E-2</v>
      </c>
      <c r="M501" s="78"/>
    </row>
    <row r="502" spans="1:13">
      <c r="A502" s="16" t="s">
        <v>48</v>
      </c>
      <c r="B502" s="14">
        <v>19</v>
      </c>
      <c r="C502" s="17">
        <v>44539.64453125</v>
      </c>
      <c r="D502" s="17">
        <v>4567</v>
      </c>
      <c r="E502" s="17">
        <v>4519</v>
      </c>
      <c r="F502" s="17">
        <v>4380.9306551323998</v>
      </c>
      <c r="G502" s="17">
        <v>4380.9306551323998</v>
      </c>
      <c r="H502" s="17">
        <v>0</v>
      </c>
      <c r="I502" s="18">
        <v>1.7586894599000001E-2</v>
      </c>
      <c r="J502" s="18">
        <v>1.7586894599000001E-2</v>
      </c>
      <c r="K502" s="18">
        <v>1.3050032596000001E-2</v>
      </c>
      <c r="L502" s="18">
        <v>1.3050032596000001E-2</v>
      </c>
      <c r="M502" s="78"/>
    </row>
    <row r="503" spans="1:13">
      <c r="A503" s="16" t="s">
        <v>48</v>
      </c>
      <c r="B503" s="14">
        <v>20</v>
      </c>
      <c r="C503" s="17">
        <v>43211.05078125</v>
      </c>
      <c r="D503" s="17">
        <v>5017.3999999999996</v>
      </c>
      <c r="E503" s="17">
        <v>4964.7</v>
      </c>
      <c r="F503" s="17">
        <v>4644.9308249611304</v>
      </c>
      <c r="G503" s="17">
        <v>4644.9126594055997</v>
      </c>
      <c r="H503" s="17">
        <v>-1.8165555529E-2</v>
      </c>
      <c r="I503" s="18">
        <v>3.5206742967E-2</v>
      </c>
      <c r="J503" s="18">
        <v>3.5205025995999999E-2</v>
      </c>
      <c r="K503" s="18">
        <v>3.0225646559000001E-2</v>
      </c>
      <c r="L503" s="18">
        <v>3.0223929587000001E-2</v>
      </c>
      <c r="M503" s="78"/>
    </row>
    <row r="504" spans="1:13">
      <c r="A504" s="16" t="s">
        <v>48</v>
      </c>
      <c r="B504" s="14">
        <v>21</v>
      </c>
      <c r="C504" s="17">
        <v>42550.61328125</v>
      </c>
      <c r="D504" s="17">
        <v>5198</v>
      </c>
      <c r="E504" s="17">
        <v>5148.5</v>
      </c>
      <c r="F504" s="17">
        <v>4562.0498093305696</v>
      </c>
      <c r="G504" s="17">
        <v>4562.1027017050301</v>
      </c>
      <c r="H504" s="17">
        <v>5.2892374462E-2</v>
      </c>
      <c r="I504" s="18">
        <v>6.0103714394000002E-2</v>
      </c>
      <c r="J504" s="18">
        <v>6.0108713672999997E-2</v>
      </c>
      <c r="K504" s="18">
        <v>5.5425075453000003E-2</v>
      </c>
      <c r="L504" s="18">
        <v>5.5430074731999998E-2</v>
      </c>
      <c r="M504" s="78"/>
    </row>
    <row r="505" spans="1:13">
      <c r="A505" s="16" t="s">
        <v>48</v>
      </c>
      <c r="B505" s="14">
        <v>22</v>
      </c>
      <c r="C505" s="17">
        <v>42009.46875</v>
      </c>
      <c r="D505" s="17">
        <v>5764.6</v>
      </c>
      <c r="E505" s="17">
        <v>5706.8</v>
      </c>
      <c r="F505" s="17">
        <v>4690.5227664534204</v>
      </c>
      <c r="G505" s="17">
        <v>4690.5227664534204</v>
      </c>
      <c r="H505" s="17">
        <v>0</v>
      </c>
      <c r="I505" s="18">
        <v>0.101519587291</v>
      </c>
      <c r="J505" s="18">
        <v>0.101519587291</v>
      </c>
      <c r="K505" s="18">
        <v>9.6056449294999999E-2</v>
      </c>
      <c r="L505" s="18">
        <v>9.6056449294999999E-2</v>
      </c>
      <c r="M505" s="78"/>
    </row>
    <row r="506" spans="1:13">
      <c r="A506" s="16" t="s">
        <v>48</v>
      </c>
      <c r="B506" s="14">
        <v>23</v>
      </c>
      <c r="C506" s="17">
        <v>39817.31640625</v>
      </c>
      <c r="D506" s="17">
        <v>6020.3</v>
      </c>
      <c r="E506" s="17">
        <v>5964</v>
      </c>
      <c r="F506" s="17">
        <v>5341.0649943015296</v>
      </c>
      <c r="G506" s="17">
        <v>5341.0649943015296</v>
      </c>
      <c r="H506" s="17">
        <v>0</v>
      </c>
      <c r="I506" s="18">
        <v>6.4199906020000003E-2</v>
      </c>
      <c r="J506" s="18">
        <v>6.4199906020000003E-2</v>
      </c>
      <c r="K506" s="18">
        <v>5.8878544961999998E-2</v>
      </c>
      <c r="L506" s="18">
        <v>5.8878544961999998E-2</v>
      </c>
      <c r="M506" s="78"/>
    </row>
    <row r="507" spans="1:13">
      <c r="A507" s="16" t="s">
        <v>48</v>
      </c>
      <c r="B507" s="14">
        <v>24</v>
      </c>
      <c r="C507" s="17">
        <v>37186.859375</v>
      </c>
      <c r="D507" s="17">
        <v>5829.7</v>
      </c>
      <c r="E507" s="17">
        <v>5772.6</v>
      </c>
      <c r="F507" s="17">
        <v>5935.2564050149904</v>
      </c>
      <c r="G507" s="17">
        <v>5935.3120627758199</v>
      </c>
      <c r="H507" s="17">
        <v>5.5657760831999997E-2</v>
      </c>
      <c r="I507" s="18">
        <v>9.9822365570000002E-3</v>
      </c>
      <c r="J507" s="18">
        <v>9.9769758990000002E-3</v>
      </c>
      <c r="K507" s="18">
        <v>1.5379211982000001E-2</v>
      </c>
      <c r="L507" s="18">
        <v>1.5373951324000001E-2</v>
      </c>
      <c r="M507" s="78"/>
    </row>
    <row r="508" spans="1:13">
      <c r="A508" s="16" t="s">
        <v>49</v>
      </c>
      <c r="B508" s="14">
        <v>1</v>
      </c>
      <c r="C508" s="17">
        <v>34683.01171875</v>
      </c>
      <c r="D508" s="17">
        <v>5686.5</v>
      </c>
      <c r="E508" s="17">
        <v>5600.7</v>
      </c>
      <c r="F508" s="17">
        <v>6376.7529870490198</v>
      </c>
      <c r="G508" s="17">
        <v>6376.7529870490198</v>
      </c>
      <c r="H508" s="17">
        <v>0</v>
      </c>
      <c r="I508" s="18">
        <v>6.5241303123E-2</v>
      </c>
      <c r="J508" s="18">
        <v>6.5241303123E-2</v>
      </c>
      <c r="K508" s="18">
        <v>7.3350943954999998E-2</v>
      </c>
      <c r="L508" s="18">
        <v>7.3350943954999998E-2</v>
      </c>
      <c r="M508" s="78"/>
    </row>
    <row r="509" spans="1:13">
      <c r="A509" s="16" t="s">
        <v>49</v>
      </c>
      <c r="B509" s="14">
        <v>2</v>
      </c>
      <c r="C509" s="17">
        <v>32839.953125</v>
      </c>
      <c r="D509" s="17">
        <v>5807.9</v>
      </c>
      <c r="E509" s="17">
        <v>5701.8</v>
      </c>
      <c r="F509" s="17">
        <v>6824.2561313503302</v>
      </c>
      <c r="G509" s="17">
        <v>6824.3780803814197</v>
      </c>
      <c r="H509" s="17">
        <v>0.121949031088</v>
      </c>
      <c r="I509" s="18">
        <v>9.6075432927999999E-2</v>
      </c>
      <c r="J509" s="18">
        <v>9.6063906554000003E-2</v>
      </c>
      <c r="K509" s="18">
        <v>0.106103788315</v>
      </c>
      <c r="L509" s="18">
        <v>0.106092261942</v>
      </c>
      <c r="M509" s="78"/>
    </row>
    <row r="510" spans="1:13">
      <c r="A510" s="16" t="s">
        <v>49</v>
      </c>
      <c r="B510" s="14">
        <v>3</v>
      </c>
      <c r="C510" s="17">
        <v>31531.626953125</v>
      </c>
      <c r="D510" s="17">
        <v>5760.2</v>
      </c>
      <c r="E510" s="17">
        <v>5648.7</v>
      </c>
      <c r="F510" s="17">
        <v>6997.0441092306401</v>
      </c>
      <c r="G510" s="17">
        <v>6997.0005915404099</v>
      </c>
      <c r="H510" s="17">
        <v>-4.3517690232999999E-2</v>
      </c>
      <c r="I510" s="18">
        <v>0.11689986687499999</v>
      </c>
      <c r="J510" s="18">
        <v>0.116903980078</v>
      </c>
      <c r="K510" s="18">
        <v>0.12743861923800001</v>
      </c>
      <c r="L510" s="18">
        <v>0.12744273244099999</v>
      </c>
      <c r="M510" s="78"/>
    </row>
    <row r="511" spans="1:13">
      <c r="A511" s="16" t="s">
        <v>49</v>
      </c>
      <c r="B511" s="14">
        <v>4</v>
      </c>
      <c r="C511" s="17">
        <v>30662.08984375</v>
      </c>
      <c r="D511" s="17">
        <v>5246.6</v>
      </c>
      <c r="E511" s="17">
        <v>5196.8999999999996</v>
      </c>
      <c r="F511" s="17">
        <v>6539.5009077915902</v>
      </c>
      <c r="G511" s="17">
        <v>6539.4644034466501</v>
      </c>
      <c r="H511" s="17">
        <v>-3.6504344940000003E-2</v>
      </c>
      <c r="I511" s="18">
        <v>0.122198903917</v>
      </c>
      <c r="J511" s="18">
        <v>0.12220235423299999</v>
      </c>
      <c r="K511" s="18">
        <v>0.12689644645000001</v>
      </c>
      <c r="L511" s="18">
        <v>0.126899896766</v>
      </c>
      <c r="M511" s="78"/>
    </row>
    <row r="512" spans="1:13">
      <c r="A512" s="16" t="s">
        <v>49</v>
      </c>
      <c r="B512" s="14">
        <v>5</v>
      </c>
      <c r="C512" s="17">
        <v>30136.142578125</v>
      </c>
      <c r="D512" s="17">
        <v>4911.8999999999996</v>
      </c>
      <c r="E512" s="17">
        <v>4847.6000000000004</v>
      </c>
      <c r="F512" s="17">
        <v>5232.99418440097</v>
      </c>
      <c r="G512" s="17">
        <v>5233.1628340601201</v>
      </c>
      <c r="H512" s="17">
        <v>0.168649659156</v>
      </c>
      <c r="I512" s="18">
        <v>3.0365107188999998E-2</v>
      </c>
      <c r="J512" s="18">
        <v>3.0349166766999999E-2</v>
      </c>
      <c r="K512" s="18">
        <v>3.6442611914E-2</v>
      </c>
      <c r="L512" s="18">
        <v>3.6426671493000003E-2</v>
      </c>
      <c r="M512" s="78"/>
    </row>
    <row r="513" spans="1:13">
      <c r="A513" s="16" t="s">
        <v>49</v>
      </c>
      <c r="B513" s="14">
        <v>6</v>
      </c>
      <c r="C513" s="17">
        <v>30069.505859375</v>
      </c>
      <c r="D513" s="17">
        <v>4769</v>
      </c>
      <c r="E513" s="17">
        <v>4712.1000000000004</v>
      </c>
      <c r="F513" s="17">
        <v>4284.6371356865502</v>
      </c>
      <c r="G513" s="17">
        <v>4284.6875122607498</v>
      </c>
      <c r="H513" s="17">
        <v>5.0376574197999999E-2</v>
      </c>
      <c r="I513" s="18">
        <v>4.5776227574000003E-2</v>
      </c>
      <c r="J513" s="18">
        <v>4.5780989065E-2</v>
      </c>
      <c r="K513" s="18">
        <v>4.0398155739999997E-2</v>
      </c>
      <c r="L513" s="18">
        <v>4.0402917231E-2</v>
      </c>
      <c r="M513" s="78"/>
    </row>
    <row r="514" spans="1:13">
      <c r="A514" s="16" t="s">
        <v>49</v>
      </c>
      <c r="B514" s="14">
        <v>7</v>
      </c>
      <c r="C514" s="17">
        <v>30336.349609375</v>
      </c>
      <c r="D514" s="17">
        <v>4398.3</v>
      </c>
      <c r="E514" s="17">
        <v>4370.6000000000004</v>
      </c>
      <c r="F514" s="17">
        <v>3453.5812717403801</v>
      </c>
      <c r="G514" s="17">
        <v>3453.8944337317798</v>
      </c>
      <c r="H514" s="17">
        <v>0.313161991403</v>
      </c>
      <c r="I514" s="18">
        <v>8.9263286036000006E-2</v>
      </c>
      <c r="J514" s="18">
        <v>8.9292885468000002E-2</v>
      </c>
      <c r="K514" s="18">
        <v>8.6645138588000006E-2</v>
      </c>
      <c r="L514" s="18">
        <v>8.6674738020000003E-2</v>
      </c>
      <c r="M514" s="78"/>
    </row>
    <row r="515" spans="1:13">
      <c r="A515" s="16" t="s">
        <v>49</v>
      </c>
      <c r="B515" s="14">
        <v>8</v>
      </c>
      <c r="C515" s="17">
        <v>30917.359375</v>
      </c>
      <c r="D515" s="17">
        <v>3930.5</v>
      </c>
      <c r="E515" s="17">
        <v>3880.5</v>
      </c>
      <c r="F515" s="17">
        <v>2611.7819435582001</v>
      </c>
      <c r="G515" s="17">
        <v>2611.8983246771299</v>
      </c>
      <c r="H515" s="17">
        <v>0.116381118935</v>
      </c>
      <c r="I515" s="18">
        <v>0.12463153831</v>
      </c>
      <c r="J515" s="18">
        <v>0.124642538416</v>
      </c>
      <c r="K515" s="18">
        <v>0.11990564038900001</v>
      </c>
      <c r="L515" s="18">
        <v>0.119916640495</v>
      </c>
      <c r="M515" s="78"/>
    </row>
    <row r="516" spans="1:13">
      <c r="A516" s="16" t="s">
        <v>49</v>
      </c>
      <c r="B516" s="14">
        <v>9</v>
      </c>
      <c r="C516" s="17">
        <v>33019.0546875</v>
      </c>
      <c r="D516" s="17">
        <v>3559.8</v>
      </c>
      <c r="E516" s="17">
        <v>3512.7</v>
      </c>
      <c r="F516" s="17">
        <v>1693.8142704679401</v>
      </c>
      <c r="G516" s="17">
        <v>1693.85616574809</v>
      </c>
      <c r="H516" s="17">
        <v>4.1895280149E-2</v>
      </c>
      <c r="I516" s="18">
        <v>0.176365201725</v>
      </c>
      <c r="J516" s="18">
        <v>0.17636916158099999</v>
      </c>
      <c r="K516" s="18">
        <v>0.171913405883</v>
      </c>
      <c r="L516" s="18">
        <v>0.17191736573999999</v>
      </c>
      <c r="M516" s="78"/>
    </row>
    <row r="517" spans="1:13">
      <c r="A517" s="16" t="s">
        <v>49</v>
      </c>
      <c r="B517" s="14">
        <v>10</v>
      </c>
      <c r="C517" s="17">
        <v>35489.8984375</v>
      </c>
      <c r="D517" s="17">
        <v>3332.9</v>
      </c>
      <c r="E517" s="17">
        <v>3287.4</v>
      </c>
      <c r="F517" s="17">
        <v>1830.0226081303899</v>
      </c>
      <c r="G517" s="17">
        <v>1830.00107558424</v>
      </c>
      <c r="H517" s="17">
        <v>-2.1532546148999999E-2</v>
      </c>
      <c r="I517" s="18">
        <v>0.14205093803499999</v>
      </c>
      <c r="J517" s="18">
        <v>0.14204890282300001</v>
      </c>
      <c r="K517" s="18">
        <v>0.13775037092699999</v>
      </c>
      <c r="L517" s="18">
        <v>0.137748335715</v>
      </c>
      <c r="M517" s="78"/>
    </row>
    <row r="518" spans="1:13">
      <c r="A518" s="16" t="s">
        <v>49</v>
      </c>
      <c r="B518" s="14">
        <v>11</v>
      </c>
      <c r="C518" s="17">
        <v>37930.40625</v>
      </c>
      <c r="D518" s="17">
        <v>3094.7</v>
      </c>
      <c r="E518" s="17">
        <v>3053</v>
      </c>
      <c r="F518" s="17">
        <v>3075.7628131227402</v>
      </c>
      <c r="G518" s="17">
        <v>3075.7628131227402</v>
      </c>
      <c r="H518" s="17">
        <v>0</v>
      </c>
      <c r="I518" s="18">
        <v>1.7899042410000001E-3</v>
      </c>
      <c r="J518" s="18">
        <v>1.7899042410000001E-3</v>
      </c>
      <c r="K518" s="18">
        <v>2.151494624E-3</v>
      </c>
      <c r="L518" s="18">
        <v>2.151494624E-3</v>
      </c>
      <c r="M518" s="78"/>
    </row>
    <row r="519" spans="1:13">
      <c r="A519" s="16" t="s">
        <v>49</v>
      </c>
      <c r="B519" s="14">
        <v>12</v>
      </c>
      <c r="C519" s="17">
        <v>40367.4375</v>
      </c>
      <c r="D519" s="17">
        <v>2945.7</v>
      </c>
      <c r="E519" s="17">
        <v>2902.1</v>
      </c>
      <c r="F519" s="17">
        <v>3956.4147455044899</v>
      </c>
      <c r="G519" s="17">
        <v>3956.4147455044899</v>
      </c>
      <c r="H519" s="17">
        <v>0</v>
      </c>
      <c r="I519" s="18">
        <v>9.5530694282000006E-2</v>
      </c>
      <c r="J519" s="18">
        <v>9.5530694282000006E-2</v>
      </c>
      <c r="K519" s="18">
        <v>9.9651677268000005E-2</v>
      </c>
      <c r="L519" s="18">
        <v>9.9651677268000005E-2</v>
      </c>
      <c r="M519" s="78"/>
    </row>
    <row r="520" spans="1:13">
      <c r="A520" s="16" t="s">
        <v>49</v>
      </c>
      <c r="B520" s="14">
        <v>13</v>
      </c>
      <c r="C520" s="17">
        <v>42644.3515625</v>
      </c>
      <c r="D520" s="17">
        <v>3233.7</v>
      </c>
      <c r="E520" s="17">
        <v>3189.3</v>
      </c>
      <c r="F520" s="17">
        <v>4060.88326844739</v>
      </c>
      <c r="G520" s="17">
        <v>4060.8464930141699</v>
      </c>
      <c r="H520" s="17">
        <v>-3.6775433221999998E-2</v>
      </c>
      <c r="I520" s="18">
        <v>7.8180197827000003E-2</v>
      </c>
      <c r="J520" s="18">
        <v>7.8183673765999995E-2</v>
      </c>
      <c r="K520" s="18">
        <v>8.2376795180000004E-2</v>
      </c>
      <c r="L520" s="18">
        <v>8.2380271118999995E-2</v>
      </c>
      <c r="M520" s="78"/>
    </row>
    <row r="521" spans="1:13">
      <c r="A521" s="16" t="s">
        <v>49</v>
      </c>
      <c r="B521" s="14">
        <v>14</v>
      </c>
      <c r="C521" s="17">
        <v>44678.5078125</v>
      </c>
      <c r="D521" s="17">
        <v>3982.4</v>
      </c>
      <c r="E521" s="17">
        <v>3938.4</v>
      </c>
      <c r="F521" s="17">
        <v>4058.28294997682</v>
      </c>
      <c r="G521" s="17">
        <v>4058.28294997682</v>
      </c>
      <c r="H521" s="17">
        <v>0</v>
      </c>
      <c r="I521" s="18">
        <v>7.1723015100000004E-3</v>
      </c>
      <c r="J521" s="18">
        <v>7.1723015100000004E-3</v>
      </c>
      <c r="K521" s="18">
        <v>1.133109168E-2</v>
      </c>
      <c r="L521" s="18">
        <v>1.133109168E-2</v>
      </c>
      <c r="M521" s="78"/>
    </row>
    <row r="522" spans="1:13">
      <c r="A522" s="16" t="s">
        <v>49</v>
      </c>
      <c r="B522" s="14">
        <v>15</v>
      </c>
      <c r="C522" s="17">
        <v>46275.04296875</v>
      </c>
      <c r="D522" s="17">
        <v>4522</v>
      </c>
      <c r="E522" s="17">
        <v>4473.5</v>
      </c>
      <c r="F522" s="17">
        <v>4224.2191280628904</v>
      </c>
      <c r="G522" s="17">
        <v>4224.2968464045098</v>
      </c>
      <c r="H522" s="17">
        <v>7.7718341614E-2</v>
      </c>
      <c r="I522" s="18">
        <v>2.8138294290000001E-2</v>
      </c>
      <c r="J522" s="18">
        <v>2.8145640069E-2</v>
      </c>
      <c r="K522" s="18">
        <v>2.3554173307E-2</v>
      </c>
      <c r="L522" s="18">
        <v>2.3561519085999998E-2</v>
      </c>
      <c r="M522" s="78"/>
    </row>
    <row r="523" spans="1:13">
      <c r="A523" s="16" t="s">
        <v>49</v>
      </c>
      <c r="B523" s="14">
        <v>16</v>
      </c>
      <c r="C523" s="17">
        <v>47700.8984375</v>
      </c>
      <c r="D523" s="17">
        <v>4545.3999999999996</v>
      </c>
      <c r="E523" s="17">
        <v>4495.8999999999996</v>
      </c>
      <c r="F523" s="17">
        <v>4514.71942394899</v>
      </c>
      <c r="G523" s="17">
        <v>4514.7167384911199</v>
      </c>
      <c r="H523" s="17">
        <v>-2.685457865E-3</v>
      </c>
      <c r="I523" s="18">
        <v>2.900119235E-3</v>
      </c>
      <c r="J523" s="18">
        <v>2.8998654109999998E-3</v>
      </c>
      <c r="K523" s="18">
        <v>1.7785197060000001E-3</v>
      </c>
      <c r="L523" s="18">
        <v>1.77877353E-3</v>
      </c>
      <c r="M523" s="78"/>
    </row>
    <row r="524" spans="1:13">
      <c r="A524" s="16" t="s">
        <v>49</v>
      </c>
      <c r="B524" s="14">
        <v>17</v>
      </c>
      <c r="C524" s="17">
        <v>48958.71875</v>
      </c>
      <c r="D524" s="17">
        <v>4844.3</v>
      </c>
      <c r="E524" s="17">
        <v>4796</v>
      </c>
      <c r="F524" s="17">
        <v>5413.32747064656</v>
      </c>
      <c r="G524" s="17">
        <v>5413.2926422030396</v>
      </c>
      <c r="H524" s="17">
        <v>-3.4828443526000001E-2</v>
      </c>
      <c r="I524" s="18">
        <v>5.3780022891999998E-2</v>
      </c>
      <c r="J524" s="18">
        <v>5.3783314805000003E-2</v>
      </c>
      <c r="K524" s="18">
        <v>5.8345240282999998E-2</v>
      </c>
      <c r="L524" s="18">
        <v>5.8348532197000001E-2</v>
      </c>
      <c r="M524" s="78"/>
    </row>
    <row r="525" spans="1:13">
      <c r="A525" s="16" t="s">
        <v>49</v>
      </c>
      <c r="B525" s="14">
        <v>18</v>
      </c>
      <c r="C525" s="17">
        <v>49460.14453125</v>
      </c>
      <c r="D525" s="17">
        <v>5065.3</v>
      </c>
      <c r="E525" s="17">
        <v>5014.3999999999996</v>
      </c>
      <c r="F525" s="17">
        <v>6848.8335144149796</v>
      </c>
      <c r="G525" s="17">
        <v>6848.8335144149796</v>
      </c>
      <c r="H525" s="17">
        <v>0</v>
      </c>
      <c r="I525" s="18">
        <v>0.168575946542</v>
      </c>
      <c r="J525" s="18">
        <v>0.168575946542</v>
      </c>
      <c r="K525" s="18">
        <v>0.173386910625</v>
      </c>
      <c r="L525" s="18">
        <v>0.173386910625</v>
      </c>
      <c r="M525" s="78"/>
    </row>
    <row r="526" spans="1:13">
      <c r="A526" s="16" t="s">
        <v>49</v>
      </c>
      <c r="B526" s="14">
        <v>19</v>
      </c>
      <c r="C526" s="17">
        <v>48887.5</v>
      </c>
      <c r="D526" s="17">
        <v>5275</v>
      </c>
      <c r="E526" s="17">
        <v>5221.7</v>
      </c>
      <c r="F526" s="17">
        <v>6814.0617421453499</v>
      </c>
      <c r="G526" s="17">
        <v>6814.0617421453499</v>
      </c>
      <c r="H526" s="17">
        <v>0</v>
      </c>
      <c r="I526" s="18">
        <v>0.14546897373699999</v>
      </c>
      <c r="J526" s="18">
        <v>0.14546897373699999</v>
      </c>
      <c r="K526" s="18">
        <v>0.15050678092100001</v>
      </c>
      <c r="L526" s="18">
        <v>0.15050678092100001</v>
      </c>
      <c r="M526" s="78"/>
    </row>
    <row r="527" spans="1:13">
      <c r="A527" s="16" t="s">
        <v>49</v>
      </c>
      <c r="B527" s="14">
        <v>20</v>
      </c>
      <c r="C527" s="17">
        <v>47514.41015625</v>
      </c>
      <c r="D527" s="17">
        <v>5802.6</v>
      </c>
      <c r="E527" s="17">
        <v>5748.3</v>
      </c>
      <c r="F527" s="17">
        <v>6950.4450068741398</v>
      </c>
      <c r="G527" s="17">
        <v>6950.4450068741398</v>
      </c>
      <c r="H527" s="17">
        <v>0</v>
      </c>
      <c r="I527" s="18">
        <v>0.10849196662299999</v>
      </c>
      <c r="J527" s="18">
        <v>0.10849196662299999</v>
      </c>
      <c r="K527" s="18">
        <v>0.113624291765</v>
      </c>
      <c r="L527" s="18">
        <v>0.113624291765</v>
      </c>
      <c r="M527" s="78"/>
    </row>
    <row r="528" spans="1:13">
      <c r="A528" s="16" t="s">
        <v>49</v>
      </c>
      <c r="B528" s="14">
        <v>21</v>
      </c>
      <c r="C528" s="17">
        <v>46814.69140625</v>
      </c>
      <c r="D528" s="17">
        <v>6827.3</v>
      </c>
      <c r="E528" s="17">
        <v>6766.2</v>
      </c>
      <c r="F528" s="17">
        <v>7479.4490216132599</v>
      </c>
      <c r="G528" s="17">
        <v>7479.4211472049601</v>
      </c>
      <c r="H528" s="17">
        <v>-2.7874408297000001E-2</v>
      </c>
      <c r="I528" s="18">
        <v>6.1637159471E-2</v>
      </c>
      <c r="J528" s="18">
        <v>6.1639794103000002E-2</v>
      </c>
      <c r="K528" s="18">
        <v>6.7412206729999993E-2</v>
      </c>
      <c r="L528" s="18">
        <v>6.7414841362000003E-2</v>
      </c>
      <c r="M528" s="78"/>
    </row>
    <row r="529" spans="1:13">
      <c r="A529" s="16" t="s">
        <v>49</v>
      </c>
      <c r="B529" s="14">
        <v>22</v>
      </c>
      <c r="C529" s="17">
        <v>45719.7421875</v>
      </c>
      <c r="D529" s="17">
        <v>7126.6</v>
      </c>
      <c r="E529" s="17">
        <v>7064.2</v>
      </c>
      <c r="F529" s="17">
        <v>6800.3951647490203</v>
      </c>
      <c r="G529" s="17">
        <v>6800.4410512009499</v>
      </c>
      <c r="H529" s="17">
        <v>4.5886451932999998E-2</v>
      </c>
      <c r="I529" s="18">
        <v>3.0827877957999999E-2</v>
      </c>
      <c r="J529" s="18">
        <v>3.0832215052000001E-2</v>
      </c>
      <c r="K529" s="18">
        <v>2.4929957353E-2</v>
      </c>
      <c r="L529" s="18">
        <v>2.4934294446999999E-2</v>
      </c>
      <c r="M529" s="78"/>
    </row>
    <row r="530" spans="1:13">
      <c r="A530" s="16" t="s">
        <v>49</v>
      </c>
      <c r="B530" s="14">
        <v>23</v>
      </c>
      <c r="C530" s="17">
        <v>42605.08203125</v>
      </c>
      <c r="D530" s="17">
        <v>7483.6</v>
      </c>
      <c r="E530" s="17">
        <v>7387</v>
      </c>
      <c r="F530" s="17">
        <v>7270.5896556123298</v>
      </c>
      <c r="G530" s="17">
        <v>7270.5943554995001</v>
      </c>
      <c r="H530" s="17">
        <v>4.6998871689999996E-3</v>
      </c>
      <c r="I530" s="18">
        <v>2.0132858648000001E-2</v>
      </c>
      <c r="J530" s="18">
        <v>2.0133302871999999E-2</v>
      </c>
      <c r="K530" s="18">
        <v>1.1002423864999999E-2</v>
      </c>
      <c r="L530" s="18">
        <v>1.1002868089000001E-2</v>
      </c>
      <c r="M530" s="78"/>
    </row>
    <row r="531" spans="1:13">
      <c r="A531" s="16" t="s">
        <v>49</v>
      </c>
      <c r="B531" s="14">
        <v>24</v>
      </c>
      <c r="C531" s="17">
        <v>38557.27734375</v>
      </c>
      <c r="D531" s="17">
        <v>7851.4</v>
      </c>
      <c r="E531" s="17">
        <v>7748.6</v>
      </c>
      <c r="F531" s="17">
        <v>7430.51089055585</v>
      </c>
      <c r="G531" s="17">
        <v>7430.3958852777996</v>
      </c>
      <c r="H531" s="17">
        <v>-0.115005278057</v>
      </c>
      <c r="I531" s="18">
        <v>3.9792449405999998E-2</v>
      </c>
      <c r="J531" s="18">
        <v>3.9781579342000002E-2</v>
      </c>
      <c r="K531" s="18">
        <v>3.0076003281000002E-2</v>
      </c>
      <c r="L531" s="18">
        <v>3.0065133216999999E-2</v>
      </c>
      <c r="M531" s="78"/>
    </row>
    <row r="532" spans="1:13">
      <c r="A532" s="16" t="s">
        <v>50</v>
      </c>
      <c r="B532" s="14">
        <v>1</v>
      </c>
      <c r="C532" s="17">
        <v>35408.7578125</v>
      </c>
      <c r="D532" s="17">
        <v>7803.1</v>
      </c>
      <c r="E532" s="17">
        <v>7687.8</v>
      </c>
      <c r="F532" s="17">
        <v>6990.1581523075902</v>
      </c>
      <c r="G532" s="17">
        <v>7007.92820307273</v>
      </c>
      <c r="H532" s="17">
        <v>17.770050765143999</v>
      </c>
      <c r="I532" s="18">
        <v>7.5158014832000006E-2</v>
      </c>
      <c r="J532" s="18">
        <v>7.6837603751000003E-2</v>
      </c>
      <c r="K532" s="18">
        <v>6.4260094227000006E-2</v>
      </c>
      <c r="L532" s="18">
        <v>6.5939683146000003E-2</v>
      </c>
      <c r="M532" s="78"/>
    </row>
    <row r="533" spans="1:13">
      <c r="A533" s="16" t="s">
        <v>50</v>
      </c>
      <c r="B533" s="14">
        <v>2</v>
      </c>
      <c r="C533" s="17">
        <v>33371.24609375</v>
      </c>
      <c r="D533" s="17">
        <v>7511.1</v>
      </c>
      <c r="E533" s="17">
        <v>7439</v>
      </c>
      <c r="F533" s="17">
        <v>6976.8670529110595</v>
      </c>
      <c r="G533" s="17">
        <v>6980.5013086975296</v>
      </c>
      <c r="H533" s="17">
        <v>3.6342557864709999</v>
      </c>
      <c r="I533" s="18">
        <v>5.0151105038E-2</v>
      </c>
      <c r="J533" s="18">
        <v>5.0494607475000002E-2</v>
      </c>
      <c r="K533" s="18">
        <v>4.3336360236000002E-2</v>
      </c>
      <c r="L533" s="18">
        <v>4.3679862673000003E-2</v>
      </c>
      <c r="M533" s="78"/>
    </row>
    <row r="534" spans="1:13">
      <c r="A534" s="16" t="s">
        <v>50</v>
      </c>
      <c r="B534" s="14">
        <v>3</v>
      </c>
      <c r="C534" s="17">
        <v>32049.322265625</v>
      </c>
      <c r="D534" s="17">
        <v>7352.5</v>
      </c>
      <c r="E534" s="17">
        <v>7277.2</v>
      </c>
      <c r="F534" s="17">
        <v>7099.9484260217896</v>
      </c>
      <c r="G534" s="17">
        <v>7104.8301864020596</v>
      </c>
      <c r="H534" s="17">
        <v>4.8817603802690002</v>
      </c>
      <c r="I534" s="18">
        <v>2.3409245140999999E-2</v>
      </c>
      <c r="J534" s="18">
        <v>2.3870659166000001E-2</v>
      </c>
      <c r="K534" s="18">
        <v>1.6292042872999998E-2</v>
      </c>
      <c r="L534" s="18">
        <v>1.6753456896999998E-2</v>
      </c>
      <c r="M534" s="78"/>
    </row>
    <row r="535" spans="1:13">
      <c r="A535" s="16" t="s">
        <v>50</v>
      </c>
      <c r="B535" s="14">
        <v>4</v>
      </c>
      <c r="C535" s="17">
        <v>31440.666015625</v>
      </c>
      <c r="D535" s="17">
        <v>6830.9</v>
      </c>
      <c r="E535" s="17">
        <v>6762</v>
      </c>
      <c r="F535" s="17">
        <v>6749.2244256882304</v>
      </c>
      <c r="G535" s="17">
        <v>6749.16384974629</v>
      </c>
      <c r="H535" s="17">
        <v>-6.0575941932999998E-2</v>
      </c>
      <c r="I535" s="18">
        <v>7.7255340499999998E-3</v>
      </c>
      <c r="J535" s="18">
        <v>7.7198085360000003E-3</v>
      </c>
      <c r="K535" s="18">
        <v>1.213246715E-3</v>
      </c>
      <c r="L535" s="18">
        <v>1.2075212010000001E-3</v>
      </c>
      <c r="M535" s="78"/>
    </row>
    <row r="536" spans="1:13">
      <c r="A536" s="16" t="s">
        <v>50</v>
      </c>
      <c r="B536" s="14">
        <v>5</v>
      </c>
      <c r="C536" s="17">
        <v>31593.171875</v>
      </c>
      <c r="D536" s="17">
        <v>6821.5</v>
      </c>
      <c r="E536" s="17">
        <v>6749.7</v>
      </c>
      <c r="F536" s="17">
        <v>6360.8857547861298</v>
      </c>
      <c r="G536" s="17">
        <v>6360.8755868377202</v>
      </c>
      <c r="H536" s="17">
        <v>-1.0167948405E-2</v>
      </c>
      <c r="I536" s="18">
        <v>4.3537279126E-2</v>
      </c>
      <c r="J536" s="18">
        <v>4.3536318072999999E-2</v>
      </c>
      <c r="K536" s="18">
        <v>3.6750889712000002E-2</v>
      </c>
      <c r="L536" s="18">
        <v>3.6749928659000002E-2</v>
      </c>
      <c r="M536" s="78"/>
    </row>
    <row r="537" spans="1:13">
      <c r="A537" s="16" t="s">
        <v>50</v>
      </c>
      <c r="B537" s="14">
        <v>6</v>
      </c>
      <c r="C537" s="17">
        <v>33239.578125</v>
      </c>
      <c r="D537" s="17">
        <v>6485.5</v>
      </c>
      <c r="E537" s="17">
        <v>6416.5</v>
      </c>
      <c r="F537" s="17">
        <v>6214.3120592151899</v>
      </c>
      <c r="G537" s="17">
        <v>6214.3120592151899</v>
      </c>
      <c r="H537" s="17">
        <v>0</v>
      </c>
      <c r="I537" s="18">
        <v>2.5632130507999999E-2</v>
      </c>
      <c r="J537" s="18">
        <v>2.5632130507999999E-2</v>
      </c>
      <c r="K537" s="18">
        <v>1.9110391378E-2</v>
      </c>
      <c r="L537" s="18">
        <v>1.9110391378E-2</v>
      </c>
      <c r="M537" s="78"/>
    </row>
    <row r="538" spans="1:13">
      <c r="A538" s="16" t="s">
        <v>50</v>
      </c>
      <c r="B538" s="14">
        <v>7</v>
      </c>
      <c r="C538" s="17">
        <v>36310.76171875</v>
      </c>
      <c r="D538" s="17">
        <v>6004.4</v>
      </c>
      <c r="E538" s="17">
        <v>5936.1</v>
      </c>
      <c r="F538" s="17">
        <v>6129.9145197278303</v>
      </c>
      <c r="G538" s="17">
        <v>6129.8889911135702</v>
      </c>
      <c r="H538" s="17">
        <v>-2.5528614256000001E-2</v>
      </c>
      <c r="I538" s="18">
        <v>1.1860963243000001E-2</v>
      </c>
      <c r="J538" s="18">
        <v>1.1863376155000001E-2</v>
      </c>
      <c r="K538" s="18">
        <v>1.8316539802000001E-2</v>
      </c>
      <c r="L538" s="18">
        <v>1.8318952715E-2</v>
      </c>
      <c r="M538" s="78"/>
    </row>
    <row r="539" spans="1:13">
      <c r="A539" s="16" t="s">
        <v>50</v>
      </c>
      <c r="B539" s="14">
        <v>8</v>
      </c>
      <c r="C539" s="17">
        <v>37729.6171875</v>
      </c>
      <c r="D539" s="17">
        <v>5664.6</v>
      </c>
      <c r="E539" s="17">
        <v>5611.6</v>
      </c>
      <c r="F539" s="17">
        <v>5728.65439731889</v>
      </c>
      <c r="G539" s="17">
        <v>5733.0828630985197</v>
      </c>
      <c r="H539" s="17">
        <v>4.4284657796209999</v>
      </c>
      <c r="I539" s="18">
        <v>6.4728604059999997E-3</v>
      </c>
      <c r="J539" s="18">
        <v>6.054290861E-3</v>
      </c>
      <c r="K539" s="18">
        <v>1.1482312202E-2</v>
      </c>
      <c r="L539" s="18">
        <v>1.1063742656999999E-2</v>
      </c>
      <c r="M539" s="78"/>
    </row>
    <row r="540" spans="1:13">
      <c r="A540" s="16" t="s">
        <v>50</v>
      </c>
      <c r="B540" s="14">
        <v>9</v>
      </c>
      <c r="C540" s="17">
        <v>38652.99609375</v>
      </c>
      <c r="D540" s="17">
        <v>5546.2</v>
      </c>
      <c r="E540" s="17">
        <v>5484.5</v>
      </c>
      <c r="F540" s="17">
        <v>5379.2081700530798</v>
      </c>
      <c r="G540" s="17">
        <v>5381.2453786282204</v>
      </c>
      <c r="H540" s="17">
        <v>2.0372085751419999</v>
      </c>
      <c r="I540" s="18">
        <v>1.5591174042E-2</v>
      </c>
      <c r="J540" s="18">
        <v>1.5783726838000001E-2</v>
      </c>
      <c r="K540" s="18">
        <v>9.7594160079999999E-3</v>
      </c>
      <c r="L540" s="18">
        <v>9.9519688040000005E-3</v>
      </c>
      <c r="M540" s="78"/>
    </row>
    <row r="541" spans="1:13">
      <c r="A541" s="16" t="s">
        <v>50</v>
      </c>
      <c r="B541" s="14">
        <v>10</v>
      </c>
      <c r="C541" s="17">
        <v>39929.10546875</v>
      </c>
      <c r="D541" s="17">
        <v>5194.3999999999996</v>
      </c>
      <c r="E541" s="17">
        <v>5138.3999999999996</v>
      </c>
      <c r="F541" s="17">
        <v>5544.5465318255201</v>
      </c>
      <c r="G541" s="17">
        <v>5545.1713981786697</v>
      </c>
      <c r="H541" s="17">
        <v>0.62486635314000005</v>
      </c>
      <c r="I541" s="18">
        <v>3.3154196424999997E-2</v>
      </c>
      <c r="J541" s="18">
        <v>3.3095135333E-2</v>
      </c>
      <c r="K541" s="18">
        <v>3.8447202095999999E-2</v>
      </c>
      <c r="L541" s="18">
        <v>3.8388141004000002E-2</v>
      </c>
      <c r="M541" s="78"/>
    </row>
    <row r="542" spans="1:13">
      <c r="A542" s="16" t="s">
        <v>50</v>
      </c>
      <c r="B542" s="14">
        <v>11</v>
      </c>
      <c r="C542" s="17">
        <v>41661.23828125</v>
      </c>
      <c r="D542" s="17">
        <v>4707.1000000000004</v>
      </c>
      <c r="E542" s="17">
        <v>4654.3999999999996</v>
      </c>
      <c r="F542" s="17">
        <v>5328.7846860379595</v>
      </c>
      <c r="G542" s="17">
        <v>5329.3755314215005</v>
      </c>
      <c r="H542" s="17">
        <v>0.59084538353799998</v>
      </c>
      <c r="I542" s="18">
        <v>5.8816212798999998E-2</v>
      </c>
      <c r="J542" s="18">
        <v>5.8760367299999998E-2</v>
      </c>
      <c r="K542" s="18">
        <v>6.3797309208000003E-2</v>
      </c>
      <c r="L542" s="18">
        <v>6.3741463708000004E-2</v>
      </c>
      <c r="M542" s="78"/>
    </row>
    <row r="543" spans="1:13">
      <c r="A543" s="16" t="s">
        <v>50</v>
      </c>
      <c r="B543" s="14">
        <v>12</v>
      </c>
      <c r="C543" s="17">
        <v>43610.671875</v>
      </c>
      <c r="D543" s="17">
        <v>4222.8</v>
      </c>
      <c r="E543" s="17">
        <v>4176.1000000000004</v>
      </c>
      <c r="F543" s="17">
        <v>4228.0832418330701</v>
      </c>
      <c r="G543" s="17">
        <v>4228.0875661521704</v>
      </c>
      <c r="H543" s="17">
        <v>4.3243190970000001E-3</v>
      </c>
      <c r="I543" s="18">
        <v>4.9976995700000003E-4</v>
      </c>
      <c r="J543" s="18">
        <v>4.9936123099999998E-4</v>
      </c>
      <c r="K543" s="18">
        <v>4.9137586150000004E-3</v>
      </c>
      <c r="L543" s="18">
        <v>4.9133498890000004E-3</v>
      </c>
      <c r="M543" s="78"/>
    </row>
    <row r="544" spans="1:13">
      <c r="A544" s="16" t="s">
        <v>50</v>
      </c>
      <c r="B544" s="14">
        <v>13</v>
      </c>
      <c r="C544" s="17">
        <v>45405.4765625</v>
      </c>
      <c r="D544" s="17">
        <v>3930.4</v>
      </c>
      <c r="E544" s="17">
        <v>3884.4</v>
      </c>
      <c r="F544" s="17">
        <v>3865.99840190643</v>
      </c>
      <c r="G544" s="17">
        <v>3865.91409945243</v>
      </c>
      <c r="H544" s="17">
        <v>-8.4302453994000007E-2</v>
      </c>
      <c r="I544" s="18">
        <v>6.0950756660000001E-3</v>
      </c>
      <c r="J544" s="18">
        <v>6.0871075699999999E-3</v>
      </c>
      <c r="K544" s="18">
        <v>1.7472495790000001E-3</v>
      </c>
      <c r="L544" s="18">
        <v>1.7392814830000001E-3</v>
      </c>
      <c r="M544" s="78"/>
    </row>
    <row r="545" spans="1:13">
      <c r="A545" s="16" t="s">
        <v>50</v>
      </c>
      <c r="B545" s="14">
        <v>14</v>
      </c>
      <c r="C545" s="17">
        <v>47059.9921875</v>
      </c>
      <c r="D545" s="17">
        <v>4089.3</v>
      </c>
      <c r="E545" s="17">
        <v>4045.7</v>
      </c>
      <c r="F545" s="17">
        <v>3878.5101612335302</v>
      </c>
      <c r="G545" s="17">
        <v>3878.5101612335302</v>
      </c>
      <c r="H545" s="17">
        <v>0</v>
      </c>
      <c r="I545" s="18">
        <v>1.9923425214E-2</v>
      </c>
      <c r="J545" s="18">
        <v>1.9923425214E-2</v>
      </c>
      <c r="K545" s="18">
        <v>1.5802442226999999E-2</v>
      </c>
      <c r="L545" s="18">
        <v>1.5802442226999999E-2</v>
      </c>
      <c r="M545" s="78"/>
    </row>
    <row r="546" spans="1:13">
      <c r="A546" s="16" t="s">
        <v>50</v>
      </c>
      <c r="B546" s="14">
        <v>15</v>
      </c>
      <c r="C546" s="17">
        <v>48497.29296875</v>
      </c>
      <c r="D546" s="17">
        <v>3878.5</v>
      </c>
      <c r="E546" s="17">
        <v>3837.5</v>
      </c>
      <c r="F546" s="17">
        <v>4093.7240392078102</v>
      </c>
      <c r="G546" s="17">
        <v>4108.4163124733304</v>
      </c>
      <c r="H546" s="17">
        <v>14.692273265520001</v>
      </c>
      <c r="I546" s="18">
        <v>2.1731220459999999E-2</v>
      </c>
      <c r="J546" s="18">
        <v>2.0342536787000001E-2</v>
      </c>
      <c r="K546" s="18">
        <v>2.5606456755E-2</v>
      </c>
      <c r="L546" s="18">
        <v>2.4217773081999999E-2</v>
      </c>
      <c r="M546" s="78"/>
    </row>
    <row r="547" spans="1:13">
      <c r="A547" s="16" t="s">
        <v>50</v>
      </c>
      <c r="B547" s="14">
        <v>16</v>
      </c>
      <c r="C547" s="17">
        <v>48618.6953125</v>
      </c>
      <c r="D547" s="17">
        <v>3926.5</v>
      </c>
      <c r="E547" s="17">
        <v>3880.8</v>
      </c>
      <c r="F547" s="17">
        <v>4351.7471927591696</v>
      </c>
      <c r="G547" s="17">
        <v>4360.5452231798499</v>
      </c>
      <c r="H547" s="17">
        <v>8.7980304206769997</v>
      </c>
      <c r="I547" s="18">
        <v>4.1025068353000002E-2</v>
      </c>
      <c r="J547" s="18">
        <v>4.019349648E-2</v>
      </c>
      <c r="K547" s="18">
        <v>4.5344539051999998E-2</v>
      </c>
      <c r="L547" s="18">
        <v>4.4512967179000003E-2</v>
      </c>
      <c r="M547" s="78"/>
    </row>
    <row r="548" spans="1:13">
      <c r="A548" s="16" t="s">
        <v>50</v>
      </c>
      <c r="B548" s="14">
        <v>17</v>
      </c>
      <c r="C548" s="17">
        <v>49429.33203125</v>
      </c>
      <c r="D548" s="17">
        <v>4329.6000000000004</v>
      </c>
      <c r="E548" s="17">
        <v>4281.7</v>
      </c>
      <c r="F548" s="17">
        <v>4941.7478585033996</v>
      </c>
      <c r="G548" s="17">
        <v>4948.9198932120498</v>
      </c>
      <c r="H548" s="17">
        <v>7.1720347086579999</v>
      </c>
      <c r="I548" s="18">
        <v>5.853685191E-2</v>
      </c>
      <c r="J548" s="18">
        <v>5.7858965832000002E-2</v>
      </c>
      <c r="K548" s="18">
        <v>6.3064262117999995E-2</v>
      </c>
      <c r="L548" s="18">
        <v>6.2386376039999997E-2</v>
      </c>
      <c r="M548" s="78"/>
    </row>
    <row r="549" spans="1:13">
      <c r="A549" s="16" t="s">
        <v>50</v>
      </c>
      <c r="B549" s="14">
        <v>18</v>
      </c>
      <c r="C549" s="17">
        <v>49426.95703125</v>
      </c>
      <c r="D549" s="17">
        <v>4803.6000000000004</v>
      </c>
      <c r="E549" s="17">
        <v>4724</v>
      </c>
      <c r="F549" s="17">
        <v>5074.9506379928898</v>
      </c>
      <c r="G549" s="17">
        <v>5074.9180467840097</v>
      </c>
      <c r="H549" s="17">
        <v>-3.2591208880999999E-2</v>
      </c>
      <c r="I549" s="18">
        <v>2.5644427862E-2</v>
      </c>
      <c r="J549" s="18">
        <v>2.5647508316E-2</v>
      </c>
      <c r="K549" s="18">
        <v>3.3168057351000001E-2</v>
      </c>
      <c r="L549" s="18">
        <v>3.3171137805999999E-2</v>
      </c>
      <c r="M549" s="78"/>
    </row>
    <row r="550" spans="1:13">
      <c r="A550" s="16" t="s">
        <v>50</v>
      </c>
      <c r="B550" s="14">
        <v>19</v>
      </c>
      <c r="C550" s="17">
        <v>48467.05078125</v>
      </c>
      <c r="D550" s="17">
        <v>5408.3</v>
      </c>
      <c r="E550" s="17">
        <v>5312.4</v>
      </c>
      <c r="F550" s="17">
        <v>6127.9170315261599</v>
      </c>
      <c r="G550" s="17">
        <v>6127.7412383192004</v>
      </c>
      <c r="H550" s="17">
        <v>-0.17579320695699999</v>
      </c>
      <c r="I550" s="18">
        <v>6.8000117043000005E-2</v>
      </c>
      <c r="J550" s="18">
        <v>6.8016732657999998E-2</v>
      </c>
      <c r="K550" s="18">
        <v>7.7064389255000004E-2</v>
      </c>
      <c r="L550" s="18">
        <v>7.7081004869999997E-2</v>
      </c>
      <c r="M550" s="78"/>
    </row>
    <row r="551" spans="1:13">
      <c r="A551" s="16" t="s">
        <v>50</v>
      </c>
      <c r="B551" s="14">
        <v>20</v>
      </c>
      <c r="C551" s="17">
        <v>47369.9296875</v>
      </c>
      <c r="D551" s="17">
        <v>5857</v>
      </c>
      <c r="E551" s="17">
        <v>5809.1</v>
      </c>
      <c r="F551" s="17">
        <v>6290.8219841819</v>
      </c>
      <c r="G551" s="17">
        <v>6309.0333514822596</v>
      </c>
      <c r="H551" s="17">
        <v>18.211367300351</v>
      </c>
      <c r="I551" s="18">
        <v>4.2725269516000003E-2</v>
      </c>
      <c r="J551" s="18">
        <v>4.1003968258999997E-2</v>
      </c>
      <c r="K551" s="18">
        <v>4.7252679723999998E-2</v>
      </c>
      <c r="L551" s="18">
        <v>4.5531378466999999E-2</v>
      </c>
      <c r="M551" s="78"/>
    </row>
    <row r="552" spans="1:13">
      <c r="A552" s="16" t="s">
        <v>50</v>
      </c>
      <c r="B552" s="14">
        <v>21</v>
      </c>
      <c r="C552" s="17">
        <v>47292.64453125</v>
      </c>
      <c r="D552" s="17">
        <v>6430.5</v>
      </c>
      <c r="E552" s="17">
        <v>6319</v>
      </c>
      <c r="F552" s="17">
        <v>6463.6372168140597</v>
      </c>
      <c r="G552" s="17">
        <v>6480.0015514777497</v>
      </c>
      <c r="H552" s="17">
        <v>16.364334663689998</v>
      </c>
      <c r="I552" s="18">
        <v>4.6787855830000002E-3</v>
      </c>
      <c r="J552" s="18">
        <v>3.1320620799999998E-3</v>
      </c>
      <c r="K552" s="18">
        <v>1.5217537946E-2</v>
      </c>
      <c r="L552" s="18">
        <v>1.3670814442999999E-2</v>
      </c>
      <c r="M552" s="78"/>
    </row>
    <row r="553" spans="1:13">
      <c r="A553" s="16" t="s">
        <v>50</v>
      </c>
      <c r="B553" s="14">
        <v>22</v>
      </c>
      <c r="C553" s="17">
        <v>46350.73046875</v>
      </c>
      <c r="D553" s="17">
        <v>7286.4</v>
      </c>
      <c r="E553" s="17">
        <v>7229.9</v>
      </c>
      <c r="F553" s="17">
        <v>6905.6863296296697</v>
      </c>
      <c r="G553" s="17">
        <v>6936.50977273425</v>
      </c>
      <c r="H553" s="17">
        <v>30.823443104574</v>
      </c>
      <c r="I553" s="18">
        <v>3.3070909948999999E-2</v>
      </c>
      <c r="J553" s="18">
        <v>3.5984278862000001E-2</v>
      </c>
      <c r="K553" s="18">
        <v>2.7730645299E-2</v>
      </c>
      <c r="L553" s="18">
        <v>3.0644014212000002E-2</v>
      </c>
      <c r="M553" s="78"/>
    </row>
    <row r="554" spans="1:13">
      <c r="A554" s="16" t="s">
        <v>50</v>
      </c>
      <c r="B554" s="14">
        <v>23</v>
      </c>
      <c r="C554" s="17">
        <v>43169.37109375</v>
      </c>
      <c r="D554" s="17">
        <v>7584</v>
      </c>
      <c r="E554" s="17">
        <v>7524.9</v>
      </c>
      <c r="F554" s="17">
        <v>7332.5668029048002</v>
      </c>
      <c r="G554" s="17">
        <v>7353.3891980170501</v>
      </c>
      <c r="H554" s="17">
        <v>20.822395112249001</v>
      </c>
      <c r="I554" s="18">
        <v>2.1796862191000001E-2</v>
      </c>
      <c r="J554" s="18">
        <v>2.3764952466000001E-2</v>
      </c>
      <c r="K554" s="18">
        <v>1.6210850849000001E-2</v>
      </c>
      <c r="L554" s="18">
        <v>1.8178941123999998E-2</v>
      </c>
      <c r="M554" s="78"/>
    </row>
    <row r="555" spans="1:13">
      <c r="A555" s="16" t="s">
        <v>50</v>
      </c>
      <c r="B555" s="14">
        <v>24</v>
      </c>
      <c r="C555" s="17">
        <v>39249.2421875</v>
      </c>
      <c r="D555" s="17">
        <v>7628.1</v>
      </c>
      <c r="E555" s="17">
        <v>7565.8</v>
      </c>
      <c r="F555" s="17">
        <v>7298.9047337135598</v>
      </c>
      <c r="G555" s="17">
        <v>7354.1562385883199</v>
      </c>
      <c r="H555" s="17">
        <v>55.251504874760002</v>
      </c>
      <c r="I555" s="18">
        <v>2.5892605047999999E-2</v>
      </c>
      <c r="J555" s="18">
        <v>3.1114864488000001E-2</v>
      </c>
      <c r="K555" s="18">
        <v>2.0004136238999999E-2</v>
      </c>
      <c r="L555" s="18">
        <v>2.5226395679000001E-2</v>
      </c>
      <c r="M555" s="78"/>
    </row>
    <row r="556" spans="1:13">
      <c r="A556" s="16" t="s">
        <v>51</v>
      </c>
      <c r="B556" s="14">
        <v>1</v>
      </c>
      <c r="C556" s="17">
        <v>36310.42578125</v>
      </c>
      <c r="D556" s="17">
        <v>7628.7</v>
      </c>
      <c r="E556" s="17">
        <v>7566.5</v>
      </c>
      <c r="F556" s="17">
        <v>7497.0266794046702</v>
      </c>
      <c r="G556" s="17">
        <v>7548.3252506352401</v>
      </c>
      <c r="H556" s="17">
        <v>51.298571230569998</v>
      </c>
      <c r="I556" s="18">
        <v>7.5968572169999998E-3</v>
      </c>
      <c r="J556" s="18">
        <v>1.244549344E-2</v>
      </c>
      <c r="K556" s="18">
        <v>1.717840204E-3</v>
      </c>
      <c r="L556" s="18">
        <v>6.5664764259999999E-3</v>
      </c>
      <c r="M556" s="78"/>
    </row>
    <row r="557" spans="1:13">
      <c r="A557" s="16" t="s">
        <v>51</v>
      </c>
      <c r="B557" s="14">
        <v>2</v>
      </c>
      <c r="C557" s="17">
        <v>34539.75390625</v>
      </c>
      <c r="D557" s="17">
        <v>7455</v>
      </c>
      <c r="E557" s="17">
        <v>7391.7</v>
      </c>
      <c r="F557" s="17">
        <v>7725.3527431023203</v>
      </c>
      <c r="G557" s="17">
        <v>7775.3102137619999</v>
      </c>
      <c r="H557" s="17">
        <v>49.957470659681</v>
      </c>
      <c r="I557" s="18">
        <v>3.0275067462999999E-2</v>
      </c>
      <c r="J557" s="18">
        <v>2.5553189329000001E-2</v>
      </c>
      <c r="K557" s="18">
        <v>3.6258054230000003E-2</v>
      </c>
      <c r="L557" s="18">
        <v>3.1536176095999999E-2</v>
      </c>
      <c r="M557" s="78"/>
    </row>
    <row r="558" spans="1:13">
      <c r="A558" s="16" t="s">
        <v>51</v>
      </c>
      <c r="B558" s="14">
        <v>3</v>
      </c>
      <c r="C558" s="17">
        <v>33407.1953125</v>
      </c>
      <c r="D558" s="17">
        <v>7518.2</v>
      </c>
      <c r="E558" s="17">
        <v>7449.5</v>
      </c>
      <c r="F558" s="17">
        <v>7580.2644108025297</v>
      </c>
      <c r="G558" s="17">
        <v>7630.6007508028897</v>
      </c>
      <c r="H558" s="17">
        <v>50.336340000363002</v>
      </c>
      <c r="I558" s="18">
        <v>1.0623889488999999E-2</v>
      </c>
      <c r="J558" s="18">
        <v>5.8662013990000003E-3</v>
      </c>
      <c r="K558" s="18">
        <v>1.7117273232000001E-2</v>
      </c>
      <c r="L558" s="18">
        <v>1.2359585142E-2</v>
      </c>
      <c r="M558" s="78"/>
    </row>
    <row r="559" spans="1:13">
      <c r="A559" s="16" t="s">
        <v>51</v>
      </c>
      <c r="B559" s="14">
        <v>4</v>
      </c>
      <c r="C559" s="17">
        <v>32777.7109375</v>
      </c>
      <c r="D559" s="17">
        <v>7530.4</v>
      </c>
      <c r="E559" s="17">
        <v>7467.1</v>
      </c>
      <c r="F559" s="17">
        <v>7216.8496297587999</v>
      </c>
      <c r="G559" s="17">
        <v>7225.5216329320301</v>
      </c>
      <c r="H559" s="17">
        <v>8.6720031732319995</v>
      </c>
      <c r="I559" s="18">
        <v>2.8816480819000002E-2</v>
      </c>
      <c r="J559" s="18">
        <v>2.9636140854000001E-2</v>
      </c>
      <c r="K559" s="18">
        <v>2.2833494050999999E-2</v>
      </c>
      <c r="L559" s="18">
        <v>2.3653154087E-2</v>
      </c>
      <c r="M559" s="78"/>
    </row>
    <row r="560" spans="1:13">
      <c r="A560" s="16" t="s">
        <v>51</v>
      </c>
      <c r="B560" s="14">
        <v>5</v>
      </c>
      <c r="C560" s="17">
        <v>32924.859375</v>
      </c>
      <c r="D560" s="17">
        <v>7301.1</v>
      </c>
      <c r="E560" s="17">
        <v>7223.7</v>
      </c>
      <c r="F560" s="17">
        <v>6778.4117959446403</v>
      </c>
      <c r="G560" s="17">
        <v>6779.6193229442197</v>
      </c>
      <c r="H560" s="17">
        <v>1.207526999578</v>
      </c>
      <c r="I560" s="18">
        <v>4.9289288946000001E-2</v>
      </c>
      <c r="J560" s="18">
        <v>4.9403421933E-2</v>
      </c>
      <c r="K560" s="18">
        <v>4.1973598964999997E-2</v>
      </c>
      <c r="L560" s="18">
        <v>4.2087731952000003E-2</v>
      </c>
      <c r="M560" s="78"/>
    </row>
    <row r="561" spans="1:13">
      <c r="A561" s="16" t="s">
        <v>51</v>
      </c>
      <c r="B561" s="14">
        <v>6</v>
      </c>
      <c r="C561" s="17">
        <v>34500.0390625</v>
      </c>
      <c r="D561" s="17">
        <v>6664</v>
      </c>
      <c r="E561" s="17">
        <v>6608.5</v>
      </c>
      <c r="F561" s="17">
        <v>5975.9210890028498</v>
      </c>
      <c r="G561" s="17">
        <v>5975.8787326368001</v>
      </c>
      <c r="H561" s="17">
        <v>-4.2356366051000002E-2</v>
      </c>
      <c r="I561" s="18">
        <v>6.5039817331000005E-2</v>
      </c>
      <c r="J561" s="18">
        <v>6.5035813893000005E-2</v>
      </c>
      <c r="K561" s="18">
        <v>5.9794070639000003E-2</v>
      </c>
      <c r="L561" s="18">
        <v>5.9790067200999997E-2</v>
      </c>
      <c r="M561" s="78"/>
    </row>
    <row r="562" spans="1:13">
      <c r="A562" s="16" t="s">
        <v>51</v>
      </c>
      <c r="B562" s="14">
        <v>7</v>
      </c>
      <c r="C562" s="17">
        <v>37615.43359375</v>
      </c>
      <c r="D562" s="17">
        <v>5947.1</v>
      </c>
      <c r="E562" s="17">
        <v>5902.1</v>
      </c>
      <c r="F562" s="17">
        <v>5105.0915209839104</v>
      </c>
      <c r="G562" s="17">
        <v>5105.1116412411802</v>
      </c>
      <c r="H562" s="17">
        <v>2.0120257270999999E-2</v>
      </c>
      <c r="I562" s="18">
        <v>7.9583020675999996E-2</v>
      </c>
      <c r="J562" s="18">
        <v>7.9584922402000005E-2</v>
      </c>
      <c r="K562" s="18">
        <v>7.5329712548E-2</v>
      </c>
      <c r="L562" s="18">
        <v>7.5331614273000003E-2</v>
      </c>
      <c r="M562" s="78"/>
    </row>
    <row r="563" spans="1:13">
      <c r="A563" s="16" t="s">
        <v>51</v>
      </c>
      <c r="B563" s="14">
        <v>8</v>
      </c>
      <c r="C563" s="17">
        <v>39003.44921875</v>
      </c>
      <c r="D563" s="17">
        <v>5623.9</v>
      </c>
      <c r="E563" s="17">
        <v>5558.8</v>
      </c>
      <c r="F563" s="17">
        <v>4811.8934049600302</v>
      </c>
      <c r="G563" s="17">
        <v>4811.8934049600302</v>
      </c>
      <c r="H563" s="17">
        <v>0</v>
      </c>
      <c r="I563" s="18">
        <v>7.6749205579999993E-2</v>
      </c>
      <c r="J563" s="18">
        <v>7.6749205579999993E-2</v>
      </c>
      <c r="K563" s="18">
        <v>7.0596086486999998E-2</v>
      </c>
      <c r="L563" s="18">
        <v>7.0596086486999998E-2</v>
      </c>
      <c r="M563" s="78"/>
    </row>
    <row r="564" spans="1:13">
      <c r="A564" s="16" t="s">
        <v>51</v>
      </c>
      <c r="B564" s="14">
        <v>9</v>
      </c>
      <c r="C564" s="17">
        <v>40138.3984375</v>
      </c>
      <c r="D564" s="17">
        <v>5259.6</v>
      </c>
      <c r="E564" s="17">
        <v>5197.8999999999996</v>
      </c>
      <c r="F564" s="17">
        <v>4737.8287399217097</v>
      </c>
      <c r="G564" s="17">
        <v>4737.8225427653397</v>
      </c>
      <c r="H564" s="17">
        <v>-6.1971563759999999E-3</v>
      </c>
      <c r="I564" s="18">
        <v>4.9317340002999997E-2</v>
      </c>
      <c r="J564" s="18">
        <v>4.9316754259999998E-2</v>
      </c>
      <c r="K564" s="18">
        <v>4.3485581969000001E-2</v>
      </c>
      <c r="L564" s="18">
        <v>4.3484996226000001E-2</v>
      </c>
      <c r="M564" s="78"/>
    </row>
    <row r="565" spans="1:13">
      <c r="A565" s="16" t="s">
        <v>51</v>
      </c>
      <c r="B565" s="14">
        <v>10</v>
      </c>
      <c r="C565" s="17">
        <v>41909.1328125</v>
      </c>
      <c r="D565" s="17">
        <v>5011.8</v>
      </c>
      <c r="E565" s="17">
        <v>4951.1000000000004</v>
      </c>
      <c r="F565" s="17">
        <v>5412.5992882384298</v>
      </c>
      <c r="G565" s="17">
        <v>5412.5992882384298</v>
      </c>
      <c r="H565" s="17">
        <v>0</v>
      </c>
      <c r="I565" s="18">
        <v>3.7882730456999997E-2</v>
      </c>
      <c r="J565" s="18">
        <v>3.7882730456999997E-2</v>
      </c>
      <c r="K565" s="18">
        <v>4.3619970532000001E-2</v>
      </c>
      <c r="L565" s="18">
        <v>4.3619970532000001E-2</v>
      </c>
      <c r="M565" s="78"/>
    </row>
    <row r="566" spans="1:13">
      <c r="A566" s="16" t="s">
        <v>51</v>
      </c>
      <c r="B566" s="14">
        <v>11</v>
      </c>
      <c r="C566" s="17">
        <v>43956.1953125</v>
      </c>
      <c r="D566" s="17">
        <v>4824.5</v>
      </c>
      <c r="E566" s="17">
        <v>4768.3999999999996</v>
      </c>
      <c r="F566" s="17">
        <v>5384.0383060396398</v>
      </c>
      <c r="G566" s="17">
        <v>5392.6534473609299</v>
      </c>
      <c r="H566" s="17">
        <v>8.6151413212880001</v>
      </c>
      <c r="I566" s="18">
        <v>5.3700703909000003E-2</v>
      </c>
      <c r="J566" s="18">
        <v>5.2886418339999998E-2</v>
      </c>
      <c r="K566" s="18">
        <v>5.9003161376E-2</v>
      </c>
      <c r="L566" s="18">
        <v>5.8188875807000003E-2</v>
      </c>
      <c r="M566" s="78"/>
    </row>
    <row r="567" spans="1:13">
      <c r="A567" s="16" t="s">
        <v>51</v>
      </c>
      <c r="B567" s="14">
        <v>12</v>
      </c>
      <c r="C567" s="17">
        <v>45727.09765625</v>
      </c>
      <c r="D567" s="17">
        <v>4794.3999999999996</v>
      </c>
      <c r="E567" s="17">
        <v>4740</v>
      </c>
      <c r="F567" s="17">
        <v>4881.5339452930202</v>
      </c>
      <c r="G567" s="17">
        <v>4887.8227942457297</v>
      </c>
      <c r="H567" s="17">
        <v>6.2888489527170002</v>
      </c>
      <c r="I567" s="18">
        <v>8.8301317810000005E-3</v>
      </c>
      <c r="J567" s="18">
        <v>8.2357226170000006E-3</v>
      </c>
      <c r="K567" s="18">
        <v>1.3971908718E-2</v>
      </c>
      <c r="L567" s="18">
        <v>1.3377499555E-2</v>
      </c>
      <c r="M567" s="78"/>
    </row>
    <row r="568" spans="1:13">
      <c r="A568" s="16" t="s">
        <v>51</v>
      </c>
      <c r="B568" s="14">
        <v>13</v>
      </c>
      <c r="C568" s="17">
        <v>47411.74609375</v>
      </c>
      <c r="D568" s="17">
        <v>4922.3999999999996</v>
      </c>
      <c r="E568" s="17">
        <v>4868.2</v>
      </c>
      <c r="F568" s="17">
        <v>4276.5810147333495</v>
      </c>
      <c r="G568" s="17">
        <v>4276.5987865646402</v>
      </c>
      <c r="H568" s="17">
        <v>1.7771831286999999E-2</v>
      </c>
      <c r="I568" s="18">
        <v>6.1039812233E-2</v>
      </c>
      <c r="J568" s="18">
        <v>6.1041491991000001E-2</v>
      </c>
      <c r="K568" s="18">
        <v>5.5916938887999999E-2</v>
      </c>
      <c r="L568" s="18">
        <v>5.5918618645000001E-2</v>
      </c>
      <c r="M568" s="78"/>
    </row>
    <row r="569" spans="1:13">
      <c r="A569" s="16" t="s">
        <v>51</v>
      </c>
      <c r="B569" s="14">
        <v>14</v>
      </c>
      <c r="C569" s="17">
        <v>49257.69921875</v>
      </c>
      <c r="D569" s="17">
        <v>4606.8999999999996</v>
      </c>
      <c r="E569" s="17">
        <v>4554.5</v>
      </c>
      <c r="F569" s="17">
        <v>3586.5849240879202</v>
      </c>
      <c r="G569" s="17">
        <v>3586.5954230180801</v>
      </c>
      <c r="H569" s="17">
        <v>1.0498930155000001E-2</v>
      </c>
      <c r="I569" s="18">
        <v>9.6437105573999996E-2</v>
      </c>
      <c r="J569" s="18">
        <v>9.6438097912000004E-2</v>
      </c>
      <c r="K569" s="18">
        <v>9.1484364553999997E-2</v>
      </c>
      <c r="L569" s="18">
        <v>9.1485356891E-2</v>
      </c>
      <c r="M569" s="78"/>
    </row>
    <row r="570" spans="1:13">
      <c r="A570" s="16" t="s">
        <v>51</v>
      </c>
      <c r="B570" s="14">
        <v>15</v>
      </c>
      <c r="C570" s="17">
        <v>50652.41796875</v>
      </c>
      <c r="D570" s="17">
        <v>4458.8999999999996</v>
      </c>
      <c r="E570" s="17">
        <v>4403.3999999999996</v>
      </c>
      <c r="F570" s="17">
        <v>3273.7828233995701</v>
      </c>
      <c r="G570" s="17">
        <v>3273.78159208241</v>
      </c>
      <c r="H570" s="17">
        <v>-1.231317163E-3</v>
      </c>
      <c r="I570" s="18">
        <v>0.11201497239200001</v>
      </c>
      <c r="J570" s="18">
        <v>0.112014856011</v>
      </c>
      <c r="K570" s="18">
        <v>0.106769225701</v>
      </c>
      <c r="L570" s="18">
        <v>0.10676910931899999</v>
      </c>
      <c r="M570" s="78"/>
    </row>
    <row r="571" spans="1:13">
      <c r="A571" s="16" t="s">
        <v>51</v>
      </c>
      <c r="B571" s="14">
        <v>16</v>
      </c>
      <c r="C571" s="17">
        <v>51761.2265625</v>
      </c>
      <c r="D571" s="17">
        <v>4429.6000000000004</v>
      </c>
      <c r="E571" s="17">
        <v>4375.6000000000004</v>
      </c>
      <c r="F571" s="17">
        <v>3407.9097986796601</v>
      </c>
      <c r="G571" s="17">
        <v>3407.9097986796601</v>
      </c>
      <c r="H571" s="17">
        <v>0</v>
      </c>
      <c r="I571" s="18">
        <v>9.6568071958000004E-2</v>
      </c>
      <c r="J571" s="18">
        <v>9.6568071958000004E-2</v>
      </c>
      <c r="K571" s="18">
        <v>9.1464102204000003E-2</v>
      </c>
      <c r="L571" s="18">
        <v>9.1464102204000003E-2</v>
      </c>
      <c r="M571" s="78"/>
    </row>
    <row r="572" spans="1:13">
      <c r="A572" s="16" t="s">
        <v>51</v>
      </c>
      <c r="B572" s="14">
        <v>17</v>
      </c>
      <c r="C572" s="17">
        <v>52672.91015625</v>
      </c>
      <c r="D572" s="17">
        <v>4405.2</v>
      </c>
      <c r="E572" s="17">
        <v>4359.8</v>
      </c>
      <c r="F572" s="17">
        <v>4357.8392752519603</v>
      </c>
      <c r="G572" s="17">
        <v>4357.8075908565497</v>
      </c>
      <c r="H572" s="17">
        <v>-3.1684395406000002E-2</v>
      </c>
      <c r="I572" s="18">
        <v>4.4794337560000001E-3</v>
      </c>
      <c r="J572" s="18">
        <v>4.4764390120000004E-3</v>
      </c>
      <c r="K572" s="18">
        <v>1.88318444E-4</v>
      </c>
      <c r="L572" s="18">
        <v>1.8532370000000001E-4</v>
      </c>
      <c r="M572" s="78"/>
    </row>
    <row r="573" spans="1:13">
      <c r="A573" s="16" t="s">
        <v>51</v>
      </c>
      <c r="B573" s="14">
        <v>18</v>
      </c>
      <c r="C573" s="17">
        <v>52845.5078125</v>
      </c>
      <c r="D573" s="17">
        <v>4685</v>
      </c>
      <c r="E573" s="17">
        <v>4647.8</v>
      </c>
      <c r="F573" s="17">
        <v>5602.5085568081404</v>
      </c>
      <c r="G573" s="17">
        <v>5634.2492274231799</v>
      </c>
      <c r="H573" s="17">
        <v>31.740670615035</v>
      </c>
      <c r="I573" s="18">
        <v>8.9721098999999999E-2</v>
      </c>
      <c r="J573" s="18">
        <v>8.6721035614999997E-2</v>
      </c>
      <c r="K573" s="18">
        <v>9.3237167053000003E-2</v>
      </c>
      <c r="L573" s="18">
        <v>9.0237103668000002E-2</v>
      </c>
      <c r="M573" s="78"/>
    </row>
    <row r="574" spans="1:13">
      <c r="A574" s="16" t="s">
        <v>51</v>
      </c>
      <c r="B574" s="14">
        <v>19</v>
      </c>
      <c r="C574" s="17">
        <v>51777.1640625</v>
      </c>
      <c r="D574" s="17">
        <v>5178.3</v>
      </c>
      <c r="E574" s="17">
        <v>5131</v>
      </c>
      <c r="F574" s="17">
        <v>6402.2158185286698</v>
      </c>
      <c r="G574" s="17">
        <v>6468.09114085899</v>
      </c>
      <c r="H574" s="17">
        <v>65.875322330328999</v>
      </c>
      <c r="I574" s="18">
        <v>0.121908425412</v>
      </c>
      <c r="J574" s="18">
        <v>0.115682024435</v>
      </c>
      <c r="K574" s="18">
        <v>0.12637912484399999</v>
      </c>
      <c r="L574" s="18">
        <v>0.12015272386799999</v>
      </c>
      <c r="M574" s="78"/>
    </row>
    <row r="575" spans="1:13">
      <c r="A575" s="16" t="s">
        <v>51</v>
      </c>
      <c r="B575" s="14">
        <v>20</v>
      </c>
      <c r="C575" s="17">
        <v>50311.359375</v>
      </c>
      <c r="D575" s="17">
        <v>5674.3</v>
      </c>
      <c r="E575" s="17">
        <v>5626.4</v>
      </c>
      <c r="F575" s="17">
        <v>6659.93149081296</v>
      </c>
      <c r="G575" s="17">
        <v>6736.8039352027599</v>
      </c>
      <c r="H575" s="17">
        <v>76.872444389791994</v>
      </c>
      <c r="I575" s="18">
        <v>0.10042570276</v>
      </c>
      <c r="J575" s="18">
        <v>9.3159876257999999E-2</v>
      </c>
      <c r="K575" s="18">
        <v>0.104953112968</v>
      </c>
      <c r="L575" s="18">
        <v>9.7687286466000001E-2</v>
      </c>
      <c r="M575" s="78"/>
    </row>
    <row r="576" spans="1:13">
      <c r="A576" s="16" t="s">
        <v>51</v>
      </c>
      <c r="B576" s="14">
        <v>21</v>
      </c>
      <c r="C576" s="17">
        <v>50039.71484375</v>
      </c>
      <c r="D576" s="17">
        <v>6572.7</v>
      </c>
      <c r="E576" s="17">
        <v>6518.9</v>
      </c>
      <c r="F576" s="17">
        <v>7036.7455502708799</v>
      </c>
      <c r="G576" s="17">
        <v>7146.3038131552303</v>
      </c>
      <c r="H576" s="17">
        <v>109.558262884352</v>
      </c>
      <c r="I576" s="18">
        <v>5.4215861355999997E-2</v>
      </c>
      <c r="J576" s="18">
        <v>4.3860638021000001E-2</v>
      </c>
      <c r="K576" s="18">
        <v>5.9300927518999999E-2</v>
      </c>
      <c r="L576" s="18">
        <v>4.8945704184000002E-2</v>
      </c>
      <c r="M576" s="78"/>
    </row>
    <row r="577" spans="1:13">
      <c r="A577" s="16" t="s">
        <v>51</v>
      </c>
      <c r="B577" s="14">
        <v>22</v>
      </c>
      <c r="C577" s="17">
        <v>48992.83984375</v>
      </c>
      <c r="D577" s="17">
        <v>7504.1</v>
      </c>
      <c r="E577" s="17">
        <v>7446.8</v>
      </c>
      <c r="F577" s="17">
        <v>7680.4972738933602</v>
      </c>
      <c r="G577" s="17">
        <v>7827.6870118533298</v>
      </c>
      <c r="H577" s="17">
        <v>147.18973795996899</v>
      </c>
      <c r="I577" s="18">
        <v>3.0584783729E-2</v>
      </c>
      <c r="J577" s="18">
        <v>1.6672710197E-2</v>
      </c>
      <c r="K577" s="18">
        <v>3.6000662746000001E-2</v>
      </c>
      <c r="L577" s="18">
        <v>2.2088589214E-2</v>
      </c>
      <c r="M577" s="78"/>
    </row>
    <row r="578" spans="1:13">
      <c r="A578" s="16" t="s">
        <v>51</v>
      </c>
      <c r="B578" s="14">
        <v>23</v>
      </c>
      <c r="C578" s="17">
        <v>45814.1484375</v>
      </c>
      <c r="D578" s="17">
        <v>7823.8</v>
      </c>
      <c r="E578" s="17">
        <v>7760.1</v>
      </c>
      <c r="F578" s="17">
        <v>7818.9527086644703</v>
      </c>
      <c r="G578" s="17">
        <v>7980.8582093816303</v>
      </c>
      <c r="H578" s="17">
        <v>161.90550071716299</v>
      </c>
      <c r="I578" s="18">
        <v>1.4844821302000001E-2</v>
      </c>
      <c r="J578" s="18">
        <v>4.5815607999999999E-4</v>
      </c>
      <c r="K578" s="18">
        <v>2.0865615253E-2</v>
      </c>
      <c r="L578" s="18">
        <v>5.562637869E-3</v>
      </c>
      <c r="M578" s="78"/>
    </row>
    <row r="579" spans="1:13">
      <c r="A579" s="16" t="s">
        <v>51</v>
      </c>
      <c r="B579" s="14">
        <v>24</v>
      </c>
      <c r="C579" s="17">
        <v>42281.5859375</v>
      </c>
      <c r="D579" s="17">
        <v>7974.6</v>
      </c>
      <c r="E579" s="17">
        <v>7904.6</v>
      </c>
      <c r="F579" s="17">
        <v>7815.4109559444096</v>
      </c>
      <c r="G579" s="17">
        <v>7973.3871936755404</v>
      </c>
      <c r="H579" s="17">
        <v>157.97623773113</v>
      </c>
      <c r="I579" s="18">
        <v>1.1463197700000001E-4</v>
      </c>
      <c r="J579" s="18">
        <v>1.5046223445E-2</v>
      </c>
      <c r="K579" s="18">
        <v>6.5016251109999996E-3</v>
      </c>
      <c r="L579" s="18">
        <v>8.4299663560000009E-3</v>
      </c>
      <c r="M579" s="78"/>
    </row>
    <row r="580" spans="1:13">
      <c r="A580" s="16" t="s">
        <v>52</v>
      </c>
      <c r="B580" s="14">
        <v>1</v>
      </c>
      <c r="C580" s="17">
        <v>38980.45703125</v>
      </c>
      <c r="D580" s="17">
        <v>8122.8</v>
      </c>
      <c r="E580" s="17">
        <v>8052.3</v>
      </c>
      <c r="F580" s="17">
        <v>7819.8365264283302</v>
      </c>
      <c r="G580" s="17">
        <v>7982.7868308009101</v>
      </c>
      <c r="H580" s="17">
        <v>162.95030437257699</v>
      </c>
      <c r="I580" s="18">
        <v>1.3233758902999999E-2</v>
      </c>
      <c r="J580" s="18">
        <v>2.8635488995E-2</v>
      </c>
      <c r="K580" s="18">
        <v>6.5702428350000001E-3</v>
      </c>
      <c r="L580" s="18">
        <v>2.1971972927E-2</v>
      </c>
      <c r="M580" s="78"/>
    </row>
    <row r="581" spans="1:13">
      <c r="A581" s="16" t="s">
        <v>52</v>
      </c>
      <c r="B581" s="14">
        <v>2</v>
      </c>
      <c r="C581" s="17">
        <v>36980.53515625</v>
      </c>
      <c r="D581" s="17">
        <v>7869.4</v>
      </c>
      <c r="E581" s="17">
        <v>7804.5</v>
      </c>
      <c r="F581" s="17">
        <v>7866.9119031670398</v>
      </c>
      <c r="G581" s="17">
        <v>8026.1640552030703</v>
      </c>
      <c r="H581" s="17">
        <v>159.25215203603099</v>
      </c>
      <c r="I581" s="18">
        <v>1.481701845E-2</v>
      </c>
      <c r="J581" s="18">
        <v>2.3516983200000001E-4</v>
      </c>
      <c r="K581" s="18">
        <v>2.0951233951000001E-2</v>
      </c>
      <c r="L581" s="18">
        <v>5.8990456669999998E-3</v>
      </c>
      <c r="M581" s="78"/>
    </row>
    <row r="582" spans="1:13">
      <c r="A582" s="16" t="s">
        <v>52</v>
      </c>
      <c r="B582" s="14">
        <v>3</v>
      </c>
      <c r="C582" s="17">
        <v>35727.25390625</v>
      </c>
      <c r="D582" s="17">
        <v>7516.9</v>
      </c>
      <c r="E582" s="17">
        <v>7455.5</v>
      </c>
      <c r="F582" s="17">
        <v>7641.1773542433302</v>
      </c>
      <c r="G582" s="17">
        <v>7817.1392935930398</v>
      </c>
      <c r="H582" s="17">
        <v>175.96193934970501</v>
      </c>
      <c r="I582" s="18">
        <v>2.8378005065E-2</v>
      </c>
      <c r="J582" s="18">
        <v>1.1746441799E-2</v>
      </c>
      <c r="K582" s="18">
        <v>3.4181407711999998E-2</v>
      </c>
      <c r="L582" s="18">
        <v>1.7549844445999999E-2</v>
      </c>
      <c r="M582" s="78"/>
    </row>
    <row r="583" spans="1:13">
      <c r="A583" s="16" t="s">
        <v>52</v>
      </c>
      <c r="B583" s="14">
        <v>4</v>
      </c>
      <c r="C583" s="17">
        <v>35028.85546875</v>
      </c>
      <c r="D583" s="17">
        <v>7262.1</v>
      </c>
      <c r="E583" s="17">
        <v>7197.7</v>
      </c>
      <c r="F583" s="17">
        <v>7163.5303708362599</v>
      </c>
      <c r="G583" s="17">
        <v>7336.1523644394301</v>
      </c>
      <c r="H583" s="17">
        <v>172.621993603177</v>
      </c>
      <c r="I583" s="18">
        <v>6.9992783019999999E-3</v>
      </c>
      <c r="J583" s="18">
        <v>9.3166001089999995E-3</v>
      </c>
      <c r="K583" s="18">
        <v>1.3086234824000001E-2</v>
      </c>
      <c r="L583" s="18">
        <v>3.2296435880000002E-3</v>
      </c>
      <c r="M583" s="78"/>
    </row>
    <row r="584" spans="1:13">
      <c r="A584" s="16" t="s">
        <v>52</v>
      </c>
      <c r="B584" s="14">
        <v>5</v>
      </c>
      <c r="C584" s="17">
        <v>35204.3046875</v>
      </c>
      <c r="D584" s="17">
        <v>6866.3</v>
      </c>
      <c r="E584" s="17">
        <v>6789.5</v>
      </c>
      <c r="F584" s="17">
        <v>6821.3615418502995</v>
      </c>
      <c r="G584" s="17">
        <v>6985.4722832028001</v>
      </c>
      <c r="H584" s="17">
        <v>164.11074135250499</v>
      </c>
      <c r="I584" s="18">
        <v>1.1263920907E-2</v>
      </c>
      <c r="J584" s="18">
        <v>4.2474913180000004E-3</v>
      </c>
      <c r="K584" s="18">
        <v>1.8522900113E-2</v>
      </c>
      <c r="L584" s="18">
        <v>3.0114878870000001E-3</v>
      </c>
      <c r="M584" s="78"/>
    </row>
    <row r="585" spans="1:13">
      <c r="A585" s="16" t="s">
        <v>52</v>
      </c>
      <c r="B585" s="14">
        <v>6</v>
      </c>
      <c r="C585" s="17">
        <v>36839.859375</v>
      </c>
      <c r="D585" s="17">
        <v>6268.3</v>
      </c>
      <c r="E585" s="17">
        <v>6207.7</v>
      </c>
      <c r="F585" s="17">
        <v>5988.1882369492796</v>
      </c>
      <c r="G585" s="17">
        <v>6141.6541540533599</v>
      </c>
      <c r="H585" s="17">
        <v>153.46591710408299</v>
      </c>
      <c r="I585" s="18">
        <v>1.19703068E-2</v>
      </c>
      <c r="J585" s="18">
        <v>2.647559197E-2</v>
      </c>
      <c r="K585" s="18">
        <v>6.2425185200000004E-3</v>
      </c>
      <c r="L585" s="18">
        <v>2.074780369E-2</v>
      </c>
      <c r="M585" s="78"/>
    </row>
    <row r="586" spans="1:13">
      <c r="A586" s="16" t="s">
        <v>52</v>
      </c>
      <c r="B586" s="14">
        <v>7</v>
      </c>
      <c r="C586" s="17">
        <v>39837.1953125</v>
      </c>
      <c r="D586" s="17">
        <v>5847.6</v>
      </c>
      <c r="E586" s="17">
        <v>5789.4</v>
      </c>
      <c r="F586" s="17">
        <v>5006.48917096678</v>
      </c>
      <c r="G586" s="17">
        <v>5105.9020965098898</v>
      </c>
      <c r="H586" s="17">
        <v>99.412925543106994</v>
      </c>
      <c r="I586" s="18">
        <v>7.0103771595999995E-2</v>
      </c>
      <c r="J586" s="18">
        <v>7.9500078358000006E-2</v>
      </c>
      <c r="K586" s="18">
        <v>6.4602826416E-2</v>
      </c>
      <c r="L586" s="18">
        <v>7.3999133177999998E-2</v>
      </c>
      <c r="M586" s="78"/>
    </row>
    <row r="587" spans="1:13">
      <c r="A587" s="16" t="s">
        <v>52</v>
      </c>
      <c r="B587" s="14">
        <v>8</v>
      </c>
      <c r="C587" s="17">
        <v>41198.95703125</v>
      </c>
      <c r="D587" s="17">
        <v>5544.7</v>
      </c>
      <c r="E587" s="17">
        <v>5491.8</v>
      </c>
      <c r="F587" s="17">
        <v>4563.3232167542101</v>
      </c>
      <c r="G587" s="17">
        <v>4614.2023713243098</v>
      </c>
      <c r="H587" s="17">
        <v>50.879154570102003</v>
      </c>
      <c r="I587" s="18">
        <v>8.7948736168999994E-2</v>
      </c>
      <c r="J587" s="18">
        <v>9.2757729984999995E-2</v>
      </c>
      <c r="K587" s="18">
        <v>8.2948736169000004E-2</v>
      </c>
      <c r="L587" s="18">
        <v>8.7757729985000005E-2</v>
      </c>
      <c r="M587" s="78"/>
    </row>
    <row r="588" spans="1:13">
      <c r="A588" s="16" t="s">
        <v>52</v>
      </c>
      <c r="B588" s="14">
        <v>9</v>
      </c>
      <c r="C588" s="17">
        <v>42312.2265625</v>
      </c>
      <c r="D588" s="17">
        <v>5060.6000000000004</v>
      </c>
      <c r="E588" s="17">
        <v>5007.5</v>
      </c>
      <c r="F588" s="17">
        <v>4058.4565282509602</v>
      </c>
      <c r="G588" s="17">
        <v>4116.0239937020096</v>
      </c>
      <c r="H588" s="17">
        <v>57.567465451045997</v>
      </c>
      <c r="I588" s="18">
        <v>8.9279395679999998E-2</v>
      </c>
      <c r="J588" s="18">
        <v>9.4720554984999997E-2</v>
      </c>
      <c r="K588" s="18">
        <v>8.4260492088000002E-2</v>
      </c>
      <c r="L588" s="18">
        <v>8.9701651394000007E-2</v>
      </c>
      <c r="M588" s="78"/>
    </row>
    <row r="589" spans="1:13">
      <c r="A589" s="16" t="s">
        <v>52</v>
      </c>
      <c r="B589" s="14">
        <v>10</v>
      </c>
      <c r="C589" s="17">
        <v>44253.40234375</v>
      </c>
      <c r="D589" s="17">
        <v>4498.8999999999996</v>
      </c>
      <c r="E589" s="17">
        <v>4451.3999999999996</v>
      </c>
      <c r="F589" s="17">
        <v>4378.0396980484002</v>
      </c>
      <c r="G589" s="17">
        <v>4430.6608091595099</v>
      </c>
      <c r="H589" s="17">
        <v>52.621111111109997</v>
      </c>
      <c r="I589" s="18">
        <v>6.4498290010000002E-3</v>
      </c>
      <c r="J589" s="18">
        <v>1.1423468993000001E-2</v>
      </c>
      <c r="K589" s="18">
        <v>1.9602259769999999E-3</v>
      </c>
      <c r="L589" s="18">
        <v>6.9338659679999996E-3</v>
      </c>
      <c r="M589" s="78"/>
    </row>
    <row r="590" spans="1:13">
      <c r="A590" s="16" t="s">
        <v>52</v>
      </c>
      <c r="B590" s="14">
        <v>11</v>
      </c>
      <c r="C590" s="17">
        <v>46591.3046875</v>
      </c>
      <c r="D590" s="17">
        <v>4130.1000000000004</v>
      </c>
      <c r="E590" s="17">
        <v>4085.7</v>
      </c>
      <c r="F590" s="17">
        <v>4165.8854922537303</v>
      </c>
      <c r="G590" s="17">
        <v>4178.9463265269696</v>
      </c>
      <c r="H590" s="17">
        <v>13.060834273232</v>
      </c>
      <c r="I590" s="18">
        <v>4.6168550589999998E-3</v>
      </c>
      <c r="J590" s="18">
        <v>3.3823716679999998E-3</v>
      </c>
      <c r="K590" s="18">
        <v>8.8134524119999995E-3</v>
      </c>
      <c r="L590" s="18">
        <v>7.5789690220000004E-3</v>
      </c>
      <c r="M590" s="78"/>
    </row>
    <row r="591" spans="1:13">
      <c r="A591" s="16" t="s">
        <v>52</v>
      </c>
      <c r="B591" s="14">
        <v>12</v>
      </c>
      <c r="C591" s="17">
        <v>48557.61328125</v>
      </c>
      <c r="D591" s="17">
        <v>3473.6</v>
      </c>
      <c r="E591" s="17">
        <v>3432.8</v>
      </c>
      <c r="F591" s="17">
        <v>3265.0468661396399</v>
      </c>
      <c r="G591" s="17">
        <v>3265.0468661396399</v>
      </c>
      <c r="H591" s="17">
        <v>0</v>
      </c>
      <c r="I591" s="18">
        <v>1.9712016432000001E-2</v>
      </c>
      <c r="J591" s="18">
        <v>1.9712016432000001E-2</v>
      </c>
      <c r="K591" s="18">
        <v>1.5855683729000002E-2</v>
      </c>
      <c r="L591" s="18">
        <v>1.5855683729000002E-2</v>
      </c>
      <c r="M591" s="78"/>
    </row>
    <row r="592" spans="1:13">
      <c r="A592" s="16" t="s">
        <v>52</v>
      </c>
      <c r="B592" s="14">
        <v>13</v>
      </c>
      <c r="C592" s="17">
        <v>50253.1171875</v>
      </c>
      <c r="D592" s="17">
        <v>3346.1</v>
      </c>
      <c r="E592" s="17">
        <v>3316.9</v>
      </c>
      <c r="F592" s="17">
        <v>2352.5044733214199</v>
      </c>
      <c r="G592" s="17">
        <v>2352.5504936575999</v>
      </c>
      <c r="H592" s="17">
        <v>4.6020336182999999E-2</v>
      </c>
      <c r="I592" s="18">
        <v>9.3908270919999995E-2</v>
      </c>
      <c r="J592" s="18">
        <v>9.3912620668999996E-2</v>
      </c>
      <c r="K592" s="18">
        <v>9.1148346534999994E-2</v>
      </c>
      <c r="L592" s="18">
        <v>9.1152696283000004E-2</v>
      </c>
      <c r="M592" s="78"/>
    </row>
    <row r="593" spans="1:13">
      <c r="A593" s="16" t="s">
        <v>52</v>
      </c>
      <c r="B593" s="14">
        <v>14</v>
      </c>
      <c r="C593" s="17">
        <v>51745.4765625</v>
      </c>
      <c r="D593" s="17">
        <v>3451.3</v>
      </c>
      <c r="E593" s="17">
        <v>3416</v>
      </c>
      <c r="F593" s="17">
        <v>2167.79374339166</v>
      </c>
      <c r="G593" s="17">
        <v>2167.8408953614398</v>
      </c>
      <c r="H593" s="17">
        <v>4.7151969781000003E-2</v>
      </c>
      <c r="I593" s="18">
        <v>0.121309934275</v>
      </c>
      <c r="J593" s="18">
        <v>0.121314390983</v>
      </c>
      <c r="K593" s="18">
        <v>0.117973450343</v>
      </c>
      <c r="L593" s="18">
        <v>0.117977907051</v>
      </c>
      <c r="M593" s="78"/>
    </row>
    <row r="594" spans="1:13">
      <c r="A594" s="16" t="s">
        <v>52</v>
      </c>
      <c r="B594" s="14">
        <v>15</v>
      </c>
      <c r="C594" s="17">
        <v>53066.1953125</v>
      </c>
      <c r="D594" s="17">
        <v>3291.3</v>
      </c>
      <c r="E594" s="17">
        <v>3253.9</v>
      </c>
      <c r="F594" s="17">
        <v>2090.8273144733598</v>
      </c>
      <c r="G594" s="17">
        <v>2090.8273144733598</v>
      </c>
      <c r="H594" s="17">
        <v>0</v>
      </c>
      <c r="I594" s="18">
        <v>0.11346622736500001</v>
      </c>
      <c r="J594" s="18">
        <v>0.11346622736500001</v>
      </c>
      <c r="K594" s="18">
        <v>0.10993125572</v>
      </c>
      <c r="L594" s="18">
        <v>0.10993125572</v>
      </c>
      <c r="M594" s="78"/>
    </row>
    <row r="595" spans="1:13">
      <c r="A595" s="16" t="s">
        <v>52</v>
      </c>
      <c r="B595" s="14">
        <v>16</v>
      </c>
      <c r="C595" s="17">
        <v>53944.5703125</v>
      </c>
      <c r="D595" s="17">
        <v>3222.7</v>
      </c>
      <c r="E595" s="17">
        <v>3184.4</v>
      </c>
      <c r="F595" s="17">
        <v>2018.8172678000301</v>
      </c>
      <c r="G595" s="17">
        <v>2018.8172678000301</v>
      </c>
      <c r="H595" s="17">
        <v>0</v>
      </c>
      <c r="I595" s="18">
        <v>0.113788538015</v>
      </c>
      <c r="J595" s="18">
        <v>0.113788538015</v>
      </c>
      <c r="K595" s="18">
        <v>0.110168500207</v>
      </c>
      <c r="L595" s="18">
        <v>0.110168500207</v>
      </c>
      <c r="M595" s="78"/>
    </row>
    <row r="596" spans="1:13">
      <c r="A596" s="16" t="s">
        <v>52</v>
      </c>
      <c r="B596" s="14">
        <v>17</v>
      </c>
      <c r="C596" s="17">
        <v>54511.54296875</v>
      </c>
      <c r="D596" s="17">
        <v>3202.3</v>
      </c>
      <c r="E596" s="17">
        <v>3159.6</v>
      </c>
      <c r="F596" s="17">
        <v>2102.5454172230002</v>
      </c>
      <c r="G596" s="17">
        <v>2102.5454172230002</v>
      </c>
      <c r="H596" s="17">
        <v>0</v>
      </c>
      <c r="I596" s="18">
        <v>0.103946557918</v>
      </c>
      <c r="J596" s="18">
        <v>0.103946557918</v>
      </c>
      <c r="K596" s="18">
        <v>9.9910641093999997E-2</v>
      </c>
      <c r="L596" s="18">
        <v>9.9910641093999997E-2</v>
      </c>
      <c r="M596" s="78"/>
    </row>
    <row r="597" spans="1:13">
      <c r="A597" s="16" t="s">
        <v>52</v>
      </c>
      <c r="B597" s="14">
        <v>18</v>
      </c>
      <c r="C597" s="17">
        <v>54149.26953125</v>
      </c>
      <c r="D597" s="17">
        <v>3592.3</v>
      </c>
      <c r="E597" s="17">
        <v>3550.7</v>
      </c>
      <c r="F597" s="17">
        <v>2924.4043423481598</v>
      </c>
      <c r="G597" s="17">
        <v>2925.4605757076101</v>
      </c>
      <c r="H597" s="17">
        <v>1.0562333594419999</v>
      </c>
      <c r="I597" s="18">
        <v>6.3028300972000004E-2</v>
      </c>
      <c r="J597" s="18">
        <v>6.3128133993000005E-2</v>
      </c>
      <c r="K597" s="18">
        <v>5.9096353902E-2</v>
      </c>
      <c r="L597" s="18">
        <v>5.9196186923000001E-2</v>
      </c>
      <c r="M597" s="78"/>
    </row>
    <row r="598" spans="1:13">
      <c r="A598" s="16" t="s">
        <v>52</v>
      </c>
      <c r="B598" s="14">
        <v>19</v>
      </c>
      <c r="C598" s="17">
        <v>52917.5625</v>
      </c>
      <c r="D598" s="17">
        <v>3924.9</v>
      </c>
      <c r="E598" s="17">
        <v>3889.3</v>
      </c>
      <c r="F598" s="17">
        <v>4471.0323554352899</v>
      </c>
      <c r="G598" s="17">
        <v>4471.0323554352899</v>
      </c>
      <c r="H598" s="17">
        <v>0</v>
      </c>
      <c r="I598" s="18">
        <v>5.1619315258000002E-2</v>
      </c>
      <c r="J598" s="18">
        <v>5.1619315258000002E-2</v>
      </c>
      <c r="K598" s="18">
        <v>5.4984154578000002E-2</v>
      </c>
      <c r="L598" s="18">
        <v>5.4984154578000002E-2</v>
      </c>
      <c r="M598" s="78"/>
    </row>
    <row r="599" spans="1:13">
      <c r="A599" s="16" t="s">
        <v>52</v>
      </c>
      <c r="B599" s="14">
        <v>20</v>
      </c>
      <c r="C599" s="17">
        <v>51593.47265625</v>
      </c>
      <c r="D599" s="17">
        <v>4452.2</v>
      </c>
      <c r="E599" s="17">
        <v>4408.7</v>
      </c>
      <c r="F599" s="17">
        <v>5795.7044572409905</v>
      </c>
      <c r="G599" s="17">
        <v>5779.2404490887702</v>
      </c>
      <c r="H599" s="17">
        <v>-16.464008152219002</v>
      </c>
      <c r="I599" s="18">
        <v>0.125429153978</v>
      </c>
      <c r="J599" s="18">
        <v>0.126985298415</v>
      </c>
      <c r="K599" s="18">
        <v>0.129540685169</v>
      </c>
      <c r="L599" s="18">
        <v>0.131096829606</v>
      </c>
      <c r="M599" s="78"/>
    </row>
    <row r="600" spans="1:13">
      <c r="A600" s="16" t="s">
        <v>52</v>
      </c>
      <c r="B600" s="14">
        <v>21</v>
      </c>
      <c r="C600" s="17">
        <v>51309.73828125</v>
      </c>
      <c r="D600" s="17">
        <v>5951</v>
      </c>
      <c r="E600" s="17">
        <v>5888.3</v>
      </c>
      <c r="F600" s="17">
        <v>5609.7235272192102</v>
      </c>
      <c r="G600" s="17">
        <v>5609.7235272192102</v>
      </c>
      <c r="H600" s="17">
        <v>0</v>
      </c>
      <c r="I600" s="18">
        <v>3.2256755461E-2</v>
      </c>
      <c r="J600" s="18">
        <v>3.2256755461E-2</v>
      </c>
      <c r="K600" s="18">
        <v>2.6330479468E-2</v>
      </c>
      <c r="L600" s="18">
        <v>2.6330479468E-2</v>
      </c>
      <c r="M600" s="78"/>
    </row>
    <row r="601" spans="1:13">
      <c r="A601" s="16" t="s">
        <v>52</v>
      </c>
      <c r="B601" s="14">
        <v>22</v>
      </c>
      <c r="C601" s="17">
        <v>50435.79296875</v>
      </c>
      <c r="D601" s="17">
        <v>6923.5</v>
      </c>
      <c r="E601" s="17">
        <v>6853.9</v>
      </c>
      <c r="F601" s="17">
        <v>6577.76098130438</v>
      </c>
      <c r="G601" s="17">
        <v>6579.0323645846001</v>
      </c>
      <c r="H601" s="17">
        <v>1.2713832802239999</v>
      </c>
      <c r="I601" s="18">
        <v>3.2558377638E-2</v>
      </c>
      <c r="J601" s="18">
        <v>3.2678546189999998E-2</v>
      </c>
      <c r="K601" s="18">
        <v>2.5979927733000001E-2</v>
      </c>
      <c r="L601" s="18">
        <v>2.6100096284999999E-2</v>
      </c>
      <c r="M601" s="78"/>
    </row>
    <row r="602" spans="1:13">
      <c r="A602" s="16" t="s">
        <v>52</v>
      </c>
      <c r="B602" s="14">
        <v>23</v>
      </c>
      <c r="C602" s="17">
        <v>47082.796875</v>
      </c>
      <c r="D602" s="17">
        <v>7558.4</v>
      </c>
      <c r="E602" s="17">
        <v>7477</v>
      </c>
      <c r="F602" s="17">
        <v>7276.2775403289697</v>
      </c>
      <c r="G602" s="17">
        <v>7282.7574072172201</v>
      </c>
      <c r="H602" s="17">
        <v>6.4798668882579999</v>
      </c>
      <c r="I602" s="18">
        <v>2.6053175121E-2</v>
      </c>
      <c r="J602" s="18">
        <v>2.6665638910000001E-2</v>
      </c>
      <c r="K602" s="18">
        <v>1.8359413306000001E-2</v>
      </c>
      <c r="L602" s="18">
        <v>1.8971877094999999E-2</v>
      </c>
      <c r="M602" s="78"/>
    </row>
    <row r="603" spans="1:13">
      <c r="A603" s="16" t="s">
        <v>52</v>
      </c>
      <c r="B603" s="14">
        <v>24</v>
      </c>
      <c r="C603" s="17">
        <v>43215.49609375</v>
      </c>
      <c r="D603" s="17">
        <v>7393.3</v>
      </c>
      <c r="E603" s="17">
        <v>7322.8</v>
      </c>
      <c r="F603" s="17">
        <v>7659.6950588674799</v>
      </c>
      <c r="G603" s="17">
        <v>7697.0220070414198</v>
      </c>
      <c r="H603" s="17">
        <v>37.326948173939002</v>
      </c>
      <c r="I603" s="18">
        <v>2.8707184029999999E-2</v>
      </c>
      <c r="J603" s="18">
        <v>2.5179117094999998E-2</v>
      </c>
      <c r="K603" s="18">
        <v>3.5370700098000002E-2</v>
      </c>
      <c r="L603" s="18">
        <v>3.1842633162999998E-2</v>
      </c>
      <c r="M603" s="78"/>
    </row>
    <row r="604" spans="1:13">
      <c r="A604" s="16" t="s">
        <v>53</v>
      </c>
      <c r="B604" s="14">
        <v>1</v>
      </c>
      <c r="C604" s="17">
        <v>40092.90234375</v>
      </c>
      <c r="D604" s="17">
        <v>7820.3</v>
      </c>
      <c r="E604" s="17">
        <v>7747.8</v>
      </c>
      <c r="F604" s="17">
        <v>7347.9119416329004</v>
      </c>
      <c r="G604" s="17">
        <v>7391.8826658507196</v>
      </c>
      <c r="H604" s="17">
        <v>43.970724217823999</v>
      </c>
      <c r="I604" s="18">
        <v>4.0493131772E-2</v>
      </c>
      <c r="J604" s="18">
        <v>4.4649154854999998E-2</v>
      </c>
      <c r="K604" s="18">
        <v>3.3640579786999997E-2</v>
      </c>
      <c r="L604" s="18">
        <v>3.7796602870000001E-2</v>
      </c>
      <c r="M604" s="78"/>
    </row>
    <row r="605" spans="1:13">
      <c r="A605" s="16" t="s">
        <v>53</v>
      </c>
      <c r="B605" s="14">
        <v>2</v>
      </c>
      <c r="C605" s="17">
        <v>37875.77734375</v>
      </c>
      <c r="D605" s="17">
        <v>7850.6</v>
      </c>
      <c r="E605" s="17">
        <v>7789.3</v>
      </c>
      <c r="F605" s="17">
        <v>6515.7044564992602</v>
      </c>
      <c r="G605" s="17">
        <v>6562.6913467943496</v>
      </c>
      <c r="H605" s="17">
        <v>46.986890295080997</v>
      </c>
      <c r="I605" s="18">
        <v>0.12173049652200001</v>
      </c>
      <c r="J605" s="18">
        <v>0.12617160146500001</v>
      </c>
      <c r="K605" s="18">
        <v>0.11593654567099999</v>
      </c>
      <c r="L605" s="18">
        <v>0.12037765061400001</v>
      </c>
      <c r="M605" s="78"/>
    </row>
    <row r="606" spans="1:13">
      <c r="A606" s="16" t="s">
        <v>53</v>
      </c>
      <c r="B606" s="14">
        <v>3</v>
      </c>
      <c r="C606" s="17">
        <v>36441.7890625</v>
      </c>
      <c r="D606" s="17">
        <v>7586.5</v>
      </c>
      <c r="E606" s="17">
        <v>7480.9</v>
      </c>
      <c r="F606" s="17">
        <v>6457.0658433833096</v>
      </c>
      <c r="G606" s="17">
        <v>6508.3775319760098</v>
      </c>
      <c r="H606" s="17">
        <v>51.311688592700001</v>
      </c>
      <c r="I606" s="18">
        <v>0.10190193459499999</v>
      </c>
      <c r="J606" s="18">
        <v>0.10675181064399999</v>
      </c>
      <c r="K606" s="18">
        <v>9.1920838187000004E-2</v>
      </c>
      <c r="L606" s="18">
        <v>9.6770714234999999E-2</v>
      </c>
      <c r="M606" s="78"/>
    </row>
    <row r="607" spans="1:13">
      <c r="A607" s="16" t="s">
        <v>53</v>
      </c>
      <c r="B607" s="14">
        <v>4</v>
      </c>
      <c r="C607" s="17">
        <v>35790.921875</v>
      </c>
      <c r="D607" s="17">
        <v>7194.2</v>
      </c>
      <c r="E607" s="17">
        <v>7073</v>
      </c>
      <c r="F607" s="17">
        <v>6301.2492503224503</v>
      </c>
      <c r="G607" s="17">
        <v>6320.2899136304904</v>
      </c>
      <c r="H607" s="17">
        <v>19.040663308037999</v>
      </c>
      <c r="I607" s="18">
        <v>8.2600197198999997E-2</v>
      </c>
      <c r="J607" s="18">
        <v>8.4399881822000006E-2</v>
      </c>
      <c r="K607" s="18">
        <v>7.1144620638999997E-2</v>
      </c>
      <c r="L607" s="18">
        <v>7.2944305262000006E-2</v>
      </c>
      <c r="M607" s="78"/>
    </row>
    <row r="608" spans="1:13">
      <c r="A608" s="16" t="s">
        <v>53</v>
      </c>
      <c r="B608" s="14">
        <v>5</v>
      </c>
      <c r="C608" s="17">
        <v>35995.4140625</v>
      </c>
      <c r="D608" s="17">
        <v>7202.8</v>
      </c>
      <c r="E608" s="17">
        <v>7078.7</v>
      </c>
      <c r="F608" s="17">
        <v>6201.6943683711097</v>
      </c>
      <c r="G608" s="17">
        <v>6223.7729380556702</v>
      </c>
      <c r="H608" s="17">
        <v>22.078569684556999</v>
      </c>
      <c r="I608" s="18">
        <v>9.2535639124999999E-2</v>
      </c>
      <c r="J608" s="18">
        <v>9.4622460455999993E-2</v>
      </c>
      <c r="K608" s="18">
        <v>8.0805960486E-2</v>
      </c>
      <c r="L608" s="18">
        <v>8.2892781816999994E-2</v>
      </c>
      <c r="M608" s="78"/>
    </row>
    <row r="609" spans="1:13">
      <c r="A609" s="16" t="s">
        <v>53</v>
      </c>
      <c r="B609" s="14">
        <v>6</v>
      </c>
      <c r="C609" s="17">
        <v>37665.3671875</v>
      </c>
      <c r="D609" s="17">
        <v>7178.8</v>
      </c>
      <c r="E609" s="17">
        <v>7062.5</v>
      </c>
      <c r="F609" s="17">
        <v>4840.76586605388</v>
      </c>
      <c r="G609" s="17">
        <v>4861.8198042710401</v>
      </c>
      <c r="H609" s="17">
        <v>21.053938217161001</v>
      </c>
      <c r="I609" s="18">
        <v>0.218996237781</v>
      </c>
      <c r="J609" s="18">
        <v>0.22098621303800001</v>
      </c>
      <c r="K609" s="18">
        <v>0.208003799218</v>
      </c>
      <c r="L609" s="18">
        <v>0.20999377447500001</v>
      </c>
      <c r="M609" s="78"/>
    </row>
    <row r="610" spans="1:13">
      <c r="A610" s="16" t="s">
        <v>53</v>
      </c>
      <c r="B610" s="14">
        <v>7</v>
      </c>
      <c r="C610" s="17">
        <v>40712.41015625</v>
      </c>
      <c r="D610" s="17">
        <v>6976.2</v>
      </c>
      <c r="E610" s="17">
        <v>6903.9</v>
      </c>
      <c r="F610" s="17">
        <v>4436.3151286798202</v>
      </c>
      <c r="G610" s="17">
        <v>4455.2903424851202</v>
      </c>
      <c r="H610" s="17">
        <v>18.975213805304001</v>
      </c>
      <c r="I610" s="18">
        <v>0.23827123416900001</v>
      </c>
      <c r="J610" s="18">
        <v>0.24006473263799999</v>
      </c>
      <c r="K610" s="18">
        <v>0.23143758577599999</v>
      </c>
      <c r="L610" s="18">
        <v>0.233231084245</v>
      </c>
      <c r="M610" s="78"/>
    </row>
    <row r="611" spans="1:13">
      <c r="A611" s="16" t="s">
        <v>53</v>
      </c>
      <c r="B611" s="14">
        <v>8</v>
      </c>
      <c r="C611" s="17">
        <v>42001.5</v>
      </c>
      <c r="D611" s="17">
        <v>6990.3</v>
      </c>
      <c r="E611" s="17">
        <v>6919.1</v>
      </c>
      <c r="F611" s="17">
        <v>5112.3494360705599</v>
      </c>
      <c r="G611" s="17">
        <v>5133.6381707905803</v>
      </c>
      <c r="H611" s="17">
        <v>21.288734720017001</v>
      </c>
      <c r="I611" s="18">
        <v>0.17548788555799999</v>
      </c>
      <c r="J611" s="18">
        <v>0.17750005330099999</v>
      </c>
      <c r="K611" s="18">
        <v>0.16875820691900001</v>
      </c>
      <c r="L611" s="18">
        <v>0.17077037466200001</v>
      </c>
      <c r="M611" s="78"/>
    </row>
    <row r="612" spans="1:13">
      <c r="A612" s="16" t="s">
        <v>53</v>
      </c>
      <c r="B612" s="14">
        <v>9</v>
      </c>
      <c r="C612" s="17">
        <v>42808.9765625</v>
      </c>
      <c r="D612" s="17">
        <v>6601</v>
      </c>
      <c r="E612" s="17">
        <v>6532.3</v>
      </c>
      <c r="F612" s="17">
        <v>5637.2636189753202</v>
      </c>
      <c r="G612" s="17">
        <v>5656.4739817572699</v>
      </c>
      <c r="H612" s="17">
        <v>19.210362781948</v>
      </c>
      <c r="I612" s="18">
        <v>8.9274670910999998E-2</v>
      </c>
      <c r="J612" s="18">
        <v>9.1090395180999997E-2</v>
      </c>
      <c r="K612" s="18">
        <v>8.2781287167999998E-2</v>
      </c>
      <c r="L612" s="18">
        <v>8.4597011439000003E-2</v>
      </c>
      <c r="M612" s="78"/>
    </row>
    <row r="613" spans="1:13">
      <c r="A613" s="16" t="s">
        <v>53</v>
      </c>
      <c r="B613" s="14">
        <v>10</v>
      </c>
      <c r="C613" s="17">
        <v>44112.75390625</v>
      </c>
      <c r="D613" s="17">
        <v>6114.1</v>
      </c>
      <c r="E613" s="17">
        <v>5959.4</v>
      </c>
      <c r="F613" s="17">
        <v>6139.5653124216497</v>
      </c>
      <c r="G613" s="17">
        <v>6198.9750552086398</v>
      </c>
      <c r="H613" s="17">
        <v>59.409742786983003</v>
      </c>
      <c r="I613" s="18">
        <v>8.0222169379999993E-3</v>
      </c>
      <c r="J613" s="18">
        <v>2.4069293399999999E-3</v>
      </c>
      <c r="K613" s="18">
        <v>2.2644145104000001E-2</v>
      </c>
      <c r="L613" s="18">
        <v>1.7028857506E-2</v>
      </c>
      <c r="M613" s="78"/>
    </row>
    <row r="614" spans="1:13">
      <c r="A614" s="16" t="s">
        <v>53</v>
      </c>
      <c r="B614" s="14">
        <v>11</v>
      </c>
      <c r="C614" s="17">
        <v>45452.43359375</v>
      </c>
      <c r="D614" s="17">
        <v>6287.8</v>
      </c>
      <c r="E614" s="17">
        <v>6132.2</v>
      </c>
      <c r="F614" s="17">
        <v>6275.5108975216399</v>
      </c>
      <c r="G614" s="17">
        <v>6359.5990040378401</v>
      </c>
      <c r="H614" s="17">
        <v>84.088106516202998</v>
      </c>
      <c r="I614" s="18">
        <v>6.7862952769999997E-3</v>
      </c>
      <c r="J614" s="18">
        <v>1.1615408759999999E-3</v>
      </c>
      <c r="K614" s="18">
        <v>2.1493289605999999E-2</v>
      </c>
      <c r="L614" s="18">
        <v>1.3545453451E-2</v>
      </c>
      <c r="M614" s="78"/>
    </row>
    <row r="615" spans="1:13">
      <c r="A615" s="16" t="s">
        <v>53</v>
      </c>
      <c r="B615" s="14">
        <v>12</v>
      </c>
      <c r="C615" s="17">
        <v>46505.71875</v>
      </c>
      <c r="D615" s="17">
        <v>5892.3</v>
      </c>
      <c r="E615" s="17">
        <v>5823.3</v>
      </c>
      <c r="F615" s="17">
        <v>6050.0052650719799</v>
      </c>
      <c r="G615" s="17">
        <v>6097.6708004833899</v>
      </c>
      <c r="H615" s="17">
        <v>47.665535411405003</v>
      </c>
      <c r="I615" s="18">
        <v>1.9411228778999999E-2</v>
      </c>
      <c r="J615" s="18">
        <v>1.4905979684999999E-2</v>
      </c>
      <c r="K615" s="18">
        <v>2.5932967909000001E-2</v>
      </c>
      <c r="L615" s="18">
        <v>2.1427718815E-2</v>
      </c>
      <c r="M615" s="78"/>
    </row>
    <row r="616" spans="1:13">
      <c r="A616" s="16" t="s">
        <v>53</v>
      </c>
      <c r="B616" s="14">
        <v>13</v>
      </c>
      <c r="C616" s="17">
        <v>47301.296875</v>
      </c>
      <c r="D616" s="17">
        <v>6032.4</v>
      </c>
      <c r="E616" s="17">
        <v>5958.3</v>
      </c>
      <c r="F616" s="17">
        <v>5505.3283328834405</v>
      </c>
      <c r="G616" s="17">
        <v>5531.1676188841702</v>
      </c>
      <c r="H616" s="17">
        <v>25.839286000737999</v>
      </c>
      <c r="I616" s="18">
        <v>4.7375461352999998E-2</v>
      </c>
      <c r="J616" s="18">
        <v>4.9817737911999997E-2</v>
      </c>
      <c r="K616" s="18">
        <v>4.0371680633999998E-2</v>
      </c>
      <c r="L616" s="18">
        <v>4.2813957194000003E-2</v>
      </c>
      <c r="M616" s="78"/>
    </row>
    <row r="617" spans="1:13">
      <c r="A617" s="16" t="s">
        <v>53</v>
      </c>
      <c r="B617" s="14">
        <v>14</v>
      </c>
      <c r="C617" s="17">
        <v>47970.36328125</v>
      </c>
      <c r="D617" s="17">
        <v>6138.2</v>
      </c>
      <c r="E617" s="17">
        <v>6067.1</v>
      </c>
      <c r="F617" s="17">
        <v>5209.4270794785098</v>
      </c>
      <c r="G617" s="17">
        <v>5226.2043850623604</v>
      </c>
      <c r="H617" s="17">
        <v>16.777305583848001</v>
      </c>
      <c r="I617" s="18">
        <v>8.6199963603999993E-2</v>
      </c>
      <c r="J617" s="18">
        <v>8.7785720275999998E-2</v>
      </c>
      <c r="K617" s="18">
        <v>7.9479736760999994E-2</v>
      </c>
      <c r="L617" s="18">
        <v>8.1065493432999999E-2</v>
      </c>
      <c r="M617" s="78"/>
    </row>
    <row r="618" spans="1:13">
      <c r="A618" s="16" t="s">
        <v>53</v>
      </c>
      <c r="B618" s="14">
        <v>15</v>
      </c>
      <c r="C618" s="17">
        <v>48452.84375</v>
      </c>
      <c r="D618" s="17">
        <v>6209.2</v>
      </c>
      <c r="E618" s="17">
        <v>6143.4</v>
      </c>
      <c r="F618" s="17">
        <v>5151.55830625825</v>
      </c>
      <c r="G618" s="17">
        <v>5158.2024314073296</v>
      </c>
      <c r="H618" s="17">
        <v>6.6441251490779996</v>
      </c>
      <c r="I618" s="18">
        <v>9.9338144478999996E-2</v>
      </c>
      <c r="J618" s="18">
        <v>9.9966133622999997E-2</v>
      </c>
      <c r="K618" s="18">
        <v>9.3118862814999995E-2</v>
      </c>
      <c r="L618" s="18">
        <v>9.3746851960000002E-2</v>
      </c>
      <c r="M618" s="78"/>
    </row>
    <row r="619" spans="1:13">
      <c r="A619" s="16" t="s">
        <v>53</v>
      </c>
      <c r="B619" s="14">
        <v>16</v>
      </c>
      <c r="C619" s="17">
        <v>48790.78515625</v>
      </c>
      <c r="D619" s="17">
        <v>6273.7</v>
      </c>
      <c r="E619" s="17">
        <v>6214</v>
      </c>
      <c r="F619" s="17">
        <v>4929.9931023295003</v>
      </c>
      <c r="G619" s="17">
        <v>4929.9931023295003</v>
      </c>
      <c r="H619" s="17">
        <v>0</v>
      </c>
      <c r="I619" s="18">
        <v>0.12700443267200001</v>
      </c>
      <c r="J619" s="18">
        <v>0.12700443267200001</v>
      </c>
      <c r="K619" s="18">
        <v>0.121361710554</v>
      </c>
      <c r="L619" s="18">
        <v>0.121361710554</v>
      </c>
      <c r="M619" s="78"/>
    </row>
    <row r="620" spans="1:13">
      <c r="A620" s="16" t="s">
        <v>53</v>
      </c>
      <c r="B620" s="14">
        <v>17</v>
      </c>
      <c r="C620" s="17">
        <v>49013.60546875</v>
      </c>
      <c r="D620" s="17">
        <v>6510.7</v>
      </c>
      <c r="E620" s="17">
        <v>6444.5</v>
      </c>
      <c r="F620" s="17">
        <v>5416.7244889008798</v>
      </c>
      <c r="G620" s="17">
        <v>5416.7244889008798</v>
      </c>
      <c r="H620" s="17">
        <v>0</v>
      </c>
      <c r="I620" s="18">
        <v>0.10340033186100001</v>
      </c>
      <c r="J620" s="18">
        <v>0.10340033186100001</v>
      </c>
      <c r="K620" s="18">
        <v>9.7143243015000005E-2</v>
      </c>
      <c r="L620" s="18">
        <v>9.7143243015000005E-2</v>
      </c>
      <c r="M620" s="78"/>
    </row>
    <row r="621" spans="1:13">
      <c r="A621" s="16" t="s">
        <v>53</v>
      </c>
      <c r="B621" s="14">
        <v>18</v>
      </c>
      <c r="C621" s="17">
        <v>48610.40625</v>
      </c>
      <c r="D621" s="17">
        <v>6700.8</v>
      </c>
      <c r="E621" s="17">
        <v>6643.7</v>
      </c>
      <c r="F621" s="17">
        <v>5301.0416613932903</v>
      </c>
      <c r="G621" s="17">
        <v>5375.05314352186</v>
      </c>
      <c r="H621" s="17">
        <v>74.011482128566996</v>
      </c>
      <c r="I621" s="18">
        <v>0.125306886245</v>
      </c>
      <c r="J621" s="18">
        <v>0.13230230043499999</v>
      </c>
      <c r="K621" s="18">
        <v>0.11990991082000001</v>
      </c>
      <c r="L621" s="18">
        <v>0.12690532500999999</v>
      </c>
      <c r="M621" s="78"/>
    </row>
    <row r="622" spans="1:13">
      <c r="A622" s="16" t="s">
        <v>53</v>
      </c>
      <c r="B622" s="14">
        <v>19</v>
      </c>
      <c r="C622" s="17">
        <v>47721.84375</v>
      </c>
      <c r="D622" s="17">
        <v>6265.9</v>
      </c>
      <c r="E622" s="17">
        <v>6210.9</v>
      </c>
      <c r="F622" s="17">
        <v>4952.4663988193597</v>
      </c>
      <c r="G622" s="17">
        <v>4986.1684004381896</v>
      </c>
      <c r="H622" s="17">
        <v>33.702001618832</v>
      </c>
      <c r="I622" s="18">
        <v>0.120957618106</v>
      </c>
      <c r="J622" s="18">
        <v>0.124143062493</v>
      </c>
      <c r="K622" s="18">
        <v>0.115759130393</v>
      </c>
      <c r="L622" s="18">
        <v>0.11894457478000001</v>
      </c>
      <c r="M622" s="78"/>
    </row>
    <row r="623" spans="1:13">
      <c r="A623" s="16" t="s">
        <v>53</v>
      </c>
      <c r="B623" s="14">
        <v>20</v>
      </c>
      <c r="C623" s="17">
        <v>46318.515625</v>
      </c>
      <c r="D623" s="17">
        <v>6434.4</v>
      </c>
      <c r="E623" s="17">
        <v>6379.8</v>
      </c>
      <c r="F623" s="17">
        <v>6695.8684592364598</v>
      </c>
      <c r="G623" s="17">
        <v>6772.4697041290001</v>
      </c>
      <c r="H623" s="17">
        <v>76.601244892546006</v>
      </c>
      <c r="I623" s="18">
        <v>3.1953658235000001E-2</v>
      </c>
      <c r="J623" s="18">
        <v>2.4713464955999999E-2</v>
      </c>
      <c r="K623" s="18">
        <v>3.7114338763999999E-2</v>
      </c>
      <c r="L623" s="18">
        <v>2.9874145485E-2</v>
      </c>
      <c r="M623" s="78"/>
    </row>
    <row r="624" spans="1:13">
      <c r="A624" s="16" t="s">
        <v>53</v>
      </c>
      <c r="B624" s="14">
        <v>21</v>
      </c>
      <c r="C624" s="17">
        <v>45752.27734375</v>
      </c>
      <c r="D624" s="17">
        <v>6683.2</v>
      </c>
      <c r="E624" s="17">
        <v>6611.3</v>
      </c>
      <c r="F624" s="17">
        <v>7129.7208023895801</v>
      </c>
      <c r="G624" s="17">
        <v>7259.8652470962897</v>
      </c>
      <c r="H624" s="17">
        <v>130.14444470670401</v>
      </c>
      <c r="I624" s="18">
        <v>5.4505221841999997E-2</v>
      </c>
      <c r="J624" s="18">
        <v>4.2204234629999997E-2</v>
      </c>
      <c r="K624" s="18">
        <v>6.1301063051999997E-2</v>
      </c>
      <c r="L624" s="18">
        <v>4.9000075839999997E-2</v>
      </c>
      <c r="M624" s="78"/>
    </row>
    <row r="625" spans="1:13">
      <c r="A625" s="16" t="s">
        <v>53</v>
      </c>
      <c r="B625" s="14">
        <v>22</v>
      </c>
      <c r="C625" s="17">
        <v>44754.54296875</v>
      </c>
      <c r="D625" s="17">
        <v>6694.3</v>
      </c>
      <c r="E625" s="17">
        <v>6569.4</v>
      </c>
      <c r="F625" s="17">
        <v>5669.4754004418101</v>
      </c>
      <c r="G625" s="17">
        <v>5755.3876226640295</v>
      </c>
      <c r="H625" s="17">
        <v>85.912222222221004</v>
      </c>
      <c r="I625" s="18">
        <v>8.8744081032999994E-2</v>
      </c>
      <c r="J625" s="18">
        <v>9.6864328880000003E-2</v>
      </c>
      <c r="K625" s="18">
        <v>7.6938788026999994E-2</v>
      </c>
      <c r="L625" s="18">
        <v>8.5059035874999994E-2</v>
      </c>
      <c r="M625" s="78"/>
    </row>
    <row r="626" spans="1:13">
      <c r="A626" s="16" t="s">
        <v>53</v>
      </c>
      <c r="B626" s="14">
        <v>23</v>
      </c>
      <c r="C626" s="17">
        <v>41839.10546875</v>
      </c>
      <c r="D626" s="17">
        <v>7079.3</v>
      </c>
      <c r="E626" s="17">
        <v>6904.7</v>
      </c>
      <c r="F626" s="17">
        <v>4974.2377431366604</v>
      </c>
      <c r="G626" s="17">
        <v>5022.22885424777</v>
      </c>
      <c r="H626" s="17">
        <v>47.991111111111003</v>
      </c>
      <c r="I626" s="18">
        <v>0.19443016500400001</v>
      </c>
      <c r="J626" s="18">
        <v>0.198966186849</v>
      </c>
      <c r="K626" s="18">
        <v>0.17792732946600001</v>
      </c>
      <c r="L626" s="18">
        <v>0.18246335130999999</v>
      </c>
      <c r="M626" s="78"/>
    </row>
    <row r="627" spans="1:13">
      <c r="A627" s="16" t="s">
        <v>53</v>
      </c>
      <c r="B627" s="14">
        <v>24</v>
      </c>
      <c r="C627" s="17">
        <v>38102.51953125</v>
      </c>
      <c r="D627" s="17">
        <v>7105.4</v>
      </c>
      <c r="E627" s="17">
        <v>6975.4</v>
      </c>
      <c r="F627" s="17">
        <v>4646.58539577592</v>
      </c>
      <c r="G627" s="17">
        <v>4646.58539577592</v>
      </c>
      <c r="H627" s="17">
        <v>0</v>
      </c>
      <c r="I627" s="18">
        <v>0.232402136505</v>
      </c>
      <c r="J627" s="18">
        <v>0.232402136505</v>
      </c>
      <c r="K627" s="18">
        <v>0.220114801911</v>
      </c>
      <c r="L627" s="18">
        <v>0.220114801911</v>
      </c>
      <c r="M627" s="78"/>
    </row>
    <row r="628" spans="1:13">
      <c r="A628" s="16" t="s">
        <v>54</v>
      </c>
      <c r="B628" s="14">
        <v>1</v>
      </c>
      <c r="C628" s="17">
        <v>34937.4921875</v>
      </c>
      <c r="D628" s="17">
        <v>6328.9</v>
      </c>
      <c r="E628" s="17">
        <v>6218.2</v>
      </c>
      <c r="F628" s="17">
        <v>4054.09013470737</v>
      </c>
      <c r="G628" s="17">
        <v>4054.1254844639202</v>
      </c>
      <c r="H628" s="17">
        <v>3.5349756545E-2</v>
      </c>
      <c r="I628" s="18">
        <v>0.21500704305599999</v>
      </c>
      <c r="J628" s="18">
        <v>0.21501038424300001</v>
      </c>
      <c r="K628" s="18">
        <v>0.20454390506</v>
      </c>
      <c r="L628" s="18">
        <v>0.20454724624599999</v>
      </c>
      <c r="M628" s="78"/>
    </row>
    <row r="629" spans="1:13">
      <c r="A629" s="16" t="s">
        <v>54</v>
      </c>
      <c r="B629" s="14">
        <v>2</v>
      </c>
      <c r="C629" s="17">
        <v>32885.12109375</v>
      </c>
      <c r="D629" s="17">
        <v>5776.9</v>
      </c>
      <c r="E629" s="17">
        <v>5663.6</v>
      </c>
      <c r="F629" s="17">
        <v>3907.19133184988</v>
      </c>
      <c r="G629" s="17">
        <v>3907.8229630023802</v>
      </c>
      <c r="H629" s="17">
        <v>0.63163115249900004</v>
      </c>
      <c r="I629" s="18">
        <v>0.176661345651</v>
      </c>
      <c r="J629" s="18">
        <v>0.17672104613799999</v>
      </c>
      <c r="K629" s="18">
        <v>0.16595246096300001</v>
      </c>
      <c r="L629" s="18">
        <v>0.16601216145</v>
      </c>
      <c r="M629" s="78"/>
    </row>
    <row r="630" spans="1:13">
      <c r="A630" s="16" t="s">
        <v>54</v>
      </c>
      <c r="B630" s="14">
        <v>3</v>
      </c>
      <c r="C630" s="17">
        <v>31784.65234375</v>
      </c>
      <c r="D630" s="17">
        <v>5386.5</v>
      </c>
      <c r="E630" s="17">
        <v>5302.3</v>
      </c>
      <c r="F630" s="17">
        <v>4190.24602326882</v>
      </c>
      <c r="G630" s="17">
        <v>4215.1098813773397</v>
      </c>
      <c r="H630" s="17">
        <v>24.863858108519999</v>
      </c>
      <c r="I630" s="18">
        <v>0.110717402516</v>
      </c>
      <c r="J630" s="18">
        <v>0.113067483622</v>
      </c>
      <c r="K630" s="18">
        <v>0.102758990418</v>
      </c>
      <c r="L630" s="18">
        <v>0.10510907152399999</v>
      </c>
      <c r="M630" s="78"/>
    </row>
    <row r="631" spans="1:13">
      <c r="A631" s="16" t="s">
        <v>54</v>
      </c>
      <c r="B631" s="14">
        <v>4</v>
      </c>
      <c r="C631" s="17">
        <v>31216.0390625</v>
      </c>
      <c r="D631" s="17">
        <v>4494.8999999999996</v>
      </c>
      <c r="E631" s="17">
        <v>4358.5</v>
      </c>
      <c r="F631" s="17">
        <v>3527.1697482825798</v>
      </c>
      <c r="G631" s="17">
        <v>3537.9492401570501</v>
      </c>
      <c r="H631" s="17">
        <v>10.779491874473001</v>
      </c>
      <c r="I631" s="18">
        <v>9.0449032121E-2</v>
      </c>
      <c r="J631" s="18">
        <v>9.1467887684999999E-2</v>
      </c>
      <c r="K631" s="18">
        <v>7.7556782593000001E-2</v>
      </c>
      <c r="L631" s="18">
        <v>7.8575638158000005E-2</v>
      </c>
      <c r="M631" s="78"/>
    </row>
    <row r="632" spans="1:13">
      <c r="A632" s="16" t="s">
        <v>54</v>
      </c>
      <c r="B632" s="14">
        <v>5</v>
      </c>
      <c r="C632" s="17">
        <v>31405.103515625</v>
      </c>
      <c r="D632" s="17">
        <v>3991.8</v>
      </c>
      <c r="E632" s="17">
        <v>3905</v>
      </c>
      <c r="F632" s="17">
        <v>2785.3073434143198</v>
      </c>
      <c r="G632" s="17">
        <v>2785.31532722469</v>
      </c>
      <c r="H632" s="17">
        <v>7.9838103710000007E-3</v>
      </c>
      <c r="I632" s="18">
        <v>0.114034468126</v>
      </c>
      <c r="J632" s="18">
        <v>0.11403522273900001</v>
      </c>
      <c r="K632" s="18">
        <v>0.105830309336</v>
      </c>
      <c r="L632" s="18">
        <v>0.10583106394900001</v>
      </c>
      <c r="M632" s="78"/>
    </row>
    <row r="633" spans="1:13">
      <c r="A633" s="16" t="s">
        <v>54</v>
      </c>
      <c r="B633" s="14">
        <v>6</v>
      </c>
      <c r="C633" s="17">
        <v>32700.767578125</v>
      </c>
      <c r="D633" s="17">
        <v>3669.1</v>
      </c>
      <c r="E633" s="17">
        <v>3567</v>
      </c>
      <c r="F633" s="17">
        <v>2387.9559535684498</v>
      </c>
      <c r="G633" s="17">
        <v>2387.9559535684498</v>
      </c>
      <c r="H633" s="17">
        <v>0</v>
      </c>
      <c r="I633" s="18">
        <v>0.1210911197</v>
      </c>
      <c r="J633" s="18">
        <v>0.1210911197</v>
      </c>
      <c r="K633" s="18">
        <v>0.11144083614600001</v>
      </c>
      <c r="L633" s="18">
        <v>0.11144083614600001</v>
      </c>
      <c r="M633" s="78"/>
    </row>
    <row r="634" spans="1:13">
      <c r="A634" s="16" t="s">
        <v>54</v>
      </c>
      <c r="B634" s="14">
        <v>7</v>
      </c>
      <c r="C634" s="17">
        <v>35110.97265625</v>
      </c>
      <c r="D634" s="17">
        <v>3602.4</v>
      </c>
      <c r="E634" s="17">
        <v>3505</v>
      </c>
      <c r="F634" s="17">
        <v>2337.32438809018</v>
      </c>
      <c r="G634" s="17">
        <v>2337.32438809018</v>
      </c>
      <c r="H634" s="17">
        <v>0</v>
      </c>
      <c r="I634" s="18">
        <v>0.119572364074</v>
      </c>
      <c r="J634" s="18">
        <v>0.119572364074</v>
      </c>
      <c r="K634" s="18">
        <v>0.110366314925</v>
      </c>
      <c r="L634" s="18">
        <v>0.110366314925</v>
      </c>
      <c r="M634" s="78"/>
    </row>
    <row r="635" spans="1:13">
      <c r="A635" s="16" t="s">
        <v>54</v>
      </c>
      <c r="B635" s="14">
        <v>8</v>
      </c>
      <c r="C635" s="17">
        <v>36482.0859375</v>
      </c>
      <c r="D635" s="17">
        <v>3350.6</v>
      </c>
      <c r="E635" s="17">
        <v>3280.4</v>
      </c>
      <c r="F635" s="17">
        <v>2603.90283133393</v>
      </c>
      <c r="G635" s="17">
        <v>2603.9022356270998</v>
      </c>
      <c r="H635" s="17">
        <v>-5.9570683300000002E-4</v>
      </c>
      <c r="I635" s="18">
        <v>7.0576348238999997E-2</v>
      </c>
      <c r="J635" s="18">
        <v>7.0576291934000002E-2</v>
      </c>
      <c r="K635" s="18">
        <v>6.3941187558000004E-2</v>
      </c>
      <c r="L635" s="18">
        <v>6.3941131252999994E-2</v>
      </c>
      <c r="M635" s="78"/>
    </row>
    <row r="636" spans="1:13">
      <c r="A636" s="16" t="s">
        <v>54</v>
      </c>
      <c r="B636" s="14">
        <v>9</v>
      </c>
      <c r="C636" s="17">
        <v>37797.859375</v>
      </c>
      <c r="D636" s="17">
        <v>2905.7</v>
      </c>
      <c r="E636" s="17">
        <v>2817.6</v>
      </c>
      <c r="F636" s="17">
        <v>2445.41332161437</v>
      </c>
      <c r="G636" s="17">
        <v>2445.41332161437</v>
      </c>
      <c r="H636" s="17">
        <v>0</v>
      </c>
      <c r="I636" s="18">
        <v>4.3505357124999998E-2</v>
      </c>
      <c r="J636" s="18">
        <v>4.3505357124999998E-2</v>
      </c>
      <c r="K636" s="18">
        <v>3.5178324988999997E-2</v>
      </c>
      <c r="L636" s="18">
        <v>3.5178324988999997E-2</v>
      </c>
      <c r="M636" s="78"/>
    </row>
    <row r="637" spans="1:13">
      <c r="A637" s="16" t="s">
        <v>54</v>
      </c>
      <c r="B637" s="14">
        <v>10</v>
      </c>
      <c r="C637" s="17">
        <v>39737.375</v>
      </c>
      <c r="D637" s="17">
        <v>2590</v>
      </c>
      <c r="E637" s="17">
        <v>2503.8000000000002</v>
      </c>
      <c r="F637" s="17">
        <v>2010.5343432505199</v>
      </c>
      <c r="G637" s="17">
        <v>2010.8535508796799</v>
      </c>
      <c r="H637" s="17">
        <v>0.31920762916200002</v>
      </c>
      <c r="I637" s="18">
        <v>5.4739739991999999E-2</v>
      </c>
      <c r="J637" s="18">
        <v>5.4769910844999999E-2</v>
      </c>
      <c r="K637" s="18">
        <v>4.6592291977000003E-2</v>
      </c>
      <c r="L637" s="18">
        <v>4.6622462830000003E-2</v>
      </c>
      <c r="M637" s="78"/>
    </row>
    <row r="638" spans="1:13">
      <c r="A638" s="16" t="s">
        <v>54</v>
      </c>
      <c r="B638" s="14">
        <v>11</v>
      </c>
      <c r="C638" s="17">
        <v>41642.3046875</v>
      </c>
      <c r="D638" s="17">
        <v>2715.9</v>
      </c>
      <c r="E638" s="17">
        <v>2629.2</v>
      </c>
      <c r="F638" s="17">
        <v>2307.2289861060099</v>
      </c>
      <c r="G638" s="17">
        <v>2307.3134588122198</v>
      </c>
      <c r="H638" s="17">
        <v>8.4472706209999998E-2</v>
      </c>
      <c r="I638" s="18">
        <v>3.8618765707E-2</v>
      </c>
      <c r="J638" s="18">
        <v>3.8626749895E-2</v>
      </c>
      <c r="K638" s="18">
        <v>3.0424058713E-2</v>
      </c>
      <c r="L638" s="18">
        <v>3.0432042901E-2</v>
      </c>
      <c r="M638" s="78"/>
    </row>
    <row r="639" spans="1:13">
      <c r="A639" s="16" t="s">
        <v>54</v>
      </c>
      <c r="B639" s="14">
        <v>12</v>
      </c>
      <c r="C639" s="17">
        <v>43132.40234375</v>
      </c>
      <c r="D639" s="17">
        <v>2744.3</v>
      </c>
      <c r="E639" s="17">
        <v>2671.2</v>
      </c>
      <c r="F639" s="17">
        <v>2669.2409478373102</v>
      </c>
      <c r="G639" s="17">
        <v>2669.2391605369698</v>
      </c>
      <c r="H639" s="17">
        <v>-1.7873003410000001E-3</v>
      </c>
      <c r="I639" s="18">
        <v>7.0945973019999999E-3</v>
      </c>
      <c r="J639" s="18">
        <v>7.0944283700000001E-3</v>
      </c>
      <c r="K639" s="18">
        <v>1.85334542E-4</v>
      </c>
      <c r="L639" s="18">
        <v>1.8516561E-4</v>
      </c>
      <c r="M639" s="78"/>
    </row>
    <row r="640" spans="1:13">
      <c r="A640" s="16" t="s">
        <v>54</v>
      </c>
      <c r="B640" s="14">
        <v>13</v>
      </c>
      <c r="C640" s="17">
        <v>43919.51953125</v>
      </c>
      <c r="D640" s="17">
        <v>3002.4</v>
      </c>
      <c r="E640" s="17">
        <v>2943.3</v>
      </c>
      <c r="F640" s="17">
        <v>3483.69690769511</v>
      </c>
      <c r="G640" s="17">
        <v>3483.6882069998501</v>
      </c>
      <c r="H640" s="17">
        <v>-8.7006952570000008E-3</v>
      </c>
      <c r="I640" s="18">
        <v>4.5490378732999999E-2</v>
      </c>
      <c r="J640" s="18">
        <v>4.5491201104999997E-2</v>
      </c>
      <c r="K640" s="18">
        <v>5.1076390074999999E-2</v>
      </c>
      <c r="L640" s="18">
        <v>5.1077212447000003E-2</v>
      </c>
      <c r="M640" s="78"/>
    </row>
    <row r="641" spans="1:13">
      <c r="A641" s="16" t="s">
        <v>54</v>
      </c>
      <c r="B641" s="14">
        <v>14</v>
      </c>
      <c r="C641" s="17">
        <v>44755.23046875</v>
      </c>
      <c r="D641" s="17">
        <v>3164.1</v>
      </c>
      <c r="E641" s="17">
        <v>3104.9</v>
      </c>
      <c r="F641" s="17">
        <v>3782.0331732701202</v>
      </c>
      <c r="G641" s="17">
        <v>3782.0184887238001</v>
      </c>
      <c r="H641" s="17">
        <v>-1.4684546317000001E-2</v>
      </c>
      <c r="I641" s="18">
        <v>5.8404394019000001E-2</v>
      </c>
      <c r="J641" s="18">
        <v>5.8405781971999998E-2</v>
      </c>
      <c r="K641" s="18">
        <v>6.3999857157000004E-2</v>
      </c>
      <c r="L641" s="18">
        <v>6.4001245109999993E-2</v>
      </c>
      <c r="M641" s="78"/>
    </row>
    <row r="642" spans="1:13">
      <c r="A642" s="16" t="s">
        <v>54</v>
      </c>
      <c r="B642" s="14">
        <v>15</v>
      </c>
      <c r="C642" s="17">
        <v>45406.2265625</v>
      </c>
      <c r="D642" s="17">
        <v>3372.8</v>
      </c>
      <c r="E642" s="17">
        <v>3294.2</v>
      </c>
      <c r="F642" s="17">
        <v>3776.9175195078801</v>
      </c>
      <c r="G642" s="17">
        <v>3778.79138943425</v>
      </c>
      <c r="H642" s="17">
        <v>1.873869926367</v>
      </c>
      <c r="I642" s="18">
        <v>3.8373477262000001E-2</v>
      </c>
      <c r="J642" s="18">
        <v>3.8196362902E-2</v>
      </c>
      <c r="K642" s="18">
        <v>4.5802588792999997E-2</v>
      </c>
      <c r="L642" s="18">
        <v>4.5625474433000003E-2</v>
      </c>
      <c r="M642" s="78"/>
    </row>
    <row r="643" spans="1:13">
      <c r="A643" s="16" t="s">
        <v>54</v>
      </c>
      <c r="B643" s="14">
        <v>16</v>
      </c>
      <c r="C643" s="17">
        <v>45726.421875</v>
      </c>
      <c r="D643" s="17">
        <v>3637.2</v>
      </c>
      <c r="E643" s="17">
        <v>3590.1</v>
      </c>
      <c r="F643" s="17">
        <v>3797.9992284602099</v>
      </c>
      <c r="G643" s="17">
        <v>3797.9428826599201</v>
      </c>
      <c r="H643" s="17">
        <v>-5.6345800298000001E-2</v>
      </c>
      <c r="I643" s="18">
        <v>1.5193089098E-2</v>
      </c>
      <c r="J643" s="18">
        <v>1.5198414788000001E-2</v>
      </c>
      <c r="K643" s="18">
        <v>1.9644884939000001E-2</v>
      </c>
      <c r="L643" s="18">
        <v>1.9650210628999999E-2</v>
      </c>
      <c r="M643" s="78"/>
    </row>
    <row r="644" spans="1:13">
      <c r="A644" s="16" t="s">
        <v>54</v>
      </c>
      <c r="B644" s="14">
        <v>17</v>
      </c>
      <c r="C644" s="17">
        <v>45574.78125</v>
      </c>
      <c r="D644" s="17">
        <v>3727.9</v>
      </c>
      <c r="E644" s="17">
        <v>3680.4</v>
      </c>
      <c r="F644" s="17">
        <v>3742.9477674588802</v>
      </c>
      <c r="G644" s="17">
        <v>3742.9231114162299</v>
      </c>
      <c r="H644" s="17">
        <v>-2.4656042654E-2</v>
      </c>
      <c r="I644" s="18">
        <v>1.41995382E-3</v>
      </c>
      <c r="J644" s="18">
        <v>1.4222842580000001E-3</v>
      </c>
      <c r="K644" s="18">
        <v>5.9095568439999999E-3</v>
      </c>
      <c r="L644" s="18">
        <v>5.9118872830000004E-3</v>
      </c>
      <c r="M644" s="78"/>
    </row>
    <row r="645" spans="1:13">
      <c r="A645" s="16" t="s">
        <v>54</v>
      </c>
      <c r="B645" s="14">
        <v>18</v>
      </c>
      <c r="C645" s="17">
        <v>44785.1640625</v>
      </c>
      <c r="D645" s="17">
        <v>3390.7</v>
      </c>
      <c r="E645" s="17">
        <v>3351.7</v>
      </c>
      <c r="F645" s="17">
        <v>3537.06075159687</v>
      </c>
      <c r="G645" s="17">
        <v>3537.14011124033</v>
      </c>
      <c r="H645" s="17">
        <v>7.9359643458999998E-2</v>
      </c>
      <c r="I645" s="18">
        <v>1.3841220344E-2</v>
      </c>
      <c r="J645" s="18">
        <v>1.3833719432E-2</v>
      </c>
      <c r="K645" s="18">
        <v>1.7527420722E-2</v>
      </c>
      <c r="L645" s="18">
        <v>1.7519919809999999E-2</v>
      </c>
      <c r="M645" s="78"/>
    </row>
    <row r="646" spans="1:13">
      <c r="A646" s="16" t="s">
        <v>54</v>
      </c>
      <c r="B646" s="14">
        <v>19</v>
      </c>
      <c r="C646" s="17">
        <v>43525.87890625</v>
      </c>
      <c r="D646" s="17">
        <v>3211.7</v>
      </c>
      <c r="E646" s="17">
        <v>3169.1</v>
      </c>
      <c r="F646" s="17">
        <v>3027.1675080204</v>
      </c>
      <c r="G646" s="17">
        <v>3027.22999037623</v>
      </c>
      <c r="H646" s="17">
        <v>6.2482355832999999E-2</v>
      </c>
      <c r="I646" s="18">
        <v>1.7435728697E-2</v>
      </c>
      <c r="J646" s="18">
        <v>1.7441634402E-2</v>
      </c>
      <c r="K646" s="18">
        <v>1.3409263669000001E-2</v>
      </c>
      <c r="L646" s="18">
        <v>1.3415169374E-2</v>
      </c>
      <c r="M646" s="78"/>
    </row>
    <row r="647" spans="1:13">
      <c r="A647" s="16" t="s">
        <v>54</v>
      </c>
      <c r="B647" s="14">
        <v>20</v>
      </c>
      <c r="C647" s="17">
        <v>41956.94921875</v>
      </c>
      <c r="D647" s="17">
        <v>2978.5</v>
      </c>
      <c r="E647" s="17">
        <v>2940</v>
      </c>
      <c r="F647" s="17">
        <v>2224.4859151175201</v>
      </c>
      <c r="G647" s="17">
        <v>2225.1148569286402</v>
      </c>
      <c r="H647" s="17">
        <v>0.62894181111900005</v>
      </c>
      <c r="I647" s="18">
        <v>7.1208425620999993E-2</v>
      </c>
      <c r="J647" s="18">
        <v>7.1267871917E-2</v>
      </c>
      <c r="K647" s="18">
        <v>6.7569484222000001E-2</v>
      </c>
      <c r="L647" s="18">
        <v>6.7628930517999994E-2</v>
      </c>
      <c r="M647" s="78"/>
    </row>
    <row r="648" spans="1:13">
      <c r="A648" s="16" t="s">
        <v>54</v>
      </c>
      <c r="B648" s="14">
        <v>21</v>
      </c>
      <c r="C648" s="17">
        <v>40624.38671875</v>
      </c>
      <c r="D648" s="17">
        <v>2751.2</v>
      </c>
      <c r="E648" s="17">
        <v>2714.9</v>
      </c>
      <c r="F648" s="17">
        <v>1963.1484161717499</v>
      </c>
      <c r="G648" s="17">
        <v>1963.58502799391</v>
      </c>
      <c r="H648" s="17">
        <v>0.436611822165</v>
      </c>
      <c r="I648" s="18">
        <v>7.4443759168000001E-2</v>
      </c>
      <c r="J648" s="18">
        <v>7.4485026826E-2</v>
      </c>
      <c r="K648" s="18">
        <v>7.1012757277999994E-2</v>
      </c>
      <c r="L648" s="18">
        <v>7.1054024935999993E-2</v>
      </c>
      <c r="M648" s="78"/>
    </row>
    <row r="649" spans="1:13">
      <c r="A649" s="16" t="s">
        <v>54</v>
      </c>
      <c r="B649" s="14">
        <v>22</v>
      </c>
      <c r="C649" s="17">
        <v>39765.96484375</v>
      </c>
      <c r="D649" s="17">
        <v>2949.8</v>
      </c>
      <c r="E649" s="17">
        <v>2914</v>
      </c>
      <c r="F649" s="17">
        <v>2199.6727955309102</v>
      </c>
      <c r="G649" s="17">
        <v>2200.2914219660302</v>
      </c>
      <c r="H649" s="17">
        <v>0.61862643511399995</v>
      </c>
      <c r="I649" s="18">
        <v>7.0842020608000003E-2</v>
      </c>
      <c r="J649" s="18">
        <v>7.0900491915000002E-2</v>
      </c>
      <c r="K649" s="18">
        <v>6.7458277696000005E-2</v>
      </c>
      <c r="L649" s="18">
        <v>6.7516749003999996E-2</v>
      </c>
      <c r="M649" s="78"/>
    </row>
    <row r="650" spans="1:13">
      <c r="A650" s="16" t="s">
        <v>54</v>
      </c>
      <c r="B650" s="14">
        <v>23</v>
      </c>
      <c r="C650" s="17">
        <v>37429.91015625</v>
      </c>
      <c r="D650" s="17">
        <v>3475.4</v>
      </c>
      <c r="E650" s="17">
        <v>3435.1</v>
      </c>
      <c r="F650" s="17">
        <v>2973.3647760142799</v>
      </c>
      <c r="G650" s="17">
        <v>2975.0754650280801</v>
      </c>
      <c r="H650" s="17">
        <v>1.7106890137990001</v>
      </c>
      <c r="I650" s="18">
        <v>4.7289653589000002E-2</v>
      </c>
      <c r="J650" s="18">
        <v>4.7451344421999997E-2</v>
      </c>
      <c r="K650" s="18">
        <v>4.3480579865000001E-2</v>
      </c>
      <c r="L650" s="18">
        <v>4.3642270698000002E-2</v>
      </c>
      <c r="M650" s="78"/>
    </row>
    <row r="651" spans="1:13">
      <c r="A651" s="16" t="s">
        <v>54</v>
      </c>
      <c r="B651" s="14">
        <v>24</v>
      </c>
      <c r="C651" s="17">
        <v>34752.453125</v>
      </c>
      <c r="D651" s="17">
        <v>3921.9</v>
      </c>
      <c r="E651" s="17">
        <v>3874.6</v>
      </c>
      <c r="F651" s="17">
        <v>3496.86631503217</v>
      </c>
      <c r="G651" s="17">
        <v>3511.3423897061698</v>
      </c>
      <c r="H651" s="17">
        <v>14.476074673996999</v>
      </c>
      <c r="I651" s="18">
        <v>3.8805067135000003E-2</v>
      </c>
      <c r="J651" s="18">
        <v>4.0173316159000001E-2</v>
      </c>
      <c r="K651" s="18">
        <v>3.4334367701999997E-2</v>
      </c>
      <c r="L651" s="18">
        <v>3.5702616726000003E-2</v>
      </c>
      <c r="M651" s="78"/>
    </row>
    <row r="652" spans="1:13">
      <c r="A652" s="16" t="s">
        <v>55</v>
      </c>
      <c r="B652" s="14">
        <v>1</v>
      </c>
      <c r="C652" s="17">
        <v>32160.88671875</v>
      </c>
      <c r="D652" s="17">
        <v>4353.8</v>
      </c>
      <c r="E652" s="17">
        <v>4297.8</v>
      </c>
      <c r="F652" s="17">
        <v>3446.2750885135501</v>
      </c>
      <c r="G652" s="17">
        <v>3454.3217001655198</v>
      </c>
      <c r="H652" s="17">
        <v>8.0466116519770008</v>
      </c>
      <c r="I652" s="18">
        <v>8.5016852535999998E-2</v>
      </c>
      <c r="J652" s="18">
        <v>8.5777401840999995E-2</v>
      </c>
      <c r="K652" s="18">
        <v>7.9723846865000003E-2</v>
      </c>
      <c r="L652" s="18">
        <v>8.048439617E-2</v>
      </c>
      <c r="M652" s="78"/>
    </row>
    <row r="653" spans="1:13">
      <c r="A653" s="16" t="s">
        <v>55</v>
      </c>
      <c r="B653" s="14">
        <v>2</v>
      </c>
      <c r="C653" s="17">
        <v>30399.697265625</v>
      </c>
      <c r="D653" s="17">
        <v>4386.2</v>
      </c>
      <c r="E653" s="17">
        <v>4321.5</v>
      </c>
      <c r="F653" s="17">
        <v>3367.5878677533901</v>
      </c>
      <c r="G653" s="17">
        <v>3371.9214878981802</v>
      </c>
      <c r="H653" s="17">
        <v>4.3336201447910003</v>
      </c>
      <c r="I653" s="18">
        <v>9.5867534224999995E-2</v>
      </c>
      <c r="J653" s="18">
        <v>9.6277139152999999E-2</v>
      </c>
      <c r="K653" s="18">
        <v>8.9752222315000005E-2</v>
      </c>
      <c r="L653" s="18">
        <v>9.0161827244000001E-2</v>
      </c>
      <c r="M653" s="78"/>
    </row>
    <row r="654" spans="1:13">
      <c r="A654" s="16" t="s">
        <v>55</v>
      </c>
      <c r="B654" s="14">
        <v>3</v>
      </c>
      <c r="C654" s="17">
        <v>29323.1015625</v>
      </c>
      <c r="D654" s="17">
        <v>4343</v>
      </c>
      <c r="E654" s="17">
        <v>4291.8999999999996</v>
      </c>
      <c r="F654" s="17">
        <v>3480.6315576171701</v>
      </c>
      <c r="G654" s="17">
        <v>3491.9564291720799</v>
      </c>
      <c r="H654" s="17">
        <v>11.324871554904</v>
      </c>
      <c r="I654" s="18">
        <v>8.0438900834000002E-2</v>
      </c>
      <c r="J654" s="18">
        <v>8.1509304572999999E-2</v>
      </c>
      <c r="K654" s="18">
        <v>7.5609033159E-2</v>
      </c>
      <c r="L654" s="18">
        <v>7.6679436897999997E-2</v>
      </c>
      <c r="M654" s="78"/>
    </row>
    <row r="655" spans="1:13">
      <c r="A655" s="16" t="s">
        <v>55</v>
      </c>
      <c r="B655" s="14">
        <v>4</v>
      </c>
      <c r="C655" s="17">
        <v>28719.765625</v>
      </c>
      <c r="D655" s="17">
        <v>4427.7</v>
      </c>
      <c r="E655" s="17">
        <v>4359.2</v>
      </c>
      <c r="F655" s="17">
        <v>3910.0985923232902</v>
      </c>
      <c r="G655" s="17">
        <v>4248.8505257351599</v>
      </c>
      <c r="H655" s="17">
        <v>338.75193341186701</v>
      </c>
      <c r="I655" s="18">
        <v>1.6904487169999999E-2</v>
      </c>
      <c r="J655" s="18">
        <v>4.8922628324000003E-2</v>
      </c>
      <c r="K655" s="18">
        <v>1.0430007018999999E-2</v>
      </c>
      <c r="L655" s="18">
        <v>4.2448148173000001E-2</v>
      </c>
      <c r="M655" s="78"/>
    </row>
    <row r="656" spans="1:13">
      <c r="A656" s="16" t="s">
        <v>55</v>
      </c>
      <c r="B656" s="14">
        <v>5</v>
      </c>
      <c r="C656" s="17">
        <v>28531.451171875</v>
      </c>
      <c r="D656" s="17">
        <v>4400.5</v>
      </c>
      <c r="E656" s="17">
        <v>4326.2</v>
      </c>
      <c r="F656" s="17">
        <v>4329.54296309251</v>
      </c>
      <c r="G656" s="17">
        <v>4850.8175026466597</v>
      </c>
      <c r="H656" s="17">
        <v>521.27453955415103</v>
      </c>
      <c r="I656" s="18">
        <v>4.2563090987E-2</v>
      </c>
      <c r="J656" s="18">
        <v>6.7067142630000002E-3</v>
      </c>
      <c r="K656" s="18">
        <v>4.9585775297E-2</v>
      </c>
      <c r="L656" s="18">
        <v>3.1597004599999998E-4</v>
      </c>
      <c r="M656" s="78"/>
    </row>
    <row r="657" spans="1:13">
      <c r="A657" s="16" t="s">
        <v>55</v>
      </c>
      <c r="B657" s="14">
        <v>6</v>
      </c>
      <c r="C657" s="17">
        <v>28906.763671875</v>
      </c>
      <c r="D657" s="17">
        <v>4365.2</v>
      </c>
      <c r="E657" s="17">
        <v>4293.3</v>
      </c>
      <c r="F657" s="17">
        <v>4308.29948788618</v>
      </c>
      <c r="G657" s="17">
        <v>4619.1034423281899</v>
      </c>
      <c r="H657" s="17">
        <v>310.80395444201201</v>
      </c>
      <c r="I657" s="18">
        <v>2.3998435001999999E-2</v>
      </c>
      <c r="J657" s="18">
        <v>5.3781202369999996E-3</v>
      </c>
      <c r="K657" s="18">
        <v>3.0794276212E-2</v>
      </c>
      <c r="L657" s="18">
        <v>1.4177209719999999E-3</v>
      </c>
      <c r="M657" s="78"/>
    </row>
    <row r="658" spans="1:13">
      <c r="A658" s="16" t="s">
        <v>55</v>
      </c>
      <c r="B658" s="14">
        <v>7</v>
      </c>
      <c r="C658" s="17">
        <v>29546.869140625</v>
      </c>
      <c r="D658" s="17">
        <v>4195</v>
      </c>
      <c r="E658" s="17">
        <v>4107.8999999999996</v>
      </c>
      <c r="F658" s="17">
        <v>3580.54447528322</v>
      </c>
      <c r="G658" s="17">
        <v>3646.8378462723799</v>
      </c>
      <c r="H658" s="17">
        <v>66.293370989164004</v>
      </c>
      <c r="I658" s="18">
        <v>5.1811167648999998E-2</v>
      </c>
      <c r="J658" s="18">
        <v>5.8077081730999999E-2</v>
      </c>
      <c r="K658" s="18">
        <v>4.3578653470999998E-2</v>
      </c>
      <c r="L658" s="18">
        <v>4.9844567552999999E-2</v>
      </c>
      <c r="M658" s="78"/>
    </row>
    <row r="659" spans="1:13">
      <c r="A659" s="16" t="s">
        <v>55</v>
      </c>
      <c r="B659" s="14">
        <v>8</v>
      </c>
      <c r="C659" s="17">
        <v>30507.33203125</v>
      </c>
      <c r="D659" s="17">
        <v>3668</v>
      </c>
      <c r="E659" s="17">
        <v>3618.3</v>
      </c>
      <c r="F659" s="17">
        <v>2799.0067718138698</v>
      </c>
      <c r="G659" s="17">
        <v>2799.10370852387</v>
      </c>
      <c r="H659" s="17">
        <v>9.6936709999000004E-2</v>
      </c>
      <c r="I659" s="18">
        <v>8.2126303541999998E-2</v>
      </c>
      <c r="J659" s="18">
        <v>8.2135465801999999E-2</v>
      </c>
      <c r="K659" s="18">
        <v>7.7428761008999994E-2</v>
      </c>
      <c r="L659" s="18">
        <v>7.7437923268999995E-2</v>
      </c>
      <c r="M659" s="78"/>
    </row>
    <row r="660" spans="1:13">
      <c r="A660" s="16" t="s">
        <v>55</v>
      </c>
      <c r="B660" s="14">
        <v>9</v>
      </c>
      <c r="C660" s="17">
        <v>32943.625</v>
      </c>
      <c r="D660" s="17">
        <v>2641.8</v>
      </c>
      <c r="E660" s="17">
        <v>2567.6999999999998</v>
      </c>
      <c r="F660" s="17">
        <v>1899.4446383885199</v>
      </c>
      <c r="G660" s="17">
        <v>1899.4863828330299</v>
      </c>
      <c r="H660" s="17">
        <v>4.1744444513000002E-2</v>
      </c>
      <c r="I660" s="18">
        <v>7.0161967596000005E-2</v>
      </c>
      <c r="J660" s="18">
        <v>7.0165913194999999E-2</v>
      </c>
      <c r="K660" s="18">
        <v>6.3158186877000005E-2</v>
      </c>
      <c r="L660" s="18">
        <v>6.3162132477000005E-2</v>
      </c>
      <c r="M660" s="78"/>
    </row>
    <row r="661" spans="1:13">
      <c r="A661" s="16" t="s">
        <v>55</v>
      </c>
      <c r="B661" s="14">
        <v>10</v>
      </c>
      <c r="C661" s="17">
        <v>35678.16796875</v>
      </c>
      <c r="D661" s="17">
        <v>2072</v>
      </c>
      <c r="E661" s="17">
        <v>1988.1</v>
      </c>
      <c r="F661" s="17">
        <v>1398.6496606722901</v>
      </c>
      <c r="G661" s="17">
        <v>1398.70027807881</v>
      </c>
      <c r="H661" s="17">
        <v>5.0617406513E-2</v>
      </c>
      <c r="I661" s="18">
        <v>6.3638915115E-2</v>
      </c>
      <c r="J661" s="18">
        <v>6.3643699368999995E-2</v>
      </c>
      <c r="K661" s="18">
        <v>5.5708858404E-2</v>
      </c>
      <c r="L661" s="18">
        <v>5.5713642658000002E-2</v>
      </c>
      <c r="M661" s="78"/>
    </row>
    <row r="662" spans="1:13">
      <c r="A662" s="16" t="s">
        <v>55</v>
      </c>
      <c r="B662" s="14">
        <v>11</v>
      </c>
      <c r="C662" s="17">
        <v>38438.44921875</v>
      </c>
      <c r="D662" s="17">
        <v>1608.9</v>
      </c>
      <c r="E662" s="17">
        <v>1568.3</v>
      </c>
      <c r="F662" s="17">
        <v>1021.41754457969</v>
      </c>
      <c r="G662" s="17">
        <v>1021.41754457969</v>
      </c>
      <c r="H662" s="17">
        <v>0</v>
      </c>
      <c r="I662" s="18">
        <v>5.5527642289E-2</v>
      </c>
      <c r="J662" s="18">
        <v>5.5527642289E-2</v>
      </c>
      <c r="K662" s="18">
        <v>5.1690213176999997E-2</v>
      </c>
      <c r="L662" s="18">
        <v>5.1690213176999997E-2</v>
      </c>
      <c r="M662" s="78"/>
    </row>
    <row r="663" spans="1:13">
      <c r="A663" s="16" t="s">
        <v>55</v>
      </c>
      <c r="B663" s="14">
        <v>12</v>
      </c>
      <c r="C663" s="17">
        <v>41108.4140625</v>
      </c>
      <c r="D663" s="17">
        <v>1376.5</v>
      </c>
      <c r="E663" s="17">
        <v>1347.2</v>
      </c>
      <c r="F663" s="17">
        <v>1038.66346689696</v>
      </c>
      <c r="G663" s="17">
        <v>1038.66346689696</v>
      </c>
      <c r="H663" s="17">
        <v>0</v>
      </c>
      <c r="I663" s="18">
        <v>3.1931619384999999E-2</v>
      </c>
      <c r="J663" s="18">
        <v>3.1931619384999999E-2</v>
      </c>
      <c r="K663" s="18">
        <v>2.9162243203999998E-2</v>
      </c>
      <c r="L663" s="18">
        <v>2.9162243203999998E-2</v>
      </c>
      <c r="M663" s="78"/>
    </row>
    <row r="664" spans="1:13">
      <c r="A664" s="16" t="s">
        <v>55</v>
      </c>
      <c r="B664" s="14">
        <v>13</v>
      </c>
      <c r="C664" s="17">
        <v>43598.7890625</v>
      </c>
      <c r="D664" s="17">
        <v>1423.8</v>
      </c>
      <c r="E664" s="17">
        <v>1385.1</v>
      </c>
      <c r="F664" s="17">
        <v>1123.31520540664</v>
      </c>
      <c r="G664" s="17">
        <v>1123.31520540664</v>
      </c>
      <c r="H664" s="17">
        <v>0</v>
      </c>
      <c r="I664" s="18">
        <v>2.8401209318000002E-2</v>
      </c>
      <c r="J664" s="18">
        <v>2.8401209318000002E-2</v>
      </c>
      <c r="K664" s="18">
        <v>2.4743364327999999E-2</v>
      </c>
      <c r="L664" s="18">
        <v>2.4743364327999999E-2</v>
      </c>
      <c r="M664" s="78"/>
    </row>
    <row r="665" spans="1:13">
      <c r="A665" s="16" t="s">
        <v>55</v>
      </c>
      <c r="B665" s="14">
        <v>14</v>
      </c>
      <c r="C665" s="17">
        <v>45878.15234375</v>
      </c>
      <c r="D665" s="17">
        <v>1468.1</v>
      </c>
      <c r="E665" s="17">
        <v>1433</v>
      </c>
      <c r="F665" s="17">
        <v>1195.5125326907801</v>
      </c>
      <c r="G665" s="17">
        <v>1195.5125326907801</v>
      </c>
      <c r="H665" s="17">
        <v>0</v>
      </c>
      <c r="I665" s="18">
        <v>2.5764410897999999E-2</v>
      </c>
      <c r="J665" s="18">
        <v>2.5764410897999999E-2</v>
      </c>
      <c r="K665" s="18">
        <v>2.2446830558000001E-2</v>
      </c>
      <c r="L665" s="18">
        <v>2.2446830558000001E-2</v>
      </c>
      <c r="M665" s="78"/>
    </row>
    <row r="666" spans="1:13">
      <c r="A666" s="16" t="s">
        <v>55</v>
      </c>
      <c r="B666" s="14">
        <v>15</v>
      </c>
      <c r="C666" s="17">
        <v>48092.78125</v>
      </c>
      <c r="D666" s="17">
        <v>1757.5</v>
      </c>
      <c r="E666" s="17">
        <v>1716.2</v>
      </c>
      <c r="F666" s="17">
        <v>1377.30488968084</v>
      </c>
      <c r="G666" s="17">
        <v>1377.30488968084</v>
      </c>
      <c r="H666" s="17">
        <v>0</v>
      </c>
      <c r="I666" s="18">
        <v>3.5935265624999997E-2</v>
      </c>
      <c r="J666" s="18">
        <v>3.5935265624999997E-2</v>
      </c>
      <c r="K666" s="18">
        <v>3.2031673943000001E-2</v>
      </c>
      <c r="L666" s="18">
        <v>3.2031673943000001E-2</v>
      </c>
      <c r="M666" s="78"/>
    </row>
    <row r="667" spans="1:13">
      <c r="A667" s="16" t="s">
        <v>55</v>
      </c>
      <c r="B667" s="14">
        <v>16</v>
      </c>
      <c r="C667" s="17">
        <v>49970.5703125</v>
      </c>
      <c r="D667" s="17">
        <v>1812.4</v>
      </c>
      <c r="E667" s="17">
        <v>1771.6</v>
      </c>
      <c r="F667" s="17">
        <v>1577.4392159778599</v>
      </c>
      <c r="G667" s="17">
        <v>1577.44643338127</v>
      </c>
      <c r="H667" s="17">
        <v>7.2174034110000004E-3</v>
      </c>
      <c r="I667" s="18">
        <v>2.2207331438000001E-2</v>
      </c>
      <c r="J667" s="18">
        <v>2.2208013612000001E-2</v>
      </c>
      <c r="K667" s="18">
        <v>1.8350998734999999E-2</v>
      </c>
      <c r="L667" s="18">
        <v>1.8351680908999999E-2</v>
      </c>
      <c r="M667" s="78"/>
    </row>
    <row r="668" spans="1:13">
      <c r="A668" s="16" t="s">
        <v>55</v>
      </c>
      <c r="B668" s="14">
        <v>17</v>
      </c>
      <c r="C668" s="17">
        <v>51348.30859375</v>
      </c>
      <c r="D668" s="17">
        <v>1983</v>
      </c>
      <c r="E668" s="17">
        <v>1942.2</v>
      </c>
      <c r="F668" s="17">
        <v>2005.88410987261</v>
      </c>
      <c r="G668" s="17">
        <v>2005.88410987261</v>
      </c>
      <c r="H668" s="17">
        <v>0</v>
      </c>
      <c r="I668" s="18">
        <v>2.1629593449999998E-3</v>
      </c>
      <c r="J668" s="18">
        <v>2.1629593449999998E-3</v>
      </c>
      <c r="K668" s="18">
        <v>6.0192920479999997E-3</v>
      </c>
      <c r="L668" s="18">
        <v>6.0192920479999997E-3</v>
      </c>
      <c r="M668" s="78"/>
    </row>
    <row r="669" spans="1:13">
      <c r="A669" s="16" t="s">
        <v>55</v>
      </c>
      <c r="B669" s="14">
        <v>18</v>
      </c>
      <c r="C669" s="17">
        <v>51792.8515625</v>
      </c>
      <c r="D669" s="17">
        <v>2215.8000000000002</v>
      </c>
      <c r="E669" s="17">
        <v>2172.3000000000002</v>
      </c>
      <c r="F669" s="17">
        <v>2420.6714670277402</v>
      </c>
      <c r="G669" s="17">
        <v>2420.6714670277402</v>
      </c>
      <c r="H669" s="17">
        <v>0</v>
      </c>
      <c r="I669" s="18">
        <v>1.93640328E-2</v>
      </c>
      <c r="J669" s="18">
        <v>1.93640328E-2</v>
      </c>
      <c r="K669" s="18">
        <v>2.3475563990999999E-2</v>
      </c>
      <c r="L669" s="18">
        <v>2.3475563990999999E-2</v>
      </c>
      <c r="M669" s="78"/>
    </row>
    <row r="670" spans="1:13">
      <c r="A670" s="16" t="s">
        <v>55</v>
      </c>
      <c r="B670" s="14">
        <v>19</v>
      </c>
      <c r="C670" s="17">
        <v>50830.96875</v>
      </c>
      <c r="D670" s="17">
        <v>2778.5</v>
      </c>
      <c r="E670" s="17">
        <v>2726.2</v>
      </c>
      <c r="F670" s="17">
        <v>3545.5707786488902</v>
      </c>
      <c r="G670" s="17">
        <v>3554.6628347537699</v>
      </c>
      <c r="H670" s="17">
        <v>9.0920561048710002</v>
      </c>
      <c r="I670" s="18">
        <v>7.3361326535999999E-2</v>
      </c>
      <c r="J670" s="18">
        <v>7.2501963954999998E-2</v>
      </c>
      <c r="K670" s="18">
        <v>7.8304615760999993E-2</v>
      </c>
      <c r="L670" s="18">
        <v>7.7445253180000007E-2</v>
      </c>
      <c r="M670" s="78"/>
    </row>
    <row r="671" spans="1:13">
      <c r="A671" s="16" t="s">
        <v>55</v>
      </c>
      <c r="B671" s="14">
        <v>20</v>
      </c>
      <c r="C671" s="17">
        <v>48799.984375</v>
      </c>
      <c r="D671" s="17">
        <v>3423.7</v>
      </c>
      <c r="E671" s="17">
        <v>3371.4</v>
      </c>
      <c r="F671" s="17">
        <v>3053.5701325661798</v>
      </c>
      <c r="G671" s="17">
        <v>3053.5701325661798</v>
      </c>
      <c r="H671" s="17">
        <v>0</v>
      </c>
      <c r="I671" s="18">
        <v>3.4983919416999999E-2</v>
      </c>
      <c r="J671" s="18">
        <v>3.4983919416999999E-2</v>
      </c>
      <c r="K671" s="18">
        <v>3.0040630192000001E-2</v>
      </c>
      <c r="L671" s="18">
        <v>3.0040630192000001E-2</v>
      </c>
      <c r="M671" s="78"/>
    </row>
    <row r="672" spans="1:13">
      <c r="A672" s="16" t="s">
        <v>55</v>
      </c>
      <c r="B672" s="14">
        <v>21</v>
      </c>
      <c r="C672" s="17">
        <v>47541.421875</v>
      </c>
      <c r="D672" s="17">
        <v>4356.2</v>
      </c>
      <c r="E672" s="17">
        <v>4297.1000000000004</v>
      </c>
      <c r="F672" s="17">
        <v>2816.0352437102101</v>
      </c>
      <c r="G672" s="17">
        <v>2816.0352437102101</v>
      </c>
      <c r="H672" s="17">
        <v>0</v>
      </c>
      <c r="I672" s="18">
        <v>0.14557322838199999</v>
      </c>
      <c r="J672" s="18">
        <v>0.14557322838199999</v>
      </c>
      <c r="K672" s="18">
        <v>0.13998721704</v>
      </c>
      <c r="L672" s="18">
        <v>0.13998721704</v>
      </c>
      <c r="M672" s="78"/>
    </row>
    <row r="673" spans="1:13">
      <c r="A673" s="16" t="s">
        <v>55</v>
      </c>
      <c r="B673" s="14">
        <v>22</v>
      </c>
      <c r="C673" s="17">
        <v>46323.51953125</v>
      </c>
      <c r="D673" s="17">
        <v>5400.7</v>
      </c>
      <c r="E673" s="17">
        <v>5323.6</v>
      </c>
      <c r="F673" s="17">
        <v>3569.62307669028</v>
      </c>
      <c r="G673" s="17">
        <v>3569.62307669028</v>
      </c>
      <c r="H673" s="17">
        <v>0</v>
      </c>
      <c r="I673" s="18">
        <v>0.17306965248600001</v>
      </c>
      <c r="J673" s="18">
        <v>0.17306965248600001</v>
      </c>
      <c r="K673" s="18">
        <v>0.16578231789299999</v>
      </c>
      <c r="L673" s="18">
        <v>0.16578231789299999</v>
      </c>
      <c r="M673" s="78"/>
    </row>
    <row r="674" spans="1:13">
      <c r="A674" s="16" t="s">
        <v>55</v>
      </c>
      <c r="B674" s="14">
        <v>23</v>
      </c>
      <c r="C674" s="17">
        <v>43519.60546875</v>
      </c>
      <c r="D674" s="17">
        <v>4645.3999999999996</v>
      </c>
      <c r="E674" s="17">
        <v>4578.5</v>
      </c>
      <c r="F674" s="17">
        <v>4684.3572643831703</v>
      </c>
      <c r="G674" s="17">
        <v>4684.3572643831703</v>
      </c>
      <c r="H674" s="17">
        <v>0</v>
      </c>
      <c r="I674" s="18">
        <v>3.6821610939999998E-3</v>
      </c>
      <c r="J674" s="18">
        <v>3.6821610939999998E-3</v>
      </c>
      <c r="K674" s="18">
        <v>1.0005412512E-2</v>
      </c>
      <c r="L674" s="18">
        <v>1.0005412512E-2</v>
      </c>
      <c r="M674" s="78"/>
    </row>
    <row r="675" spans="1:13">
      <c r="A675" s="16" t="s">
        <v>55</v>
      </c>
      <c r="B675" s="14">
        <v>24</v>
      </c>
      <c r="C675" s="17">
        <v>40382.48828125</v>
      </c>
      <c r="D675" s="17">
        <v>4417.8</v>
      </c>
      <c r="E675" s="17">
        <v>4346.8</v>
      </c>
      <c r="F675" s="17">
        <v>5353.1950758378598</v>
      </c>
      <c r="G675" s="17">
        <v>5358.2648976279197</v>
      </c>
      <c r="H675" s="17">
        <v>5.0698217900589997</v>
      </c>
      <c r="I675" s="18">
        <v>8.8890822081999998E-2</v>
      </c>
      <c r="J675" s="18">
        <v>8.8411632875999999E-2</v>
      </c>
      <c r="K675" s="18">
        <v>9.5601597129000002E-2</v>
      </c>
      <c r="L675" s="18">
        <v>9.5122407923999994E-2</v>
      </c>
      <c r="M675" s="78"/>
    </row>
    <row r="676" spans="1:13">
      <c r="A676" s="16" t="s">
        <v>56</v>
      </c>
      <c r="B676" s="14">
        <v>1</v>
      </c>
      <c r="C676" s="17">
        <v>37303.08984375</v>
      </c>
      <c r="D676" s="17">
        <v>4991.8999999999996</v>
      </c>
      <c r="E676" s="17">
        <v>4910.2</v>
      </c>
      <c r="F676" s="17">
        <v>4500.6883852008696</v>
      </c>
      <c r="G676" s="17">
        <v>4509.2015050213604</v>
      </c>
      <c r="H676" s="17">
        <v>8.5131198204890008</v>
      </c>
      <c r="I676" s="18">
        <v>4.5623676273E-2</v>
      </c>
      <c r="J676" s="18">
        <v>4.6428318979000002E-2</v>
      </c>
      <c r="K676" s="18">
        <v>3.7901559070999999E-2</v>
      </c>
      <c r="L676" s="18">
        <v>3.8706201776000003E-2</v>
      </c>
      <c r="M676" s="78"/>
    </row>
    <row r="677" spans="1:13">
      <c r="A677" s="16" t="s">
        <v>56</v>
      </c>
      <c r="B677" s="14">
        <v>2</v>
      </c>
      <c r="C677" s="17">
        <v>34976.7890625</v>
      </c>
      <c r="D677" s="17">
        <v>5068.6000000000004</v>
      </c>
      <c r="E677" s="17">
        <v>4979.1000000000004</v>
      </c>
      <c r="F677" s="17">
        <v>4123.0421137738804</v>
      </c>
      <c r="G677" s="17">
        <v>4131.4865582183202</v>
      </c>
      <c r="H677" s="17">
        <v>8.4444444444440006</v>
      </c>
      <c r="I677" s="18">
        <v>8.8574049316999998E-2</v>
      </c>
      <c r="J677" s="18">
        <v>8.9372200966000001E-2</v>
      </c>
      <c r="K677" s="18">
        <v>8.0114692038999999E-2</v>
      </c>
      <c r="L677" s="18">
        <v>8.0912843688000002E-2</v>
      </c>
      <c r="M677" s="78"/>
    </row>
    <row r="678" spans="1:13">
      <c r="A678" s="16" t="s">
        <v>56</v>
      </c>
      <c r="B678" s="14">
        <v>3</v>
      </c>
      <c r="C678" s="17">
        <v>33362.55078125</v>
      </c>
      <c r="D678" s="17">
        <v>5303.4</v>
      </c>
      <c r="E678" s="17">
        <v>5107.6000000000004</v>
      </c>
      <c r="F678" s="17">
        <v>4557.9899944499102</v>
      </c>
      <c r="G678" s="17">
        <v>4558.2311944519497</v>
      </c>
      <c r="H678" s="17">
        <v>0.24120000203399999</v>
      </c>
      <c r="I678" s="18">
        <v>7.0431834171999996E-2</v>
      </c>
      <c r="J678" s="18">
        <v>7.0454631904000004E-2</v>
      </c>
      <c r="K678" s="18">
        <v>5.1925217915000002E-2</v>
      </c>
      <c r="L678" s="18">
        <v>5.1948015647000002E-2</v>
      </c>
      <c r="M678" s="78"/>
    </row>
    <row r="679" spans="1:13">
      <c r="A679" s="16" t="s">
        <v>56</v>
      </c>
      <c r="B679" s="14">
        <v>4</v>
      </c>
      <c r="C679" s="17">
        <v>32273.912109375</v>
      </c>
      <c r="D679" s="17">
        <v>4730</v>
      </c>
      <c r="E679" s="17">
        <v>4554.5</v>
      </c>
      <c r="F679" s="17">
        <v>5331.5580555373799</v>
      </c>
      <c r="G679" s="17">
        <v>5402.9522585146697</v>
      </c>
      <c r="H679" s="17">
        <v>71.394202977286</v>
      </c>
      <c r="I679" s="18">
        <v>6.3606073582999995E-2</v>
      </c>
      <c r="J679" s="18">
        <v>5.6858039275000001E-2</v>
      </c>
      <c r="K679" s="18">
        <v>8.0193975284000005E-2</v>
      </c>
      <c r="L679" s="18">
        <v>7.3445940976999996E-2</v>
      </c>
      <c r="M679" s="78"/>
    </row>
    <row r="680" spans="1:13">
      <c r="A680" s="16" t="s">
        <v>56</v>
      </c>
      <c r="B680" s="14">
        <v>5</v>
      </c>
      <c r="C680" s="17">
        <v>31442.162109375</v>
      </c>
      <c r="D680" s="17">
        <v>4194.7</v>
      </c>
      <c r="E680" s="17">
        <v>4162.3</v>
      </c>
      <c r="F680" s="17">
        <v>5786.9856356049804</v>
      </c>
      <c r="G680" s="17">
        <v>5841.1423022716499</v>
      </c>
      <c r="H680" s="17">
        <v>54.156666666665998</v>
      </c>
      <c r="I680" s="18">
        <v>0.15561836505400001</v>
      </c>
      <c r="J680" s="18">
        <v>0.15049958748600001</v>
      </c>
      <c r="K680" s="18">
        <v>0.15868074690600001</v>
      </c>
      <c r="L680" s="18">
        <v>0.15356196933800001</v>
      </c>
      <c r="M680" s="78"/>
    </row>
    <row r="681" spans="1:13">
      <c r="A681" s="16" t="s">
        <v>56</v>
      </c>
      <c r="B681" s="14">
        <v>6</v>
      </c>
      <c r="C681" s="17">
        <v>30855.716796875</v>
      </c>
      <c r="D681" s="17">
        <v>4058</v>
      </c>
      <c r="E681" s="17">
        <v>3951.6</v>
      </c>
      <c r="F681" s="17">
        <v>5274.1546270428598</v>
      </c>
      <c r="G681" s="17">
        <v>5320.5299185781796</v>
      </c>
      <c r="H681" s="17">
        <v>46.375291535321999</v>
      </c>
      <c r="I681" s="18">
        <v>0.119331750338</v>
      </c>
      <c r="J681" s="18">
        <v>0.11494845246099999</v>
      </c>
      <c r="K681" s="18">
        <v>0.12938846111300001</v>
      </c>
      <c r="L681" s="18">
        <v>0.125005163236</v>
      </c>
      <c r="M681" s="78"/>
    </row>
    <row r="682" spans="1:13">
      <c r="A682" s="16" t="s">
        <v>56</v>
      </c>
      <c r="B682" s="14">
        <v>7</v>
      </c>
      <c r="C682" s="17">
        <v>30612.955078125</v>
      </c>
      <c r="D682" s="17">
        <v>4224.6000000000004</v>
      </c>
      <c r="E682" s="17">
        <v>4130.1000000000004</v>
      </c>
      <c r="F682" s="17">
        <v>4707.6693844793599</v>
      </c>
      <c r="G682" s="17">
        <v>4733.1949390823002</v>
      </c>
      <c r="H682" s="17">
        <v>25.525554602941</v>
      </c>
      <c r="I682" s="18">
        <v>4.80713553E-2</v>
      </c>
      <c r="J682" s="18">
        <v>4.5658731991999997E-2</v>
      </c>
      <c r="K682" s="18">
        <v>5.7003302370000002E-2</v>
      </c>
      <c r="L682" s="18">
        <v>5.4590679061999998E-2</v>
      </c>
      <c r="M682" s="78"/>
    </row>
    <row r="683" spans="1:13">
      <c r="A683" s="16" t="s">
        <v>56</v>
      </c>
      <c r="B683" s="14">
        <v>8</v>
      </c>
      <c r="C683" s="17">
        <v>30739.33984375</v>
      </c>
      <c r="D683" s="17">
        <v>4299.5</v>
      </c>
      <c r="E683" s="17">
        <v>4268.2</v>
      </c>
      <c r="F683" s="17">
        <v>4074.8905670167401</v>
      </c>
      <c r="G683" s="17">
        <v>4075.31374192357</v>
      </c>
      <c r="H683" s="17">
        <v>0.42317490683600001</v>
      </c>
      <c r="I683" s="18">
        <v>2.1189627417E-2</v>
      </c>
      <c r="J683" s="18">
        <v>2.1229625044999999E-2</v>
      </c>
      <c r="K683" s="18">
        <v>1.8231215318999999E-2</v>
      </c>
      <c r="L683" s="18">
        <v>1.8271212947000001E-2</v>
      </c>
      <c r="M683" s="78"/>
    </row>
    <row r="684" spans="1:13">
      <c r="A684" s="16" t="s">
        <v>56</v>
      </c>
      <c r="B684" s="14">
        <v>9</v>
      </c>
      <c r="C684" s="17">
        <v>32608.71875</v>
      </c>
      <c r="D684" s="17">
        <v>3869.2</v>
      </c>
      <c r="E684" s="17">
        <v>3769</v>
      </c>
      <c r="F684" s="17">
        <v>3479.74678949279</v>
      </c>
      <c r="G684" s="17">
        <v>3479.71280244432</v>
      </c>
      <c r="H684" s="17">
        <v>-3.3987048467E-2</v>
      </c>
      <c r="I684" s="18">
        <v>3.6813534740000001E-2</v>
      </c>
      <c r="J684" s="18">
        <v>3.6810322354000002E-2</v>
      </c>
      <c r="K684" s="18">
        <v>2.7342835307000001E-2</v>
      </c>
      <c r="L684" s="18">
        <v>2.7339622920999999E-2</v>
      </c>
      <c r="M684" s="78"/>
    </row>
    <row r="685" spans="1:13">
      <c r="A685" s="16" t="s">
        <v>56</v>
      </c>
      <c r="B685" s="14">
        <v>10</v>
      </c>
      <c r="C685" s="17">
        <v>35364.33203125</v>
      </c>
      <c r="D685" s="17">
        <v>3614.4</v>
      </c>
      <c r="E685" s="17">
        <v>3540.8</v>
      </c>
      <c r="F685" s="17">
        <v>3529.0410460695298</v>
      </c>
      <c r="G685" s="17">
        <v>3528.98829772002</v>
      </c>
      <c r="H685" s="17">
        <v>-5.2748349506999997E-2</v>
      </c>
      <c r="I685" s="18">
        <v>8.072939724E-3</v>
      </c>
      <c r="J685" s="18">
        <v>8.0679540570000007E-3</v>
      </c>
      <c r="K685" s="18">
        <v>1.1164179839999999E-3</v>
      </c>
      <c r="L685" s="18">
        <v>1.1114323179999999E-3</v>
      </c>
      <c r="M685" s="78"/>
    </row>
    <row r="686" spans="1:13">
      <c r="A686" s="16" t="s">
        <v>56</v>
      </c>
      <c r="B686" s="14">
        <v>11</v>
      </c>
      <c r="C686" s="17">
        <v>38309.80859375</v>
      </c>
      <c r="D686" s="17">
        <v>3548</v>
      </c>
      <c r="E686" s="17">
        <v>3463.4</v>
      </c>
      <c r="F686" s="17">
        <v>3149.0557022032799</v>
      </c>
      <c r="G686" s="17">
        <v>3149.1539006489202</v>
      </c>
      <c r="H686" s="17">
        <v>9.8198445637000004E-2</v>
      </c>
      <c r="I686" s="18">
        <v>3.7698119031000003E-2</v>
      </c>
      <c r="J686" s="18">
        <v>3.7707400547000003E-2</v>
      </c>
      <c r="K686" s="18">
        <v>2.9701899749000001E-2</v>
      </c>
      <c r="L686" s="18">
        <v>2.9711181266E-2</v>
      </c>
      <c r="M686" s="78"/>
    </row>
    <row r="687" spans="1:13">
      <c r="A687" s="16" t="s">
        <v>56</v>
      </c>
      <c r="B687" s="14">
        <v>12</v>
      </c>
      <c r="C687" s="17">
        <v>41214.79296875</v>
      </c>
      <c r="D687" s="17">
        <v>3104.4</v>
      </c>
      <c r="E687" s="17">
        <v>3041.6</v>
      </c>
      <c r="F687" s="17">
        <v>3699.49846173572</v>
      </c>
      <c r="G687" s="17">
        <v>3700.9019814466901</v>
      </c>
      <c r="H687" s="17">
        <v>1.4035197109640001</v>
      </c>
      <c r="I687" s="18">
        <v>5.6380149475000002E-2</v>
      </c>
      <c r="J687" s="18">
        <v>5.6247491657E-2</v>
      </c>
      <c r="K687" s="18">
        <v>6.2315877263000002E-2</v>
      </c>
      <c r="L687" s="18">
        <v>6.2183219445E-2</v>
      </c>
      <c r="M687" s="78"/>
    </row>
    <row r="688" spans="1:13">
      <c r="A688" s="16" t="s">
        <v>56</v>
      </c>
      <c r="B688" s="14">
        <v>13</v>
      </c>
      <c r="C688" s="17">
        <v>43781.390625</v>
      </c>
      <c r="D688" s="17">
        <v>3290.5</v>
      </c>
      <c r="E688" s="17">
        <v>3236.5</v>
      </c>
      <c r="F688" s="17">
        <v>4300.93730148124</v>
      </c>
      <c r="G688" s="17">
        <v>4319.0631323095904</v>
      </c>
      <c r="H688" s="17">
        <v>18.125830828348001</v>
      </c>
      <c r="I688" s="18">
        <v>9.7217687363000002E-2</v>
      </c>
      <c r="J688" s="18">
        <v>9.5504470839000002E-2</v>
      </c>
      <c r="K688" s="18">
        <v>0.102321657118</v>
      </c>
      <c r="L688" s="18">
        <v>0.100608440593</v>
      </c>
      <c r="M688" s="78"/>
    </row>
    <row r="689" spans="1:13">
      <c r="A689" s="16" t="s">
        <v>56</v>
      </c>
      <c r="B689" s="14">
        <v>14</v>
      </c>
      <c r="C689" s="17">
        <v>46130.9296875</v>
      </c>
      <c r="D689" s="17">
        <v>3074.5</v>
      </c>
      <c r="E689" s="17">
        <v>3023.9</v>
      </c>
      <c r="F689" s="17">
        <v>4200.4885846407597</v>
      </c>
      <c r="G689" s="17">
        <v>4215.2379845719197</v>
      </c>
      <c r="H689" s="17">
        <v>14.749399931165</v>
      </c>
      <c r="I689" s="18">
        <v>0.107820225384</v>
      </c>
      <c r="J689" s="18">
        <v>0.10642614221500001</v>
      </c>
      <c r="K689" s="18">
        <v>0.11260283408000001</v>
      </c>
      <c r="L689" s="18">
        <v>0.11120875091100001</v>
      </c>
      <c r="M689" s="78"/>
    </row>
    <row r="690" spans="1:13">
      <c r="A690" s="16" t="s">
        <v>56</v>
      </c>
      <c r="B690" s="14">
        <v>15</v>
      </c>
      <c r="C690" s="17">
        <v>48101.734375</v>
      </c>
      <c r="D690" s="17">
        <v>2777</v>
      </c>
      <c r="E690" s="17">
        <v>2741.1</v>
      </c>
      <c r="F690" s="17">
        <v>3524.4763716003999</v>
      </c>
      <c r="G690" s="17">
        <v>3528.5141493781698</v>
      </c>
      <c r="H690" s="17">
        <v>4.0377777777770003</v>
      </c>
      <c r="I690" s="18">
        <v>7.1031583117000002E-2</v>
      </c>
      <c r="J690" s="18">
        <v>7.0649940603999997E-2</v>
      </c>
      <c r="K690" s="18">
        <v>7.4424777824000005E-2</v>
      </c>
      <c r="L690" s="18">
        <v>7.4043135311E-2</v>
      </c>
      <c r="M690" s="78"/>
    </row>
    <row r="691" spans="1:13">
      <c r="A691" s="16" t="s">
        <v>56</v>
      </c>
      <c r="B691" s="14">
        <v>16</v>
      </c>
      <c r="C691" s="17">
        <v>49505.7109375</v>
      </c>
      <c r="D691" s="17">
        <v>2787.2</v>
      </c>
      <c r="E691" s="17">
        <v>2745.5</v>
      </c>
      <c r="F691" s="17">
        <v>2985.8053469881602</v>
      </c>
      <c r="G691" s="17">
        <v>2985.8053469881602</v>
      </c>
      <c r="H691" s="17">
        <v>0</v>
      </c>
      <c r="I691" s="18">
        <v>1.8771771927000001E-2</v>
      </c>
      <c r="J691" s="18">
        <v>1.8771771927000001E-2</v>
      </c>
      <c r="K691" s="18">
        <v>2.2713170792000002E-2</v>
      </c>
      <c r="L691" s="18">
        <v>2.2713170792000002E-2</v>
      </c>
      <c r="M691" s="78"/>
    </row>
    <row r="692" spans="1:13">
      <c r="A692" s="16" t="s">
        <v>56</v>
      </c>
      <c r="B692" s="14">
        <v>17</v>
      </c>
      <c r="C692" s="17">
        <v>50400.39453125</v>
      </c>
      <c r="D692" s="17">
        <v>2701.2</v>
      </c>
      <c r="E692" s="17">
        <v>2648</v>
      </c>
      <c r="F692" s="17">
        <v>3413.98035765237</v>
      </c>
      <c r="G692" s="17">
        <v>3413.98035765237</v>
      </c>
      <c r="H692" s="17">
        <v>0</v>
      </c>
      <c r="I692" s="18">
        <v>6.7370544200999999E-2</v>
      </c>
      <c r="J692" s="18">
        <v>6.7370544200999999E-2</v>
      </c>
      <c r="K692" s="18">
        <v>7.2398899589000004E-2</v>
      </c>
      <c r="L692" s="18">
        <v>7.2398899589000004E-2</v>
      </c>
      <c r="M692" s="78"/>
    </row>
    <row r="693" spans="1:13">
      <c r="A693" s="16" t="s">
        <v>56</v>
      </c>
      <c r="B693" s="14">
        <v>18</v>
      </c>
      <c r="C693" s="17">
        <v>50297.92578125</v>
      </c>
      <c r="D693" s="17">
        <v>2574.4</v>
      </c>
      <c r="E693" s="17">
        <v>2535.5</v>
      </c>
      <c r="F693" s="17">
        <v>4046.0416941544599</v>
      </c>
      <c r="G693" s="17">
        <v>4046.0358694317401</v>
      </c>
      <c r="H693" s="17">
        <v>-5.8247227130000002E-3</v>
      </c>
      <c r="I693" s="18">
        <v>0.139096017904</v>
      </c>
      <c r="J693" s="18">
        <v>0.13909656844500001</v>
      </c>
      <c r="K693" s="18">
        <v>0.14277276648600001</v>
      </c>
      <c r="L693" s="18">
        <v>0.142773317027</v>
      </c>
      <c r="M693" s="78"/>
    </row>
    <row r="694" spans="1:13">
      <c r="A694" s="16" t="s">
        <v>56</v>
      </c>
      <c r="B694" s="14">
        <v>19</v>
      </c>
      <c r="C694" s="17">
        <v>48934.9296875</v>
      </c>
      <c r="D694" s="17">
        <v>2676</v>
      </c>
      <c r="E694" s="17">
        <v>2647.9</v>
      </c>
      <c r="F694" s="17">
        <v>3506.3854245910302</v>
      </c>
      <c r="G694" s="17">
        <v>3506.3854245910302</v>
      </c>
      <c r="H694" s="17">
        <v>0</v>
      </c>
      <c r="I694" s="18">
        <v>7.8486335027000004E-2</v>
      </c>
      <c r="J694" s="18">
        <v>7.8486335027000004E-2</v>
      </c>
      <c r="K694" s="18">
        <v>8.1142289657999994E-2</v>
      </c>
      <c r="L694" s="18">
        <v>8.1142289657999994E-2</v>
      </c>
      <c r="M694" s="78"/>
    </row>
    <row r="695" spans="1:13">
      <c r="A695" s="16" t="s">
        <v>56</v>
      </c>
      <c r="B695" s="14">
        <v>20</v>
      </c>
      <c r="C695" s="17">
        <v>46644.83984375</v>
      </c>
      <c r="D695" s="17">
        <v>3045.5</v>
      </c>
      <c r="E695" s="17">
        <v>3000</v>
      </c>
      <c r="F695" s="17">
        <v>2583.855088279</v>
      </c>
      <c r="G695" s="17">
        <v>2583.8907495376998</v>
      </c>
      <c r="H695" s="17">
        <v>3.5661258697000001E-2</v>
      </c>
      <c r="I695" s="18">
        <v>4.3630363936999997E-2</v>
      </c>
      <c r="J695" s="18">
        <v>4.3633734567000003E-2</v>
      </c>
      <c r="K695" s="18">
        <v>3.9329796829999999E-2</v>
      </c>
      <c r="L695" s="18">
        <v>3.9333167459E-2</v>
      </c>
      <c r="M695" s="78"/>
    </row>
    <row r="696" spans="1:13">
      <c r="A696" s="16" t="s">
        <v>56</v>
      </c>
      <c r="B696" s="14">
        <v>21</v>
      </c>
      <c r="C696" s="17">
        <v>45114.23046875</v>
      </c>
      <c r="D696" s="17">
        <v>3388.9</v>
      </c>
      <c r="E696" s="17">
        <v>3357.1</v>
      </c>
      <c r="F696" s="17">
        <v>2872.0138069937402</v>
      </c>
      <c r="G696" s="17">
        <v>2874.03351840708</v>
      </c>
      <c r="H696" s="17">
        <v>2.0197114133329999</v>
      </c>
      <c r="I696" s="18">
        <v>4.8664128693999997E-2</v>
      </c>
      <c r="J696" s="18">
        <v>4.8855027693999999E-2</v>
      </c>
      <c r="K696" s="18">
        <v>4.5658457616999999E-2</v>
      </c>
      <c r="L696" s="18">
        <v>4.5849356616000002E-2</v>
      </c>
      <c r="M696" s="78"/>
    </row>
    <row r="697" spans="1:13">
      <c r="A697" s="16" t="s">
        <v>56</v>
      </c>
      <c r="B697" s="14">
        <v>22</v>
      </c>
      <c r="C697" s="17">
        <v>44007.94921875</v>
      </c>
      <c r="D697" s="17">
        <v>3481.1</v>
      </c>
      <c r="E697" s="17">
        <v>3439.6</v>
      </c>
      <c r="F697" s="17">
        <v>4208.5822388853003</v>
      </c>
      <c r="G697" s="17">
        <v>4219.8844171261799</v>
      </c>
      <c r="H697" s="17">
        <v>11.302178240881</v>
      </c>
      <c r="I697" s="18">
        <v>6.9828394813000003E-2</v>
      </c>
      <c r="J697" s="18">
        <v>6.8760135999999999E-2</v>
      </c>
      <c r="K697" s="18">
        <v>7.3750890087000004E-2</v>
      </c>
      <c r="L697" s="18">
        <v>7.2682631274000001E-2</v>
      </c>
      <c r="M697" s="78"/>
    </row>
    <row r="698" spans="1:13">
      <c r="A698" s="16" t="s">
        <v>56</v>
      </c>
      <c r="B698" s="14">
        <v>23</v>
      </c>
      <c r="C698" s="17">
        <v>41409.63671875</v>
      </c>
      <c r="D698" s="17">
        <v>3740.9</v>
      </c>
      <c r="E698" s="17">
        <v>3658.2</v>
      </c>
      <c r="F698" s="17">
        <v>6082.5939580234699</v>
      </c>
      <c r="G698" s="17">
        <v>6170.8950358583597</v>
      </c>
      <c r="H698" s="17">
        <v>88.301077834888005</v>
      </c>
      <c r="I698" s="18">
        <v>0.22967816973999999</v>
      </c>
      <c r="J698" s="18">
        <v>0.22133213213799999</v>
      </c>
      <c r="K698" s="18">
        <v>0.237494804901</v>
      </c>
      <c r="L698" s="18">
        <v>0.22914876729899999</v>
      </c>
      <c r="M698" s="78"/>
    </row>
    <row r="699" spans="1:13">
      <c r="A699" s="16" t="s">
        <v>56</v>
      </c>
      <c r="B699" s="14">
        <v>24</v>
      </c>
      <c r="C699" s="17">
        <v>38354.70703125</v>
      </c>
      <c r="D699" s="17">
        <v>3787.1</v>
      </c>
      <c r="E699" s="17">
        <v>3702.7</v>
      </c>
      <c r="F699" s="17">
        <v>7167.8032396938497</v>
      </c>
      <c r="G699" s="17">
        <v>7285.8655691164604</v>
      </c>
      <c r="H699" s="17">
        <v>118.06232942261001</v>
      </c>
      <c r="I699" s="18">
        <v>0.330696178555</v>
      </c>
      <c r="J699" s="18">
        <v>0.31953716821299999</v>
      </c>
      <c r="K699" s="18">
        <v>0.33867349424499998</v>
      </c>
      <c r="L699" s="18">
        <v>0.32751448390299998</v>
      </c>
      <c r="M699" s="78"/>
    </row>
    <row r="700" spans="1:13">
      <c r="A700" s="16" t="s">
        <v>57</v>
      </c>
      <c r="B700" s="14">
        <v>1</v>
      </c>
      <c r="C700" s="17">
        <v>35454.53515625</v>
      </c>
      <c r="D700" s="17">
        <v>4509</v>
      </c>
      <c r="E700" s="17">
        <v>4428.2</v>
      </c>
      <c r="F700" s="17">
        <v>7149.3248868125402</v>
      </c>
      <c r="G700" s="17">
        <v>7246.3726882329602</v>
      </c>
      <c r="H700" s="17">
        <v>97.047801420422999</v>
      </c>
      <c r="I700" s="18">
        <v>0.25873087790400001</v>
      </c>
      <c r="J700" s="18">
        <v>0.24955811784599999</v>
      </c>
      <c r="K700" s="18">
        <v>0.26636792894400002</v>
      </c>
      <c r="L700" s="18">
        <v>0.25719516888499999</v>
      </c>
      <c r="M700" s="78"/>
    </row>
    <row r="701" spans="1:13">
      <c r="A701" s="16" t="s">
        <v>57</v>
      </c>
      <c r="B701" s="14">
        <v>2</v>
      </c>
      <c r="C701" s="17">
        <v>33206.55078125</v>
      </c>
      <c r="D701" s="17">
        <v>4428.8999999999996</v>
      </c>
      <c r="E701" s="17">
        <v>4320</v>
      </c>
      <c r="F701" s="17">
        <v>5582.9290961359102</v>
      </c>
      <c r="G701" s="17">
        <v>5600.8157628025801</v>
      </c>
      <c r="H701" s="17">
        <v>17.886666666665999</v>
      </c>
      <c r="I701" s="18">
        <v>0.11076708533100001</v>
      </c>
      <c r="J701" s="18">
        <v>0.109076474114</v>
      </c>
      <c r="K701" s="18">
        <v>0.12106009100200001</v>
      </c>
      <c r="L701" s="18">
        <v>0.119369479786</v>
      </c>
      <c r="M701" s="78"/>
    </row>
    <row r="702" spans="1:13">
      <c r="A702" s="16" t="s">
        <v>57</v>
      </c>
      <c r="B702" s="14">
        <v>3</v>
      </c>
      <c r="C702" s="17">
        <v>31649.4375</v>
      </c>
      <c r="D702" s="17">
        <v>4303.1000000000004</v>
      </c>
      <c r="E702" s="17">
        <v>4189.6000000000004</v>
      </c>
      <c r="F702" s="17">
        <v>3349.2314265740902</v>
      </c>
      <c r="G702" s="17">
        <v>3349.2819680356702</v>
      </c>
      <c r="H702" s="17">
        <v>5.0541461572999997E-2</v>
      </c>
      <c r="I702" s="18">
        <v>9.0152933076999994E-2</v>
      </c>
      <c r="J702" s="18">
        <v>9.0157710153000004E-2</v>
      </c>
      <c r="K702" s="18">
        <v>7.9425144798000002E-2</v>
      </c>
      <c r="L702" s="18">
        <v>7.9429921873000006E-2</v>
      </c>
      <c r="M702" s="78"/>
    </row>
    <row r="703" spans="1:13">
      <c r="A703" s="16" t="s">
        <v>57</v>
      </c>
      <c r="B703" s="14">
        <v>4</v>
      </c>
      <c r="C703" s="17">
        <v>30654.333984375</v>
      </c>
      <c r="D703" s="17">
        <v>4089.5</v>
      </c>
      <c r="E703" s="17">
        <v>3994.8</v>
      </c>
      <c r="F703" s="17">
        <v>2139.5104806044201</v>
      </c>
      <c r="G703" s="17">
        <v>2139.6553994957399</v>
      </c>
      <c r="H703" s="17">
        <v>0.14491889132300001</v>
      </c>
      <c r="I703" s="18">
        <v>0.18429533086</v>
      </c>
      <c r="J703" s="18">
        <v>0.184309028298</v>
      </c>
      <c r="K703" s="18">
        <v>0.175344480198</v>
      </c>
      <c r="L703" s="18">
        <v>0.17535817763600001</v>
      </c>
      <c r="M703" s="78"/>
    </row>
    <row r="704" spans="1:13">
      <c r="A704" s="16" t="s">
        <v>57</v>
      </c>
      <c r="B704" s="14">
        <v>5</v>
      </c>
      <c r="C704" s="17">
        <v>30228.9609375</v>
      </c>
      <c r="D704" s="17">
        <v>3109.3</v>
      </c>
      <c r="E704" s="17">
        <v>3094.9</v>
      </c>
      <c r="F704" s="17">
        <v>1661.6493987803301</v>
      </c>
      <c r="G704" s="17">
        <v>1663.8503410528699</v>
      </c>
      <c r="H704" s="17">
        <v>2.2009422725430001</v>
      </c>
      <c r="I704" s="18">
        <v>0.136620950751</v>
      </c>
      <c r="J704" s="18">
        <v>0.13682897932099999</v>
      </c>
      <c r="K704" s="18">
        <v>0.13525989215000001</v>
      </c>
      <c r="L704" s="18">
        <v>0.13546792072</v>
      </c>
      <c r="M704" s="78"/>
    </row>
    <row r="705" spans="1:13">
      <c r="A705" s="16" t="s">
        <v>57</v>
      </c>
      <c r="B705" s="14">
        <v>6</v>
      </c>
      <c r="C705" s="17">
        <v>30424.232421875</v>
      </c>
      <c r="D705" s="17">
        <v>2544.8000000000002</v>
      </c>
      <c r="E705" s="17">
        <v>2483.6999999999998</v>
      </c>
      <c r="F705" s="17">
        <v>1688.40472245009</v>
      </c>
      <c r="G705" s="17">
        <v>1699.8116334693</v>
      </c>
      <c r="H705" s="17">
        <v>11.406911019219001</v>
      </c>
      <c r="I705" s="18">
        <v>7.9866575285999997E-2</v>
      </c>
      <c r="J705" s="18">
        <v>8.0944733226999993E-2</v>
      </c>
      <c r="K705" s="18">
        <v>7.4091528027000003E-2</v>
      </c>
      <c r="L705" s="18">
        <v>7.5169685968E-2</v>
      </c>
      <c r="M705" s="78"/>
    </row>
    <row r="706" spans="1:13">
      <c r="A706" s="16" t="s">
        <v>57</v>
      </c>
      <c r="B706" s="14">
        <v>7</v>
      </c>
      <c r="C706" s="17">
        <v>30776.515625</v>
      </c>
      <c r="D706" s="17">
        <v>2168</v>
      </c>
      <c r="E706" s="17">
        <v>2112.3000000000002</v>
      </c>
      <c r="F706" s="17">
        <v>1771.87851986799</v>
      </c>
      <c r="G706" s="17">
        <v>1778.1875631887101</v>
      </c>
      <c r="H706" s="17">
        <v>6.3090433207189998</v>
      </c>
      <c r="I706" s="18">
        <v>3.6844275691000003E-2</v>
      </c>
      <c r="J706" s="18">
        <v>3.7440593585000001E-2</v>
      </c>
      <c r="K706" s="18">
        <v>3.1579625407000003E-2</v>
      </c>
      <c r="L706" s="18">
        <v>3.2175943301000001E-2</v>
      </c>
      <c r="M706" s="78"/>
    </row>
    <row r="707" spans="1:13">
      <c r="A707" s="16" t="s">
        <v>57</v>
      </c>
      <c r="B707" s="14">
        <v>8</v>
      </c>
      <c r="C707" s="17">
        <v>30829.134765625</v>
      </c>
      <c r="D707" s="17">
        <v>1989.7</v>
      </c>
      <c r="E707" s="17">
        <v>1918</v>
      </c>
      <c r="F707" s="17">
        <v>1518.3947753478301</v>
      </c>
      <c r="G707" s="17">
        <v>1544.0591748509</v>
      </c>
      <c r="H707" s="17">
        <v>25.664399503072001</v>
      </c>
      <c r="I707" s="18">
        <v>4.2121060978000002E-2</v>
      </c>
      <c r="J707" s="18">
        <v>4.4546807623E-2</v>
      </c>
      <c r="K707" s="18">
        <v>3.534412336E-2</v>
      </c>
      <c r="L707" s="18">
        <v>3.7769870003999999E-2</v>
      </c>
      <c r="M707" s="78"/>
    </row>
    <row r="708" spans="1:13">
      <c r="A708" s="16" t="s">
        <v>57</v>
      </c>
      <c r="B708" s="14">
        <v>9</v>
      </c>
      <c r="C708" s="17">
        <v>32504.12890625</v>
      </c>
      <c r="D708" s="17">
        <v>1685.6</v>
      </c>
      <c r="E708" s="17">
        <v>1637.6</v>
      </c>
      <c r="F708" s="17">
        <v>1523.35473925154</v>
      </c>
      <c r="G708" s="17">
        <v>1524.0467086813801</v>
      </c>
      <c r="H708" s="17">
        <v>0.69196942983300003</v>
      </c>
      <c r="I708" s="18">
        <v>1.526968727E-2</v>
      </c>
      <c r="J708" s="18">
        <v>1.5335090807000001E-2</v>
      </c>
      <c r="K708" s="18">
        <v>1.0732825265999999E-2</v>
      </c>
      <c r="L708" s="18">
        <v>1.0798228804E-2</v>
      </c>
      <c r="M708" s="78"/>
    </row>
    <row r="709" spans="1:13">
      <c r="A709" s="16" t="s">
        <v>57</v>
      </c>
      <c r="B709" s="14">
        <v>10</v>
      </c>
      <c r="C709" s="17">
        <v>34896.8671875</v>
      </c>
      <c r="D709" s="17">
        <v>1647.3</v>
      </c>
      <c r="E709" s="17">
        <v>1599.1</v>
      </c>
      <c r="F709" s="17">
        <v>675.12310288023605</v>
      </c>
      <c r="G709" s="17">
        <v>675.12310288023605</v>
      </c>
      <c r="H709" s="17">
        <v>0</v>
      </c>
      <c r="I709" s="18">
        <v>9.1888175530999996E-2</v>
      </c>
      <c r="J709" s="18">
        <v>9.1888175530999996E-2</v>
      </c>
      <c r="K709" s="18">
        <v>8.7332409934999994E-2</v>
      </c>
      <c r="L709" s="18">
        <v>8.7332409934999994E-2</v>
      </c>
      <c r="M709" s="78"/>
    </row>
    <row r="710" spans="1:13">
      <c r="A710" s="16" t="s">
        <v>57</v>
      </c>
      <c r="B710" s="14">
        <v>11</v>
      </c>
      <c r="C710" s="17">
        <v>37412.54296875</v>
      </c>
      <c r="D710" s="17">
        <v>1391.6</v>
      </c>
      <c r="E710" s="17">
        <v>1345</v>
      </c>
      <c r="F710" s="17">
        <v>544.35936149385304</v>
      </c>
      <c r="G710" s="17">
        <v>544.35936149385304</v>
      </c>
      <c r="H710" s="17">
        <v>0</v>
      </c>
      <c r="I710" s="18">
        <v>8.0079455435000002E-2</v>
      </c>
      <c r="J710" s="18">
        <v>8.0079455435000002E-2</v>
      </c>
      <c r="K710" s="18">
        <v>7.5674918573000002E-2</v>
      </c>
      <c r="L710" s="18">
        <v>7.5674918573000002E-2</v>
      </c>
      <c r="M710" s="78"/>
    </row>
    <row r="711" spans="1:13">
      <c r="A711" s="16" t="s">
        <v>57</v>
      </c>
      <c r="B711" s="14">
        <v>12</v>
      </c>
      <c r="C711" s="17">
        <v>39496.43359375</v>
      </c>
      <c r="D711" s="17">
        <v>1349.5</v>
      </c>
      <c r="E711" s="17">
        <v>1301.9000000000001</v>
      </c>
      <c r="F711" s="17">
        <v>813.98284202012201</v>
      </c>
      <c r="G711" s="17">
        <v>813.98284202012201</v>
      </c>
      <c r="H711" s="17">
        <v>0</v>
      </c>
      <c r="I711" s="18">
        <v>5.0615988466000003E-2</v>
      </c>
      <c r="J711" s="18">
        <v>5.0615988466000003E-2</v>
      </c>
      <c r="K711" s="18">
        <v>4.6116933646000002E-2</v>
      </c>
      <c r="L711" s="18">
        <v>4.6116933646000002E-2</v>
      </c>
      <c r="M711" s="78"/>
    </row>
    <row r="712" spans="1:13">
      <c r="A712" s="16" t="s">
        <v>57</v>
      </c>
      <c r="B712" s="14">
        <v>13</v>
      </c>
      <c r="C712" s="17">
        <v>41186.91796875</v>
      </c>
      <c r="D712" s="17">
        <v>1157.9000000000001</v>
      </c>
      <c r="E712" s="17">
        <v>1117.4000000000001</v>
      </c>
      <c r="F712" s="17">
        <v>1203.6630875018</v>
      </c>
      <c r="G712" s="17">
        <v>1203.6714497457101</v>
      </c>
      <c r="H712" s="17">
        <v>8.3622439119999999E-3</v>
      </c>
      <c r="I712" s="18">
        <v>4.3262239829999997E-3</v>
      </c>
      <c r="J712" s="18">
        <v>4.3254336009999998E-3</v>
      </c>
      <c r="K712" s="18">
        <v>8.1542012989999999E-3</v>
      </c>
      <c r="L712" s="18">
        <v>8.1534109159999996E-3</v>
      </c>
      <c r="M712" s="78"/>
    </row>
    <row r="713" spans="1:13">
      <c r="A713" s="16" t="s">
        <v>57</v>
      </c>
      <c r="B713" s="14">
        <v>14</v>
      </c>
      <c r="C713" s="17">
        <v>43340.8828125</v>
      </c>
      <c r="D713" s="17">
        <v>1195.8</v>
      </c>
      <c r="E713" s="17">
        <v>1170.3</v>
      </c>
      <c r="F713" s="17">
        <v>1318.25753546493</v>
      </c>
      <c r="G713" s="17">
        <v>1318.25590396547</v>
      </c>
      <c r="H713" s="17">
        <v>-1.6314994619999999E-3</v>
      </c>
      <c r="I713" s="18">
        <v>1.1574282038000001E-2</v>
      </c>
      <c r="J713" s="18">
        <v>1.1574436243999999E-2</v>
      </c>
      <c r="K713" s="18">
        <v>1.3984489976999999E-2</v>
      </c>
      <c r="L713" s="18">
        <v>1.3984644183E-2</v>
      </c>
      <c r="M713" s="78"/>
    </row>
    <row r="714" spans="1:13">
      <c r="A714" s="16" t="s">
        <v>57</v>
      </c>
      <c r="B714" s="14">
        <v>15</v>
      </c>
      <c r="C714" s="17">
        <v>45574.6015625</v>
      </c>
      <c r="D714" s="17">
        <v>1300.8</v>
      </c>
      <c r="E714" s="17">
        <v>1280.3</v>
      </c>
      <c r="F714" s="17">
        <v>1490.5924352844199</v>
      </c>
      <c r="G714" s="17">
        <v>1490.5772427409499</v>
      </c>
      <c r="H714" s="17">
        <v>-1.5192543466E-2</v>
      </c>
      <c r="I714" s="18">
        <v>1.7937357535999999E-2</v>
      </c>
      <c r="J714" s="18">
        <v>1.7938793505000002E-2</v>
      </c>
      <c r="K714" s="18">
        <v>1.9874975683999999E-2</v>
      </c>
      <c r="L714" s="18">
        <v>1.9876411651999999E-2</v>
      </c>
      <c r="M714" s="78"/>
    </row>
    <row r="715" spans="1:13">
      <c r="A715" s="16" t="s">
        <v>57</v>
      </c>
      <c r="B715" s="14">
        <v>16</v>
      </c>
      <c r="C715" s="17">
        <v>47693.31640625</v>
      </c>
      <c r="D715" s="17">
        <v>1389.9</v>
      </c>
      <c r="E715" s="17">
        <v>1381.9</v>
      </c>
      <c r="F715" s="17">
        <v>1403.08630947251</v>
      </c>
      <c r="G715" s="17">
        <v>1403.14293763868</v>
      </c>
      <c r="H715" s="17">
        <v>5.6628166172999997E-2</v>
      </c>
      <c r="I715" s="18">
        <v>1.251695428E-3</v>
      </c>
      <c r="J715" s="18">
        <v>1.24634305E-3</v>
      </c>
      <c r="K715" s="18">
        <v>2.007839096E-3</v>
      </c>
      <c r="L715" s="18">
        <v>2.0024867170000001E-3</v>
      </c>
      <c r="M715" s="78"/>
    </row>
    <row r="716" spans="1:13">
      <c r="A716" s="16" t="s">
        <v>57</v>
      </c>
      <c r="B716" s="14">
        <v>17</v>
      </c>
      <c r="C716" s="17">
        <v>49410.0390625</v>
      </c>
      <c r="D716" s="17">
        <v>1592</v>
      </c>
      <c r="E716" s="17">
        <v>1573.8</v>
      </c>
      <c r="F716" s="17">
        <v>1470.6001181449401</v>
      </c>
      <c r="G716" s="17">
        <v>1470.6001181449401</v>
      </c>
      <c r="H716" s="17">
        <v>0</v>
      </c>
      <c r="I716" s="18">
        <v>1.1474468983999999E-2</v>
      </c>
      <c r="J716" s="18">
        <v>1.1474468983999999E-2</v>
      </c>
      <c r="K716" s="18">
        <v>9.7542421409999996E-3</v>
      </c>
      <c r="L716" s="18">
        <v>9.7542421409999996E-3</v>
      </c>
      <c r="M716" s="78"/>
    </row>
    <row r="717" spans="1:13">
      <c r="A717" s="16" t="s">
        <v>57</v>
      </c>
      <c r="B717" s="14">
        <v>18</v>
      </c>
      <c r="C717" s="17">
        <v>50197.25390625</v>
      </c>
      <c r="D717" s="17">
        <v>1898.5</v>
      </c>
      <c r="E717" s="17">
        <v>1883</v>
      </c>
      <c r="F717" s="17">
        <v>2282.8426132561499</v>
      </c>
      <c r="G717" s="17">
        <v>2282.8426132561499</v>
      </c>
      <c r="H717" s="17">
        <v>0</v>
      </c>
      <c r="I717" s="18">
        <v>3.6327279135000001E-2</v>
      </c>
      <c r="J717" s="18">
        <v>3.6327279135000001E-2</v>
      </c>
      <c r="K717" s="18">
        <v>3.7792307491000002E-2</v>
      </c>
      <c r="L717" s="18">
        <v>3.7792307491000002E-2</v>
      </c>
      <c r="M717" s="78"/>
    </row>
    <row r="718" spans="1:13">
      <c r="A718" s="16" t="s">
        <v>57</v>
      </c>
      <c r="B718" s="14">
        <v>19</v>
      </c>
      <c r="C718" s="17">
        <v>49557.8828125</v>
      </c>
      <c r="D718" s="17">
        <v>2440.1999999999998</v>
      </c>
      <c r="E718" s="17">
        <v>2437.6</v>
      </c>
      <c r="F718" s="17">
        <v>2960.4242045476699</v>
      </c>
      <c r="G718" s="17">
        <v>2960.39096812255</v>
      </c>
      <c r="H718" s="17">
        <v>-3.3236425121000002E-2</v>
      </c>
      <c r="I718" s="18">
        <v>4.9167388291000001E-2</v>
      </c>
      <c r="J718" s="18">
        <v>4.9170529730000002E-2</v>
      </c>
      <c r="K718" s="18">
        <v>4.9413134982999998E-2</v>
      </c>
      <c r="L718" s="18">
        <v>4.9416276421999999E-2</v>
      </c>
      <c r="M718" s="78"/>
    </row>
    <row r="719" spans="1:13">
      <c r="A719" s="16" t="s">
        <v>57</v>
      </c>
      <c r="B719" s="14">
        <v>20</v>
      </c>
      <c r="C719" s="17">
        <v>47974.69921875</v>
      </c>
      <c r="D719" s="17">
        <v>2629.8</v>
      </c>
      <c r="E719" s="17">
        <v>2630.6</v>
      </c>
      <c r="F719" s="17">
        <v>3971.46914245998</v>
      </c>
      <c r="G719" s="17">
        <v>3971.45513919614</v>
      </c>
      <c r="H719" s="17">
        <v>-1.4003263844E-2</v>
      </c>
      <c r="I719" s="18">
        <v>0.12681050464900001</v>
      </c>
      <c r="J719" s="18">
        <v>0.126811828209</v>
      </c>
      <c r="K719" s="18">
        <v>0.126734890283</v>
      </c>
      <c r="L719" s="18">
        <v>0.12673621384299999</v>
      </c>
      <c r="M719" s="78"/>
    </row>
    <row r="720" spans="1:13">
      <c r="A720" s="16" t="s">
        <v>57</v>
      </c>
      <c r="B720" s="14">
        <v>21</v>
      </c>
      <c r="C720" s="17">
        <v>46837.09375</v>
      </c>
      <c r="D720" s="17">
        <v>3022.7</v>
      </c>
      <c r="E720" s="17">
        <v>3029.1</v>
      </c>
      <c r="F720" s="17">
        <v>3965.6079279334599</v>
      </c>
      <c r="G720" s="17">
        <v>3969.3794120965299</v>
      </c>
      <c r="H720" s="17">
        <v>3.771484163072</v>
      </c>
      <c r="I720" s="18">
        <v>8.9478205302E-2</v>
      </c>
      <c r="J720" s="18">
        <v>8.9121732317999997E-2</v>
      </c>
      <c r="K720" s="18">
        <v>8.8873290367999999E-2</v>
      </c>
      <c r="L720" s="18">
        <v>8.8516817385000002E-2</v>
      </c>
      <c r="M720" s="78"/>
    </row>
    <row r="721" spans="1:13">
      <c r="A721" s="16" t="s">
        <v>57</v>
      </c>
      <c r="B721" s="14">
        <v>22</v>
      </c>
      <c r="C721" s="17">
        <v>45657.27734375</v>
      </c>
      <c r="D721" s="17">
        <v>3326.3</v>
      </c>
      <c r="E721" s="17">
        <v>3324.5</v>
      </c>
      <c r="F721" s="17">
        <v>4447.3024367734997</v>
      </c>
      <c r="G721" s="17">
        <v>4447.3038024638099</v>
      </c>
      <c r="H721" s="17">
        <v>1.365690312E-3</v>
      </c>
      <c r="I721" s="18">
        <v>0.105954990781</v>
      </c>
      <c r="J721" s="18">
        <v>0.105954861698</v>
      </c>
      <c r="K721" s="18">
        <v>0.106125123106</v>
      </c>
      <c r="L721" s="18">
        <v>0.106124994023</v>
      </c>
      <c r="M721" s="78"/>
    </row>
    <row r="722" spans="1:13">
      <c r="A722" s="16" t="s">
        <v>57</v>
      </c>
      <c r="B722" s="14">
        <v>23</v>
      </c>
      <c r="C722" s="17">
        <v>42262.90234375</v>
      </c>
      <c r="D722" s="17">
        <v>4237.5</v>
      </c>
      <c r="E722" s="17">
        <v>4215.6000000000004</v>
      </c>
      <c r="F722" s="17">
        <v>4843.69991390426</v>
      </c>
      <c r="G722" s="17">
        <v>4894.8622579349103</v>
      </c>
      <c r="H722" s="17">
        <v>51.162344030649002</v>
      </c>
      <c r="I722" s="18">
        <v>6.2132538557000003E-2</v>
      </c>
      <c r="J722" s="18">
        <v>5.7296778250999998E-2</v>
      </c>
      <c r="K722" s="18">
        <v>6.4202481845999998E-2</v>
      </c>
      <c r="L722" s="18">
        <v>5.9366721540999999E-2</v>
      </c>
      <c r="M722" s="78"/>
    </row>
    <row r="723" spans="1:13">
      <c r="A723" s="16" t="s">
        <v>57</v>
      </c>
      <c r="B723" s="14">
        <v>24</v>
      </c>
      <c r="C723" s="17">
        <v>38281.375</v>
      </c>
      <c r="D723" s="17">
        <v>4097.7</v>
      </c>
      <c r="E723" s="17">
        <v>4056.2</v>
      </c>
      <c r="F723" s="17">
        <v>4964.8926418232904</v>
      </c>
      <c r="G723" s="17">
        <v>4982.3303501373503</v>
      </c>
      <c r="H723" s="17">
        <v>17.437708314066001</v>
      </c>
      <c r="I723" s="18">
        <v>8.3613454643999996E-2</v>
      </c>
      <c r="J723" s="18">
        <v>8.1965278054999993E-2</v>
      </c>
      <c r="K723" s="18">
        <v>8.7535949917999997E-2</v>
      </c>
      <c r="L723" s="18">
        <v>8.5887773328999995E-2</v>
      </c>
      <c r="M723" s="78"/>
    </row>
    <row r="724" spans="1:13">
      <c r="A724" s="16" t="s">
        <v>58</v>
      </c>
      <c r="B724" s="14">
        <v>1</v>
      </c>
      <c r="C724" s="17">
        <v>35117.16015625</v>
      </c>
      <c r="D724" s="17">
        <v>4056.2</v>
      </c>
      <c r="E724" s="17">
        <v>3999.4</v>
      </c>
      <c r="F724" s="17">
        <v>4257.7528511625296</v>
      </c>
      <c r="G724" s="17">
        <v>4275.0577496912001</v>
      </c>
      <c r="H724" s="17">
        <v>17.304898528675</v>
      </c>
      <c r="I724" s="18">
        <v>2.0685987683E-2</v>
      </c>
      <c r="J724" s="18">
        <v>1.9050364003999998E-2</v>
      </c>
      <c r="K724" s="18">
        <v>2.6054607721E-2</v>
      </c>
      <c r="L724" s="18">
        <v>2.4418984041E-2</v>
      </c>
      <c r="M724" s="78"/>
    </row>
    <row r="725" spans="1:13">
      <c r="A725" s="16" t="s">
        <v>58</v>
      </c>
      <c r="B725" s="14">
        <v>2</v>
      </c>
      <c r="C725" s="17">
        <v>33120.375</v>
      </c>
      <c r="D725" s="17">
        <v>4104.7</v>
      </c>
      <c r="E725" s="17">
        <v>4055.6</v>
      </c>
      <c r="F725" s="17">
        <v>3627.20586807987</v>
      </c>
      <c r="G725" s="17">
        <v>3692.65997066301</v>
      </c>
      <c r="H725" s="17">
        <v>65.454102583145996</v>
      </c>
      <c r="I725" s="18">
        <v>3.8945182356000002E-2</v>
      </c>
      <c r="J725" s="18">
        <v>4.5131770501999999E-2</v>
      </c>
      <c r="K725" s="18">
        <v>3.4304350598000001E-2</v>
      </c>
      <c r="L725" s="18">
        <v>4.0490938743999998E-2</v>
      </c>
      <c r="M725" s="78"/>
    </row>
    <row r="726" spans="1:13">
      <c r="A726" s="16" t="s">
        <v>58</v>
      </c>
      <c r="B726" s="14">
        <v>3</v>
      </c>
      <c r="C726" s="17">
        <v>31699.390625</v>
      </c>
      <c r="D726" s="17">
        <v>3938.6</v>
      </c>
      <c r="E726" s="17">
        <v>3913.8</v>
      </c>
      <c r="F726" s="17">
        <v>2843.6722053457802</v>
      </c>
      <c r="G726" s="17">
        <v>2864.2171122210698</v>
      </c>
      <c r="H726" s="17">
        <v>20.544906875294998</v>
      </c>
      <c r="I726" s="18">
        <v>0.10154847710500001</v>
      </c>
      <c r="J726" s="18">
        <v>0.103490339759</v>
      </c>
      <c r="K726" s="18">
        <v>9.9204431736999998E-2</v>
      </c>
      <c r="L726" s="18">
        <v>0.10114629439</v>
      </c>
      <c r="M726" s="78"/>
    </row>
    <row r="727" spans="1:13">
      <c r="A727" s="16" t="s">
        <v>58</v>
      </c>
      <c r="B727" s="14">
        <v>4</v>
      </c>
      <c r="C727" s="17">
        <v>31080.611328125</v>
      </c>
      <c r="D727" s="17">
        <v>3838.3</v>
      </c>
      <c r="E727" s="17">
        <v>3794.6</v>
      </c>
      <c r="F727" s="17">
        <v>1756.0791315624101</v>
      </c>
      <c r="G727" s="17">
        <v>1756.0833436345699</v>
      </c>
      <c r="H727" s="17">
        <v>4.2120721600000001E-3</v>
      </c>
      <c r="I727" s="18">
        <v>0.196806867331</v>
      </c>
      <c r="J727" s="18">
        <v>0.196807265447</v>
      </c>
      <c r="K727" s="18">
        <v>0.19267643254799999</v>
      </c>
      <c r="L727" s="18">
        <v>0.19267683066499999</v>
      </c>
      <c r="M727" s="78"/>
    </row>
    <row r="728" spans="1:13">
      <c r="A728" s="16" t="s">
        <v>58</v>
      </c>
      <c r="B728" s="14">
        <v>5</v>
      </c>
      <c r="C728" s="17">
        <v>31218.02734375</v>
      </c>
      <c r="D728" s="17">
        <v>3780.4</v>
      </c>
      <c r="E728" s="17">
        <v>3683.7</v>
      </c>
      <c r="F728" s="17">
        <v>2373.4382472431798</v>
      </c>
      <c r="G728" s="17">
        <v>2373.4382472431798</v>
      </c>
      <c r="H728" s="17">
        <v>0</v>
      </c>
      <c r="I728" s="18">
        <v>0.132983152434</v>
      </c>
      <c r="J728" s="18">
        <v>0.132983152434</v>
      </c>
      <c r="K728" s="18">
        <v>0.123843265856</v>
      </c>
      <c r="L728" s="18">
        <v>0.123843265856</v>
      </c>
      <c r="M728" s="78"/>
    </row>
    <row r="729" spans="1:13">
      <c r="A729" s="16" t="s">
        <v>58</v>
      </c>
      <c r="B729" s="14">
        <v>6</v>
      </c>
      <c r="C729" s="17">
        <v>32689.09765625</v>
      </c>
      <c r="D729" s="17">
        <v>3144.2</v>
      </c>
      <c r="E729" s="17">
        <v>3096.5</v>
      </c>
      <c r="F729" s="17">
        <v>2535.81738479247</v>
      </c>
      <c r="G729" s="17">
        <v>2535.8034758845001</v>
      </c>
      <c r="H729" s="17">
        <v>-1.3908907969E-2</v>
      </c>
      <c r="I729" s="18">
        <v>5.7504397364000003E-2</v>
      </c>
      <c r="J729" s="18">
        <v>5.7503082721999998E-2</v>
      </c>
      <c r="K729" s="18">
        <v>5.2995890747999999E-2</v>
      </c>
      <c r="L729" s="18">
        <v>5.2994576106000002E-2</v>
      </c>
      <c r="M729" s="78"/>
    </row>
    <row r="730" spans="1:13">
      <c r="A730" s="16" t="s">
        <v>58</v>
      </c>
      <c r="B730" s="14">
        <v>7</v>
      </c>
      <c r="C730" s="17">
        <v>35566.453125</v>
      </c>
      <c r="D730" s="17">
        <v>2665.6</v>
      </c>
      <c r="E730" s="17">
        <v>2609.3000000000002</v>
      </c>
      <c r="F730" s="17">
        <v>2495.7926843512801</v>
      </c>
      <c r="G730" s="17">
        <v>2495.7926453228301</v>
      </c>
      <c r="H730" s="17">
        <v>-3.9028446735755999E-5</v>
      </c>
      <c r="I730" s="18">
        <v>1.6049844487E-2</v>
      </c>
      <c r="J730" s="18">
        <v>1.6049840797999999E-2</v>
      </c>
      <c r="K730" s="18">
        <v>1.0728483428E-2</v>
      </c>
      <c r="L730" s="18">
        <v>1.0728479738999999E-2</v>
      </c>
      <c r="M730" s="78"/>
    </row>
    <row r="731" spans="1:13">
      <c r="A731" s="16" t="s">
        <v>58</v>
      </c>
      <c r="B731" s="14">
        <v>8</v>
      </c>
      <c r="C731" s="17">
        <v>37361.02734375</v>
      </c>
      <c r="D731" s="17">
        <v>2689.2</v>
      </c>
      <c r="E731" s="17">
        <v>2631.9</v>
      </c>
      <c r="F731" s="17">
        <v>2083.83459613269</v>
      </c>
      <c r="G731" s="17">
        <v>2089.1281436883</v>
      </c>
      <c r="H731" s="17">
        <v>5.2935475556049996</v>
      </c>
      <c r="I731" s="18">
        <v>5.6717566758999999E-2</v>
      </c>
      <c r="J731" s="18">
        <v>5.7217902065999998E-2</v>
      </c>
      <c r="K731" s="18">
        <v>5.1301687742000002E-2</v>
      </c>
      <c r="L731" s="18">
        <v>5.1802023049000001E-2</v>
      </c>
      <c r="M731" s="78"/>
    </row>
    <row r="732" spans="1:13">
      <c r="A732" s="16" t="s">
        <v>58</v>
      </c>
      <c r="B732" s="14">
        <v>9</v>
      </c>
      <c r="C732" s="17">
        <v>39438.125</v>
      </c>
      <c r="D732" s="17">
        <v>2264.4</v>
      </c>
      <c r="E732" s="17">
        <v>2229.1</v>
      </c>
      <c r="F732" s="17">
        <v>982.51996322868001</v>
      </c>
      <c r="G732" s="17">
        <v>982.51996322868001</v>
      </c>
      <c r="H732" s="17">
        <v>0</v>
      </c>
      <c r="I732" s="18">
        <v>0.121160684004</v>
      </c>
      <c r="J732" s="18">
        <v>0.121160684004</v>
      </c>
      <c r="K732" s="18">
        <v>0.11782420007199999</v>
      </c>
      <c r="L732" s="18">
        <v>0.11782420007199999</v>
      </c>
      <c r="M732" s="78"/>
    </row>
    <row r="733" spans="1:13">
      <c r="A733" s="16" t="s">
        <v>58</v>
      </c>
      <c r="B733" s="14">
        <v>10</v>
      </c>
      <c r="C733" s="17">
        <v>41890.40234375</v>
      </c>
      <c r="D733" s="17">
        <v>2168</v>
      </c>
      <c r="E733" s="17">
        <v>2126.5</v>
      </c>
      <c r="F733" s="17">
        <v>793.15708868358195</v>
      </c>
      <c r="G733" s="17">
        <v>793.15708868358195</v>
      </c>
      <c r="H733" s="17">
        <v>0</v>
      </c>
      <c r="I733" s="18">
        <v>0.129947345114</v>
      </c>
      <c r="J733" s="18">
        <v>0.129947345114</v>
      </c>
      <c r="K733" s="18">
        <v>0.12602484984000001</v>
      </c>
      <c r="L733" s="18">
        <v>0.12602484984000001</v>
      </c>
      <c r="M733" s="78"/>
    </row>
    <row r="734" spans="1:13">
      <c r="A734" s="16" t="s">
        <v>58</v>
      </c>
      <c r="B734" s="14">
        <v>11</v>
      </c>
      <c r="C734" s="17">
        <v>44620.1015625</v>
      </c>
      <c r="D734" s="17">
        <v>1774.7</v>
      </c>
      <c r="E734" s="17">
        <v>1730.9</v>
      </c>
      <c r="F734" s="17">
        <v>594.86472057731601</v>
      </c>
      <c r="G734" s="17">
        <v>594.86524985131496</v>
      </c>
      <c r="H734" s="17">
        <v>5.2927399800000005E-4</v>
      </c>
      <c r="I734" s="18">
        <v>0.11151557184700001</v>
      </c>
      <c r="J734" s="18">
        <v>0.111515621873</v>
      </c>
      <c r="K734" s="18">
        <v>0.107375685269</v>
      </c>
      <c r="L734" s="18">
        <v>0.107375735295</v>
      </c>
      <c r="M734" s="78"/>
    </row>
    <row r="735" spans="1:13">
      <c r="A735" s="16" t="s">
        <v>58</v>
      </c>
      <c r="B735" s="14">
        <v>12</v>
      </c>
      <c r="C735" s="17">
        <v>47266.96875</v>
      </c>
      <c r="D735" s="17">
        <v>978</v>
      </c>
      <c r="E735" s="17">
        <v>948.4</v>
      </c>
      <c r="F735" s="17">
        <v>827.08589125175899</v>
      </c>
      <c r="G735" s="17">
        <v>827.08589125175899</v>
      </c>
      <c r="H735" s="17">
        <v>0</v>
      </c>
      <c r="I735" s="18">
        <v>1.4264093453999999E-2</v>
      </c>
      <c r="J735" s="18">
        <v>1.4264093453999999E-2</v>
      </c>
      <c r="K735" s="18">
        <v>1.1466361885E-2</v>
      </c>
      <c r="L735" s="18">
        <v>1.1466361885E-2</v>
      </c>
      <c r="M735" s="78"/>
    </row>
    <row r="736" spans="1:13">
      <c r="A736" s="16" t="s">
        <v>58</v>
      </c>
      <c r="B736" s="14">
        <v>13</v>
      </c>
      <c r="C736" s="17">
        <v>49408.69140625</v>
      </c>
      <c r="D736" s="17">
        <v>943.5</v>
      </c>
      <c r="E736" s="17">
        <v>922.5</v>
      </c>
      <c r="F736" s="17">
        <v>1399.14596265351</v>
      </c>
      <c r="G736" s="17">
        <v>1399.29047719801</v>
      </c>
      <c r="H736" s="17">
        <v>0.144514544499</v>
      </c>
      <c r="I736" s="18">
        <v>4.3080385367999997E-2</v>
      </c>
      <c r="J736" s="18">
        <v>4.3066726148000001E-2</v>
      </c>
      <c r="K736" s="18">
        <v>4.5065262495000001E-2</v>
      </c>
      <c r="L736" s="18">
        <v>4.5051603274999998E-2</v>
      </c>
      <c r="M736" s="78"/>
    </row>
    <row r="737" spans="1:18">
      <c r="A737" s="16" t="s">
        <v>58</v>
      </c>
      <c r="B737" s="14">
        <v>14</v>
      </c>
      <c r="C737" s="17">
        <v>50620.63671875</v>
      </c>
      <c r="D737" s="17">
        <v>1124.4000000000001</v>
      </c>
      <c r="E737" s="17">
        <v>1098.2</v>
      </c>
      <c r="F737" s="17">
        <v>1261.0202739507599</v>
      </c>
      <c r="G737" s="17">
        <v>1261.8724405589301</v>
      </c>
      <c r="H737" s="17">
        <v>0.85216660817400003</v>
      </c>
      <c r="I737" s="18">
        <v>1.2993614419E-2</v>
      </c>
      <c r="J737" s="18">
        <v>1.2913069371000001E-2</v>
      </c>
      <c r="K737" s="18">
        <v>1.5469984928999999E-2</v>
      </c>
      <c r="L737" s="18">
        <v>1.5389439881E-2</v>
      </c>
      <c r="M737" s="78"/>
    </row>
    <row r="738" spans="1:18">
      <c r="A738" s="16" t="s">
        <v>58</v>
      </c>
      <c r="B738" s="14">
        <v>15</v>
      </c>
      <c r="C738" s="17">
        <v>50490.06640625</v>
      </c>
      <c r="D738" s="17">
        <v>1199.7</v>
      </c>
      <c r="E738" s="17">
        <v>1174.0999999999999</v>
      </c>
      <c r="F738" s="17">
        <v>1389.3040146374401</v>
      </c>
      <c r="G738" s="17">
        <v>1389.3040146374401</v>
      </c>
      <c r="H738" s="17">
        <v>0</v>
      </c>
      <c r="I738" s="18">
        <v>1.792098437E-2</v>
      </c>
      <c r="J738" s="18">
        <v>1.792098437E-2</v>
      </c>
      <c r="K738" s="18">
        <v>2.0340644105E-2</v>
      </c>
      <c r="L738" s="18">
        <v>2.0340644105E-2</v>
      </c>
      <c r="M738" s="78"/>
    </row>
    <row r="739" spans="1:18">
      <c r="A739" s="16" t="s">
        <v>58</v>
      </c>
      <c r="B739" s="14">
        <v>16</v>
      </c>
      <c r="C739" s="17">
        <v>49448.56640625</v>
      </c>
      <c r="D739" s="17">
        <v>1634.4</v>
      </c>
      <c r="E739" s="17">
        <v>1600.6</v>
      </c>
      <c r="F739" s="17">
        <v>2004.6466951326099</v>
      </c>
      <c r="G739" s="17">
        <v>2004.7267414535499</v>
      </c>
      <c r="H739" s="17">
        <v>8.0046320941999996E-2</v>
      </c>
      <c r="I739" s="18">
        <v>3.5002527546999999E-2</v>
      </c>
      <c r="J739" s="18">
        <v>3.4994961732E-2</v>
      </c>
      <c r="K739" s="18">
        <v>3.8197234540999998E-2</v>
      </c>
      <c r="L739" s="18">
        <v>3.8189668726999998E-2</v>
      </c>
      <c r="M739" s="78"/>
    </row>
    <row r="740" spans="1:18">
      <c r="A740" s="16" t="s">
        <v>58</v>
      </c>
      <c r="B740" s="14">
        <v>17</v>
      </c>
      <c r="C740" s="17">
        <v>48229.4140625</v>
      </c>
      <c r="D740" s="17">
        <v>2262.1999999999998</v>
      </c>
      <c r="E740" s="17">
        <v>2226.1</v>
      </c>
      <c r="F740" s="17">
        <v>3202.7095120879699</v>
      </c>
      <c r="G740" s="17">
        <v>3233.7928407096301</v>
      </c>
      <c r="H740" s="17">
        <v>31.083328621661</v>
      </c>
      <c r="I740" s="18">
        <v>9.1832971710999994E-2</v>
      </c>
      <c r="J740" s="18">
        <v>8.8895038948999999E-2</v>
      </c>
      <c r="K740" s="18">
        <v>9.5245070010000002E-2</v>
      </c>
      <c r="L740" s="18">
        <v>9.2307137248000007E-2</v>
      </c>
      <c r="M740" s="78"/>
    </row>
    <row r="741" spans="1:18">
      <c r="A741" s="16" t="s">
        <v>58</v>
      </c>
      <c r="B741" s="14">
        <v>18</v>
      </c>
      <c r="C741" s="17">
        <v>46607.1484375</v>
      </c>
      <c r="D741" s="17">
        <v>2113.6999999999998</v>
      </c>
      <c r="E741" s="17">
        <v>2071.9</v>
      </c>
      <c r="F741" s="17">
        <v>4396.2549658029402</v>
      </c>
      <c r="G741" s="17">
        <v>4396.2527959649797</v>
      </c>
      <c r="H741" s="17">
        <v>-2.1698379520000001E-3</v>
      </c>
      <c r="I741" s="18">
        <v>0.21574223024200001</v>
      </c>
      <c r="J741" s="18">
        <v>0.21574243533099999</v>
      </c>
      <c r="K741" s="18">
        <v>0.219693080904</v>
      </c>
      <c r="L741" s="18">
        <v>0.219693285992</v>
      </c>
      <c r="M741" s="78"/>
    </row>
    <row r="742" spans="1:18">
      <c r="A742" s="16" t="s">
        <v>58</v>
      </c>
      <c r="B742" s="14">
        <v>19</v>
      </c>
      <c r="C742" s="17">
        <v>44809.46875</v>
      </c>
      <c r="D742" s="17">
        <v>2584</v>
      </c>
      <c r="E742" s="17">
        <v>2494.1999999999998</v>
      </c>
      <c r="F742" s="17">
        <v>2997.9365691103999</v>
      </c>
      <c r="G742" s="17">
        <v>2997.9497702212898</v>
      </c>
      <c r="H742" s="17">
        <v>1.3201110892E-2</v>
      </c>
      <c r="I742" s="18">
        <v>3.9125687165999998E-2</v>
      </c>
      <c r="J742" s="18">
        <v>3.9124439423999999E-2</v>
      </c>
      <c r="K742" s="18">
        <v>4.7613399830999999E-2</v>
      </c>
      <c r="L742" s="18">
        <v>4.7612152089E-2</v>
      </c>
      <c r="M742" s="78"/>
    </row>
    <row r="743" spans="1:18">
      <c r="A743" s="16" t="s">
        <v>58</v>
      </c>
      <c r="B743" s="14">
        <v>20</v>
      </c>
      <c r="C743" s="17">
        <v>43482.86328125</v>
      </c>
      <c r="D743" s="17">
        <v>2811.4</v>
      </c>
      <c r="E743" s="17">
        <v>2763.5</v>
      </c>
      <c r="F743" s="17">
        <v>2642.1349461595701</v>
      </c>
      <c r="G743" s="17">
        <v>2642.1349461595701</v>
      </c>
      <c r="H743" s="17">
        <v>0</v>
      </c>
      <c r="I743" s="18">
        <v>1.5998587319000002E-2</v>
      </c>
      <c r="J743" s="18">
        <v>1.5998587319000002E-2</v>
      </c>
      <c r="K743" s="18">
        <v>1.1471177111E-2</v>
      </c>
      <c r="L743" s="18">
        <v>1.1471177111E-2</v>
      </c>
      <c r="M743" s="78"/>
    </row>
    <row r="744" spans="1:18">
      <c r="A744" s="16" t="s">
        <v>58</v>
      </c>
      <c r="B744" s="14">
        <v>21</v>
      </c>
      <c r="C744" s="17">
        <v>43179.43359375</v>
      </c>
      <c r="D744" s="17">
        <v>2832.3</v>
      </c>
      <c r="E744" s="17">
        <v>2787.6</v>
      </c>
      <c r="F744" s="17">
        <v>2464.3566004182098</v>
      </c>
      <c r="G744" s="17">
        <v>2464.35975841444</v>
      </c>
      <c r="H744" s="17">
        <v>3.1579962330000001E-3</v>
      </c>
      <c r="I744" s="18">
        <v>3.4776960452000003E-2</v>
      </c>
      <c r="J744" s="18">
        <v>3.4777258939000001E-2</v>
      </c>
      <c r="K744" s="18">
        <v>3.0552007711000001E-2</v>
      </c>
      <c r="L744" s="18">
        <v>3.0552306198E-2</v>
      </c>
      <c r="M744" s="78"/>
    </row>
    <row r="745" spans="1:18">
      <c r="A745" s="16" t="s">
        <v>58</v>
      </c>
      <c r="B745" s="14">
        <v>22</v>
      </c>
      <c r="C745" s="17">
        <v>42102.8046875</v>
      </c>
      <c r="D745" s="17">
        <v>2566.9</v>
      </c>
      <c r="E745" s="17">
        <v>2489.3000000000002</v>
      </c>
      <c r="F745" s="17">
        <v>2273.82068809784</v>
      </c>
      <c r="G745" s="17">
        <v>2273.82068809784</v>
      </c>
      <c r="H745" s="17">
        <v>0</v>
      </c>
      <c r="I745" s="18">
        <v>2.7701258212999999E-2</v>
      </c>
      <c r="J745" s="18">
        <v>2.7701258212999999E-2</v>
      </c>
      <c r="K745" s="18">
        <v>2.0366664640999999E-2</v>
      </c>
      <c r="L745" s="18">
        <v>2.0366664640999999E-2</v>
      </c>
      <c r="M745" s="78"/>
    </row>
    <row r="746" spans="1:18">
      <c r="A746" s="16" t="s">
        <v>58</v>
      </c>
      <c r="B746" s="14">
        <v>23</v>
      </c>
      <c r="C746" s="17">
        <v>39317.265625</v>
      </c>
      <c r="D746" s="17">
        <v>2027.1</v>
      </c>
      <c r="E746" s="17">
        <v>1960.2</v>
      </c>
      <c r="F746" s="17">
        <v>1819.4762981481399</v>
      </c>
      <c r="G746" s="17">
        <v>1819.4762981481399</v>
      </c>
      <c r="H746" s="17">
        <v>0</v>
      </c>
      <c r="I746" s="18">
        <v>1.9624168415999999E-2</v>
      </c>
      <c r="J746" s="18">
        <v>1.9624168415999999E-2</v>
      </c>
      <c r="K746" s="18">
        <v>1.3300916999E-2</v>
      </c>
      <c r="L746" s="18">
        <v>1.3300916999E-2</v>
      </c>
      <c r="M746" s="78"/>
    </row>
    <row r="747" spans="1:18">
      <c r="A747" s="16" t="s">
        <v>58</v>
      </c>
      <c r="B747" s="14">
        <v>24</v>
      </c>
      <c r="C747" s="17">
        <v>36046.22265625</v>
      </c>
      <c r="D747" s="17">
        <v>2124.6</v>
      </c>
      <c r="E747" s="17">
        <v>2056.1999999999998</v>
      </c>
      <c r="F747" s="17">
        <v>1756.00674795383</v>
      </c>
      <c r="G747" s="17">
        <v>1756.0794845994201</v>
      </c>
      <c r="H747" s="17">
        <v>7.2736645587000007E-2</v>
      </c>
      <c r="I747" s="18">
        <v>3.4831806748000002E-2</v>
      </c>
      <c r="J747" s="18">
        <v>3.4838681667E-2</v>
      </c>
      <c r="K747" s="18">
        <v>2.8366778392999999E-2</v>
      </c>
      <c r="L747" s="18">
        <v>2.8373653312000001E-2</v>
      </c>
      <c r="M747" s="78"/>
    </row>
    <row r="748" spans="1:18" ht="12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N748" s="78"/>
      <c r="O748" s="78"/>
      <c r="P748" s="78"/>
      <c r="Q748" s="78"/>
      <c r="R748" s="78"/>
    </row>
    <row r="749" spans="1:18" ht="12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>
      <selection sqref="A1:L1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9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9" t="s">
        <v>300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N1" s="78"/>
      <c r="O1" s="78"/>
      <c r="P1" s="78"/>
      <c r="Q1" s="78"/>
      <c r="R1" s="78"/>
    </row>
    <row r="2" spans="1:18">
      <c r="A2" s="141" t="s">
        <v>340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N2" s="141" t="s">
        <v>341</v>
      </c>
      <c r="O2" s="78"/>
      <c r="P2" s="78"/>
      <c r="Q2" s="78"/>
      <c r="R2" s="78"/>
    </row>
    <row r="3" spans="1:18">
      <c r="A3" s="8" t="s">
        <v>23</v>
      </c>
      <c r="B3" s="8" t="s">
        <v>303</v>
      </c>
      <c r="C3" s="8" t="s">
        <v>304</v>
      </c>
      <c r="D3" s="8" t="s">
        <v>305</v>
      </c>
      <c r="E3" s="8" t="s">
        <v>306</v>
      </c>
      <c r="F3" s="8" t="s">
        <v>307</v>
      </c>
      <c r="G3" s="8" t="s">
        <v>308</v>
      </c>
      <c r="H3" s="8" t="s">
        <v>309</v>
      </c>
      <c r="I3" s="8" t="s">
        <v>310</v>
      </c>
      <c r="J3" s="8" t="s">
        <v>311</v>
      </c>
      <c r="K3" s="8" t="s">
        <v>312</v>
      </c>
      <c r="L3" s="8" t="s">
        <v>313</v>
      </c>
      <c r="M3" s="78"/>
      <c r="N3" s="8" t="s">
        <v>23</v>
      </c>
      <c r="O3" s="8" t="s">
        <v>314</v>
      </c>
      <c r="P3" s="8" t="s">
        <v>315</v>
      </c>
      <c r="Q3" s="8" t="s">
        <v>316</v>
      </c>
      <c r="R3" s="8" t="s">
        <v>317</v>
      </c>
    </row>
    <row r="4" spans="1:18">
      <c r="A4" s="16" t="s">
        <v>28</v>
      </c>
      <c r="B4" s="14">
        <v>1</v>
      </c>
      <c r="C4" s="17">
        <v>33396.0078125</v>
      </c>
      <c r="D4" s="17">
        <v>6238.6</v>
      </c>
      <c r="E4" s="17">
        <v>6171.1</v>
      </c>
      <c r="F4" s="17">
        <v>5746.0931937054102</v>
      </c>
      <c r="G4" s="17">
        <v>5746.0931937054102</v>
      </c>
      <c r="H4" s="17">
        <v>0</v>
      </c>
      <c r="I4" s="18">
        <v>4.6643319092E-2</v>
      </c>
      <c r="J4" s="18">
        <v>4.6643319092E-2</v>
      </c>
      <c r="K4" s="18">
        <v>4.0250668272000002E-2</v>
      </c>
      <c r="L4" s="18">
        <v>4.0250668272000002E-2</v>
      </c>
      <c r="M4" s="78"/>
      <c r="N4" s="16" t="s">
        <v>28</v>
      </c>
      <c r="O4" s="18">
        <v>0.13645430939299999</v>
      </c>
      <c r="P4" s="18">
        <v>0.110711989959</v>
      </c>
      <c r="Q4" s="18">
        <v>0.13765391794199999</v>
      </c>
      <c r="R4" s="18">
        <v>0.111911598508</v>
      </c>
    </row>
    <row r="5" spans="1:18">
      <c r="A5" s="16" t="s">
        <v>28</v>
      </c>
      <c r="B5" s="14">
        <v>2</v>
      </c>
      <c r="C5" s="17">
        <v>31390.2734375</v>
      </c>
      <c r="D5" s="17">
        <v>5973.2</v>
      </c>
      <c r="E5" s="17">
        <v>5845.8</v>
      </c>
      <c r="F5" s="17">
        <v>5245.9548710158397</v>
      </c>
      <c r="G5" s="17">
        <v>5245.9548710158397</v>
      </c>
      <c r="H5" s="17">
        <v>0</v>
      </c>
      <c r="I5" s="18">
        <v>6.8874432141000003E-2</v>
      </c>
      <c r="J5" s="18">
        <v>6.8874432141000003E-2</v>
      </c>
      <c r="K5" s="18">
        <v>5.6808895631999999E-2</v>
      </c>
      <c r="L5" s="18">
        <v>5.6808895631999999E-2</v>
      </c>
      <c r="M5" s="78"/>
      <c r="N5" s="16" t="s">
        <v>29</v>
      </c>
      <c r="O5" s="18">
        <v>5.3540584779999997E-2</v>
      </c>
      <c r="P5" s="18">
        <v>5.3609546559E-2</v>
      </c>
      <c r="Q5" s="18">
        <v>5.3506253878000003E-2</v>
      </c>
      <c r="R5" s="18">
        <v>5.3575215656E-2</v>
      </c>
    </row>
    <row r="6" spans="1:18">
      <c r="A6" s="16" t="s">
        <v>28</v>
      </c>
      <c r="B6" s="14">
        <v>3</v>
      </c>
      <c r="C6" s="17">
        <v>30046.806640625</v>
      </c>
      <c r="D6" s="17">
        <v>5339.4</v>
      </c>
      <c r="E6" s="17">
        <v>5269.3</v>
      </c>
      <c r="F6" s="17">
        <v>5004.1079862980796</v>
      </c>
      <c r="G6" s="17">
        <v>5004.1079862980796</v>
      </c>
      <c r="H6" s="17">
        <v>0</v>
      </c>
      <c r="I6" s="18">
        <v>3.1754144682000003E-2</v>
      </c>
      <c r="J6" s="18">
        <v>3.1754144682000003E-2</v>
      </c>
      <c r="K6" s="18">
        <v>2.5115258424E-2</v>
      </c>
      <c r="L6" s="18">
        <v>2.5115258424E-2</v>
      </c>
      <c r="M6" s="78"/>
      <c r="N6" s="16" t="s">
        <v>30</v>
      </c>
      <c r="O6" s="18">
        <v>5.0215894487E-2</v>
      </c>
      <c r="P6" s="18">
        <v>5.0216193590999998E-2</v>
      </c>
      <c r="Q6" s="18">
        <v>4.8167089360999997E-2</v>
      </c>
      <c r="R6" s="18">
        <v>4.8167388463999997E-2</v>
      </c>
    </row>
    <row r="7" spans="1:18">
      <c r="A7" s="16" t="s">
        <v>28</v>
      </c>
      <c r="B7" s="14">
        <v>4</v>
      </c>
      <c r="C7" s="17">
        <v>29266.203125</v>
      </c>
      <c r="D7" s="17">
        <v>5082.8</v>
      </c>
      <c r="E7" s="17">
        <v>5016.6000000000004</v>
      </c>
      <c r="F7" s="17">
        <v>6084.84330916623</v>
      </c>
      <c r="G7" s="17">
        <v>6115.1794200926697</v>
      </c>
      <c r="H7" s="17">
        <v>30.336110926444999</v>
      </c>
      <c r="I7" s="18">
        <v>9.7772461416000003E-2</v>
      </c>
      <c r="J7" s="18">
        <v>9.4899451573000004E-2</v>
      </c>
      <c r="K7" s="18">
        <v>0.104041994515</v>
      </c>
      <c r="L7" s="18">
        <v>0.10116898467300001</v>
      </c>
      <c r="M7" s="78"/>
      <c r="N7" s="16" t="s">
        <v>31</v>
      </c>
      <c r="O7" s="18">
        <v>3.6244053541999999E-2</v>
      </c>
      <c r="P7" s="18">
        <v>3.6248644534999999E-2</v>
      </c>
      <c r="Q7" s="18">
        <v>3.4685419178999997E-2</v>
      </c>
      <c r="R7" s="18">
        <v>3.4690010171999998E-2</v>
      </c>
    </row>
    <row r="8" spans="1:18">
      <c r="A8" s="16" t="s">
        <v>28</v>
      </c>
      <c r="B8" s="14">
        <v>5</v>
      </c>
      <c r="C8" s="17">
        <v>28761.939453125</v>
      </c>
      <c r="D8" s="17">
        <v>5031.7</v>
      </c>
      <c r="E8" s="17">
        <v>4941.8999999999996</v>
      </c>
      <c r="F8" s="17">
        <v>6612.0839432497296</v>
      </c>
      <c r="G8" s="17">
        <v>7445.6104462919702</v>
      </c>
      <c r="H8" s="17">
        <v>833.52650304225006</v>
      </c>
      <c r="I8" s="18">
        <v>0.22861165321400001</v>
      </c>
      <c r="J8" s="18">
        <v>0.149671743844</v>
      </c>
      <c r="K8" s="18">
        <v>0.237116246452</v>
      </c>
      <c r="L8" s="18">
        <v>0.15817633708199999</v>
      </c>
      <c r="M8" s="78"/>
      <c r="N8" s="16" t="s">
        <v>32</v>
      </c>
      <c r="O8" s="18">
        <v>4.2663664396000001E-2</v>
      </c>
      <c r="P8" s="18">
        <v>4.3077726195999998E-2</v>
      </c>
      <c r="Q8" s="18">
        <v>4.4774565467000003E-2</v>
      </c>
      <c r="R8" s="18">
        <v>4.5188627267000001E-2</v>
      </c>
    </row>
    <row r="9" spans="1:18">
      <c r="A9" s="16" t="s">
        <v>28</v>
      </c>
      <c r="B9" s="14">
        <v>6</v>
      </c>
      <c r="C9" s="17">
        <v>28763.515625</v>
      </c>
      <c r="D9" s="17">
        <v>4935.1000000000004</v>
      </c>
      <c r="E9" s="17">
        <v>4882.5</v>
      </c>
      <c r="F9" s="17">
        <v>6858.3842325536898</v>
      </c>
      <c r="G9" s="17">
        <v>8253.0655759892306</v>
      </c>
      <c r="H9" s="17">
        <v>1394.6813434355399</v>
      </c>
      <c r="I9" s="18">
        <v>0.314231042332</v>
      </c>
      <c r="J9" s="18">
        <v>0.18214643740399999</v>
      </c>
      <c r="K9" s="18">
        <v>0.31921257467399999</v>
      </c>
      <c r="L9" s="18">
        <v>0.18712796974599999</v>
      </c>
      <c r="M9" s="78"/>
      <c r="N9" s="16" t="s">
        <v>33</v>
      </c>
      <c r="O9" s="18">
        <v>6.4242461675000001E-2</v>
      </c>
      <c r="P9" s="18">
        <v>6.0222677261000002E-2</v>
      </c>
      <c r="Q9" s="18">
        <v>6.4139289099999997E-2</v>
      </c>
      <c r="R9" s="18">
        <v>5.9937941911999998E-2</v>
      </c>
    </row>
    <row r="10" spans="1:18">
      <c r="A10" s="16" t="s">
        <v>28</v>
      </c>
      <c r="B10" s="14">
        <v>7</v>
      </c>
      <c r="C10" s="17">
        <v>29161.8046875</v>
      </c>
      <c r="D10" s="17">
        <v>5359.2</v>
      </c>
      <c r="E10" s="17">
        <v>5324.1</v>
      </c>
      <c r="F10" s="17">
        <v>7177.7766029208196</v>
      </c>
      <c r="G10" s="17">
        <v>8618.9907303237305</v>
      </c>
      <c r="H10" s="17">
        <v>1441.2141274029</v>
      </c>
      <c r="I10" s="18">
        <v>0.308721539002</v>
      </c>
      <c r="J10" s="18">
        <v>0.17223000311700001</v>
      </c>
      <c r="K10" s="18">
        <v>0.31204571742800002</v>
      </c>
      <c r="L10" s="18">
        <v>0.17555418154300001</v>
      </c>
      <c r="M10" s="78"/>
      <c r="N10" s="16" t="s">
        <v>34</v>
      </c>
      <c r="O10" s="18">
        <v>0.11347724914100001</v>
      </c>
      <c r="P10" s="18">
        <v>6.5344712294999996E-2</v>
      </c>
      <c r="Q10" s="18">
        <v>0.11595046905299999</v>
      </c>
      <c r="R10" s="18">
        <v>6.6591561696000001E-2</v>
      </c>
    </row>
    <row r="11" spans="1:18">
      <c r="A11" s="16" t="s">
        <v>28</v>
      </c>
      <c r="B11" s="14">
        <v>8</v>
      </c>
      <c r="C11" s="17">
        <v>29513.1015625</v>
      </c>
      <c r="D11" s="17">
        <v>5547.2</v>
      </c>
      <c r="E11" s="17">
        <v>5534.5</v>
      </c>
      <c r="F11" s="17">
        <v>6983.1759571739303</v>
      </c>
      <c r="G11" s="17">
        <v>8322.4417613062797</v>
      </c>
      <c r="H11" s="17">
        <v>1339.26580413235</v>
      </c>
      <c r="I11" s="18">
        <v>0.26283187435400002</v>
      </c>
      <c r="J11" s="18">
        <v>0.13599545005899999</v>
      </c>
      <c r="K11" s="18">
        <v>0.26403463976699998</v>
      </c>
      <c r="L11" s="18">
        <v>0.13719821547200001</v>
      </c>
      <c r="M11" s="78"/>
      <c r="N11" s="16" t="s">
        <v>35</v>
      </c>
      <c r="O11" s="18">
        <v>5.2622468406000003E-2</v>
      </c>
      <c r="P11" s="18">
        <v>5.13422605E-2</v>
      </c>
      <c r="Q11" s="18">
        <v>5.3168242737E-2</v>
      </c>
      <c r="R11" s="18">
        <v>5.1675421483999999E-2</v>
      </c>
    </row>
    <row r="12" spans="1:18">
      <c r="A12" s="16" t="s">
        <v>28</v>
      </c>
      <c r="B12" s="14">
        <v>9</v>
      </c>
      <c r="C12" s="17">
        <v>31405.40625</v>
      </c>
      <c r="D12" s="17">
        <v>5674</v>
      </c>
      <c r="E12" s="17">
        <v>5672.4</v>
      </c>
      <c r="F12" s="17">
        <v>7169.68206506974</v>
      </c>
      <c r="G12" s="17">
        <v>8253.0747394654099</v>
      </c>
      <c r="H12" s="17">
        <v>1083.3926743956799</v>
      </c>
      <c r="I12" s="18">
        <v>0.244253692533</v>
      </c>
      <c r="J12" s="18">
        <v>0.14164997301500001</v>
      </c>
      <c r="K12" s="18">
        <v>0.244405222034</v>
      </c>
      <c r="L12" s="18">
        <v>0.14180150251599999</v>
      </c>
      <c r="M12" s="78"/>
      <c r="N12" s="16" t="s">
        <v>36</v>
      </c>
      <c r="O12" s="18">
        <v>0.10421149277199999</v>
      </c>
      <c r="P12" s="18">
        <v>0.10243471949999999</v>
      </c>
      <c r="Q12" s="18">
        <v>0.102297110289</v>
      </c>
      <c r="R12" s="18">
        <v>0.100520337017</v>
      </c>
    </row>
    <row r="13" spans="1:18">
      <c r="A13" s="16" t="s">
        <v>28</v>
      </c>
      <c r="B13" s="14">
        <v>10</v>
      </c>
      <c r="C13" s="17">
        <v>33464.16796875</v>
      </c>
      <c r="D13" s="17">
        <v>5769.1</v>
      </c>
      <c r="E13" s="17">
        <v>5774.4</v>
      </c>
      <c r="F13" s="17">
        <v>6986.7580492757797</v>
      </c>
      <c r="G13" s="17">
        <v>7387.8693857318003</v>
      </c>
      <c r="H13" s="17">
        <v>401.11133645601598</v>
      </c>
      <c r="I13" s="18">
        <v>0.15330707318199999</v>
      </c>
      <c r="J13" s="18">
        <v>0.115319447795</v>
      </c>
      <c r="K13" s="18">
        <v>0.15280513170999999</v>
      </c>
      <c r="L13" s="18">
        <v>0.11481750632399999</v>
      </c>
      <c r="M13" s="78"/>
      <c r="N13" s="16" t="s">
        <v>37</v>
      </c>
      <c r="O13" s="18">
        <v>5.2376893096E-2</v>
      </c>
      <c r="P13" s="18">
        <v>5.2784775910999997E-2</v>
      </c>
      <c r="Q13" s="18">
        <v>5.4081231115000003E-2</v>
      </c>
      <c r="R13" s="18">
        <v>5.4170499411000002E-2</v>
      </c>
    </row>
    <row r="14" spans="1:18">
      <c r="A14" s="16" t="s">
        <v>28</v>
      </c>
      <c r="B14" s="14">
        <v>11</v>
      </c>
      <c r="C14" s="17">
        <v>35304.00390625</v>
      </c>
      <c r="D14" s="17">
        <v>5182.1000000000004</v>
      </c>
      <c r="E14" s="17">
        <v>5199.6000000000004</v>
      </c>
      <c r="F14" s="17">
        <v>6156.0922196353004</v>
      </c>
      <c r="G14" s="17">
        <v>6156.0799414948196</v>
      </c>
      <c r="H14" s="17">
        <v>-1.2278140484E-2</v>
      </c>
      <c r="I14" s="18">
        <v>9.2241684012999994E-2</v>
      </c>
      <c r="J14" s="18">
        <v>9.2242846825000002E-2</v>
      </c>
      <c r="K14" s="18">
        <v>9.0584330096999996E-2</v>
      </c>
      <c r="L14" s="18">
        <v>9.0585492909000004E-2</v>
      </c>
      <c r="M14" s="78"/>
      <c r="N14" s="16" t="s">
        <v>38</v>
      </c>
      <c r="O14" s="18">
        <v>0.11419486128</v>
      </c>
      <c r="P14" s="18">
        <v>0.112156625925</v>
      </c>
      <c r="Q14" s="18">
        <v>0.114627922227</v>
      </c>
      <c r="R14" s="18">
        <v>0.11232518295</v>
      </c>
    </row>
    <row r="15" spans="1:18">
      <c r="A15" s="16" t="s">
        <v>28</v>
      </c>
      <c r="B15" s="14">
        <v>12</v>
      </c>
      <c r="C15" s="17">
        <v>36807.49609375</v>
      </c>
      <c r="D15" s="17">
        <v>4521</v>
      </c>
      <c r="E15" s="17">
        <v>4544.1000000000004</v>
      </c>
      <c r="F15" s="17">
        <v>6419.76189312933</v>
      </c>
      <c r="G15" s="17">
        <v>6419.76189312933</v>
      </c>
      <c r="H15" s="17">
        <v>0</v>
      </c>
      <c r="I15" s="18">
        <v>0.17982402624499999</v>
      </c>
      <c r="J15" s="18">
        <v>0.17982402624499999</v>
      </c>
      <c r="K15" s="18">
        <v>0.177636319076</v>
      </c>
      <c r="L15" s="18">
        <v>0.177636319076</v>
      </c>
      <c r="M15" s="78"/>
      <c r="N15" s="16" t="s">
        <v>39</v>
      </c>
      <c r="O15" s="18">
        <v>6.1273721851000003E-2</v>
      </c>
      <c r="P15" s="18">
        <v>6.1304087397000002E-2</v>
      </c>
      <c r="Q15" s="18">
        <v>6.2250013595999999E-2</v>
      </c>
      <c r="R15" s="18">
        <v>6.2280379142999998E-2</v>
      </c>
    </row>
    <row r="16" spans="1:18">
      <c r="A16" s="16" t="s">
        <v>28</v>
      </c>
      <c r="B16" s="14">
        <v>13</v>
      </c>
      <c r="C16" s="17">
        <v>38095.84765625</v>
      </c>
      <c r="D16" s="17">
        <v>3995.2</v>
      </c>
      <c r="E16" s="17">
        <v>4010.1</v>
      </c>
      <c r="F16" s="17">
        <v>5754.4698472213204</v>
      </c>
      <c r="G16" s="17">
        <v>5754.4698472213204</v>
      </c>
      <c r="H16" s="17">
        <v>0</v>
      </c>
      <c r="I16" s="18">
        <v>0.16661330118500001</v>
      </c>
      <c r="J16" s="18">
        <v>0.16661330118500001</v>
      </c>
      <c r="K16" s="18">
        <v>0.16520218270799999</v>
      </c>
      <c r="L16" s="18">
        <v>0.16520218270799999</v>
      </c>
      <c r="M16" s="78"/>
      <c r="N16" s="16" t="s">
        <v>40</v>
      </c>
      <c r="O16" s="18">
        <v>6.2880817490000004E-2</v>
      </c>
      <c r="P16" s="18">
        <v>6.2741697685E-2</v>
      </c>
      <c r="Q16" s="18">
        <v>7.0120661860000003E-2</v>
      </c>
      <c r="R16" s="18">
        <v>6.9981542054000007E-2</v>
      </c>
    </row>
    <row r="17" spans="1:18">
      <c r="A17" s="16" t="s">
        <v>28</v>
      </c>
      <c r="B17" s="14">
        <v>14</v>
      </c>
      <c r="C17" s="17">
        <v>39020.08984375</v>
      </c>
      <c r="D17" s="17">
        <v>3445.3</v>
      </c>
      <c r="E17" s="17">
        <v>3442.5</v>
      </c>
      <c r="F17" s="17">
        <v>4749.4401048124701</v>
      </c>
      <c r="G17" s="17">
        <v>4749.4401048124701</v>
      </c>
      <c r="H17" s="17">
        <v>0</v>
      </c>
      <c r="I17" s="18">
        <v>0.12350981199</v>
      </c>
      <c r="J17" s="18">
        <v>0.12350981199</v>
      </c>
      <c r="K17" s="18">
        <v>0.123774988617</v>
      </c>
      <c r="L17" s="18">
        <v>0.123774988617</v>
      </c>
      <c r="M17" s="78"/>
      <c r="N17" s="16" t="s">
        <v>41</v>
      </c>
      <c r="O17" s="18">
        <v>0.111278273665</v>
      </c>
      <c r="P17" s="18">
        <v>0.111162368853</v>
      </c>
      <c r="Q17" s="18">
        <v>0.11219824846</v>
      </c>
      <c r="R17" s="18">
        <v>0.112082343648</v>
      </c>
    </row>
    <row r="18" spans="1:18">
      <c r="A18" s="16" t="s">
        <v>28</v>
      </c>
      <c r="B18" s="14">
        <v>15</v>
      </c>
      <c r="C18" s="17">
        <v>40080.74609375</v>
      </c>
      <c r="D18" s="17">
        <v>3094.5</v>
      </c>
      <c r="E18" s="17">
        <v>3073.9</v>
      </c>
      <c r="F18" s="17">
        <v>4189.1481279973495</v>
      </c>
      <c r="G18" s="17">
        <v>4189.1481279973495</v>
      </c>
      <c r="H18" s="17">
        <v>0</v>
      </c>
      <c r="I18" s="18">
        <v>0.10366967781</v>
      </c>
      <c r="J18" s="18">
        <v>0.10366967781</v>
      </c>
      <c r="K18" s="18">
        <v>0.105620620134</v>
      </c>
      <c r="L18" s="18">
        <v>0.105620620134</v>
      </c>
      <c r="M18" s="78"/>
      <c r="N18" s="16" t="s">
        <v>42</v>
      </c>
      <c r="O18" s="18">
        <v>4.4455971245000003E-2</v>
      </c>
      <c r="P18" s="18">
        <v>4.4459400743999997E-2</v>
      </c>
      <c r="Q18" s="18">
        <v>3.8344548722000001E-2</v>
      </c>
      <c r="R18" s="18">
        <v>3.8347822770999997E-2</v>
      </c>
    </row>
    <row r="19" spans="1:18">
      <c r="A19" s="16" t="s">
        <v>28</v>
      </c>
      <c r="B19" s="14">
        <v>16</v>
      </c>
      <c r="C19" s="17">
        <v>40972.1640625</v>
      </c>
      <c r="D19" s="17">
        <v>2904.5</v>
      </c>
      <c r="E19" s="17">
        <v>2870.7</v>
      </c>
      <c r="F19" s="17">
        <v>3899.6856192488099</v>
      </c>
      <c r="G19" s="17">
        <v>3899.6856192488099</v>
      </c>
      <c r="H19" s="17">
        <v>0</v>
      </c>
      <c r="I19" s="18">
        <v>9.4249987617E-2</v>
      </c>
      <c r="J19" s="18">
        <v>9.4249987617E-2</v>
      </c>
      <c r="K19" s="18">
        <v>9.7451048323E-2</v>
      </c>
      <c r="L19" s="18">
        <v>9.7451048323E-2</v>
      </c>
      <c r="M19" s="78"/>
      <c r="N19" s="16" t="s">
        <v>43</v>
      </c>
      <c r="O19" s="18">
        <v>8.2527010624999994E-2</v>
      </c>
      <c r="P19" s="18">
        <v>8.1561824559999996E-2</v>
      </c>
      <c r="Q19" s="18">
        <v>7.9135391217000001E-2</v>
      </c>
      <c r="R19" s="18">
        <v>7.8170205152000002E-2</v>
      </c>
    </row>
    <row r="20" spans="1:18">
      <c r="A20" s="16" t="s">
        <v>28</v>
      </c>
      <c r="B20" s="14">
        <v>17</v>
      </c>
      <c r="C20" s="17">
        <v>41650.859375</v>
      </c>
      <c r="D20" s="17">
        <v>3196</v>
      </c>
      <c r="E20" s="17">
        <v>3152.2</v>
      </c>
      <c r="F20" s="17">
        <v>4605.2354497774404</v>
      </c>
      <c r="G20" s="17">
        <v>4605.2354497774404</v>
      </c>
      <c r="H20" s="17">
        <v>0</v>
      </c>
      <c r="I20" s="18">
        <v>0.13346296522100001</v>
      </c>
      <c r="J20" s="18">
        <v>0.13346296522100001</v>
      </c>
      <c r="K20" s="18">
        <v>0.13761108530800001</v>
      </c>
      <c r="L20" s="18">
        <v>0.13761108530800001</v>
      </c>
      <c r="M20" s="78"/>
      <c r="N20" s="16" t="s">
        <v>44</v>
      </c>
      <c r="O20" s="18">
        <v>0.14302611334900001</v>
      </c>
      <c r="P20" s="18">
        <v>0.13673776511999999</v>
      </c>
      <c r="Q20" s="18">
        <v>0.14574547377700001</v>
      </c>
      <c r="R20" s="18">
        <v>0.13813308648100001</v>
      </c>
    </row>
    <row r="21" spans="1:18">
      <c r="A21" s="16" t="s">
        <v>28</v>
      </c>
      <c r="B21" s="14">
        <v>18</v>
      </c>
      <c r="C21" s="17">
        <v>41758.09375</v>
      </c>
      <c r="D21" s="17">
        <v>3514.2</v>
      </c>
      <c r="E21" s="17">
        <v>3467.3</v>
      </c>
      <c r="F21" s="17">
        <v>5224.1241946090604</v>
      </c>
      <c r="G21" s="17">
        <v>5224.1241946090604</v>
      </c>
      <c r="H21" s="17">
        <v>0</v>
      </c>
      <c r="I21" s="18">
        <v>0.161939974865</v>
      </c>
      <c r="J21" s="18">
        <v>0.161939974865</v>
      </c>
      <c r="K21" s="18">
        <v>0.16638168336100001</v>
      </c>
      <c r="L21" s="18">
        <v>0.16638168336100001</v>
      </c>
      <c r="M21" s="78"/>
      <c r="N21" s="16" t="s">
        <v>45</v>
      </c>
      <c r="O21" s="18">
        <v>9.2513169145999996E-2</v>
      </c>
      <c r="P21" s="18">
        <v>9.2040110733999994E-2</v>
      </c>
      <c r="Q21" s="18">
        <v>9.1525062655999995E-2</v>
      </c>
      <c r="R21" s="18">
        <v>9.1052004244000007E-2</v>
      </c>
    </row>
    <row r="22" spans="1:18">
      <c r="A22" s="16" t="s">
        <v>28</v>
      </c>
      <c r="B22" s="14">
        <v>19</v>
      </c>
      <c r="C22" s="17">
        <v>41051.87890625</v>
      </c>
      <c r="D22" s="17">
        <v>3944.9</v>
      </c>
      <c r="E22" s="17">
        <v>3895.2</v>
      </c>
      <c r="F22" s="17">
        <v>5490.0253690899699</v>
      </c>
      <c r="G22" s="17">
        <v>5490.0253690899699</v>
      </c>
      <c r="H22" s="17">
        <v>0</v>
      </c>
      <c r="I22" s="18">
        <v>0.14633254750300001</v>
      </c>
      <c r="J22" s="18">
        <v>0.14633254750300001</v>
      </c>
      <c r="K22" s="18">
        <v>0.151039432625</v>
      </c>
      <c r="L22" s="18">
        <v>0.151039432625</v>
      </c>
      <c r="M22" s="78"/>
      <c r="N22" s="16" t="s">
        <v>46</v>
      </c>
      <c r="O22" s="18">
        <v>6.1229962511999997E-2</v>
      </c>
      <c r="P22" s="18">
        <v>6.1246636798E-2</v>
      </c>
      <c r="Q22" s="18">
        <v>5.7045573728000003E-2</v>
      </c>
      <c r="R22" s="18">
        <v>5.7062248013999999E-2</v>
      </c>
    </row>
    <row r="23" spans="1:18">
      <c r="A23" s="16" t="s">
        <v>28</v>
      </c>
      <c r="B23" s="14">
        <v>20</v>
      </c>
      <c r="C23" s="17">
        <v>40321.44140625</v>
      </c>
      <c r="D23" s="17">
        <v>4321.3</v>
      </c>
      <c r="E23" s="17">
        <v>4266.3</v>
      </c>
      <c r="F23" s="17">
        <v>5614.3635496978004</v>
      </c>
      <c r="G23" s="17">
        <v>5614.3635496978004</v>
      </c>
      <c r="H23" s="17">
        <v>0</v>
      </c>
      <c r="I23" s="18">
        <v>0.12246079644799999</v>
      </c>
      <c r="J23" s="18">
        <v>0.12246079644799999</v>
      </c>
      <c r="K23" s="18">
        <v>0.12766962304099999</v>
      </c>
      <c r="L23" s="18">
        <v>0.12766962304099999</v>
      </c>
      <c r="M23" s="78"/>
      <c r="N23" s="16" t="s">
        <v>47</v>
      </c>
      <c r="O23" s="18">
        <v>6.9323495976999994E-2</v>
      </c>
      <c r="P23" s="18">
        <v>6.9326458192999998E-2</v>
      </c>
      <c r="Q23" s="18">
        <v>5.9771891328000003E-2</v>
      </c>
      <c r="R23" s="18">
        <v>5.9774853544000001E-2</v>
      </c>
    </row>
    <row r="24" spans="1:18">
      <c r="A24" s="16" t="s">
        <v>28</v>
      </c>
      <c r="B24" s="14">
        <v>21</v>
      </c>
      <c r="C24" s="17">
        <v>40635.140625</v>
      </c>
      <c r="D24" s="17">
        <v>4703</v>
      </c>
      <c r="E24" s="17">
        <v>4659.3999999999996</v>
      </c>
      <c r="F24" s="17">
        <v>5493.9200847628399</v>
      </c>
      <c r="G24" s="17">
        <v>5493.9200847628399</v>
      </c>
      <c r="H24" s="17">
        <v>0</v>
      </c>
      <c r="I24" s="18">
        <v>7.4904828559000006E-2</v>
      </c>
      <c r="J24" s="18">
        <v>7.4904828559000006E-2</v>
      </c>
      <c r="K24" s="18">
        <v>7.9034007458999994E-2</v>
      </c>
      <c r="L24" s="18">
        <v>7.9034007458999994E-2</v>
      </c>
      <c r="M24" s="78"/>
      <c r="N24" s="16" t="s">
        <v>48</v>
      </c>
      <c r="O24" s="18">
        <v>8.9322216935000004E-2</v>
      </c>
      <c r="P24" s="18">
        <v>8.8835664196000003E-2</v>
      </c>
      <c r="Q24" s="18">
        <v>9.2388143211000001E-2</v>
      </c>
      <c r="R24" s="18">
        <v>9.1901590472E-2</v>
      </c>
    </row>
    <row r="25" spans="1:18">
      <c r="A25" s="16" t="s">
        <v>28</v>
      </c>
      <c r="B25" s="14">
        <v>22</v>
      </c>
      <c r="C25" s="17">
        <v>39960.80859375</v>
      </c>
      <c r="D25" s="17">
        <v>5153.6000000000004</v>
      </c>
      <c r="E25" s="17">
        <v>5118.6000000000004</v>
      </c>
      <c r="F25" s="17">
        <v>5769.3248233353797</v>
      </c>
      <c r="G25" s="17">
        <v>5769.3248233353797</v>
      </c>
      <c r="H25" s="17">
        <v>0</v>
      </c>
      <c r="I25" s="18">
        <v>5.8312796982000002E-2</v>
      </c>
      <c r="J25" s="18">
        <v>5.8312796982000002E-2</v>
      </c>
      <c r="K25" s="18">
        <v>6.1627504813999999E-2</v>
      </c>
      <c r="L25" s="18">
        <v>6.1627504813999999E-2</v>
      </c>
      <c r="M25" s="78"/>
      <c r="N25" s="16" t="s">
        <v>49</v>
      </c>
      <c r="O25" s="18">
        <v>7.9778239831999997E-2</v>
      </c>
      <c r="P25" s="18">
        <v>7.9779635279000005E-2</v>
      </c>
      <c r="Q25" s="18">
        <v>8.2859525276000004E-2</v>
      </c>
      <c r="R25" s="18">
        <v>8.2860920722999998E-2</v>
      </c>
    </row>
    <row r="26" spans="1:18">
      <c r="A26" s="16" t="s">
        <v>28</v>
      </c>
      <c r="B26" s="14">
        <v>23</v>
      </c>
      <c r="C26" s="17">
        <v>37387.7109375</v>
      </c>
      <c r="D26" s="17">
        <v>5349.6</v>
      </c>
      <c r="E26" s="17">
        <v>5319.2</v>
      </c>
      <c r="F26" s="17">
        <v>5427.93318206602</v>
      </c>
      <c r="G26" s="17">
        <v>5427.93318206602</v>
      </c>
      <c r="H26" s="17">
        <v>0</v>
      </c>
      <c r="I26" s="18">
        <v>7.4186174880000004E-3</v>
      </c>
      <c r="J26" s="18">
        <v>7.4186174880000004E-3</v>
      </c>
      <c r="K26" s="18">
        <v>1.0297678006E-2</v>
      </c>
      <c r="L26" s="18">
        <v>1.0297678006E-2</v>
      </c>
      <c r="M26" s="78"/>
      <c r="N26" s="16" t="s">
        <v>50</v>
      </c>
      <c r="O26" s="18">
        <v>5.5939148312000003E-2</v>
      </c>
      <c r="P26" s="18">
        <v>5.5507176877999997E-2</v>
      </c>
      <c r="Q26" s="18">
        <v>6.0668553032E-2</v>
      </c>
      <c r="R26" s="18">
        <v>6.0026974628000003E-2</v>
      </c>
    </row>
    <row r="27" spans="1:18">
      <c r="A27" s="16" t="s">
        <v>28</v>
      </c>
      <c r="B27" s="14">
        <v>24</v>
      </c>
      <c r="C27" s="17">
        <v>34155.90234375</v>
      </c>
      <c r="D27" s="17">
        <v>5468</v>
      </c>
      <c r="E27" s="17">
        <v>5457.8</v>
      </c>
      <c r="F27" s="17">
        <v>6027.2170738507702</v>
      </c>
      <c r="G27" s="17">
        <v>6027.2170738507702</v>
      </c>
      <c r="H27" s="17">
        <v>0</v>
      </c>
      <c r="I27" s="18">
        <v>5.2961177558999997E-2</v>
      </c>
      <c r="J27" s="18">
        <v>5.2961177558999997E-2</v>
      </c>
      <c r="K27" s="18">
        <v>5.3927178127E-2</v>
      </c>
      <c r="L27" s="18">
        <v>5.3927178127E-2</v>
      </c>
      <c r="M27" s="78"/>
      <c r="N27" s="16" t="s">
        <v>51</v>
      </c>
      <c r="O27" s="18">
        <v>6.6578359131000006E-2</v>
      </c>
      <c r="P27" s="18">
        <v>6.4197219887000001E-2</v>
      </c>
      <c r="Q27" s="18">
        <v>6.6334587476999995E-2</v>
      </c>
      <c r="R27" s="18">
        <v>6.3897519193999996E-2</v>
      </c>
    </row>
    <row r="28" spans="1:18">
      <c r="A28" s="16" t="s">
        <v>29</v>
      </c>
      <c r="B28" s="14">
        <v>1</v>
      </c>
      <c r="C28" s="17">
        <v>31661.72265625</v>
      </c>
      <c r="D28" s="17">
        <v>3824.4</v>
      </c>
      <c r="E28" s="17">
        <v>3856.3</v>
      </c>
      <c r="F28" s="17">
        <v>6244.0009250337498</v>
      </c>
      <c r="G28" s="17">
        <v>6244.0009250337498</v>
      </c>
      <c r="H28" s="17">
        <v>0</v>
      </c>
      <c r="I28" s="18">
        <v>0.229150575341</v>
      </c>
      <c r="J28" s="18">
        <v>0.229150575341</v>
      </c>
      <c r="K28" s="18">
        <v>0.22612945591700001</v>
      </c>
      <c r="L28" s="18">
        <v>0.22612945591700001</v>
      </c>
      <c r="M28" s="78"/>
      <c r="N28" s="16" t="s">
        <v>52</v>
      </c>
      <c r="O28" s="18">
        <v>5.5335524273000002E-2</v>
      </c>
      <c r="P28" s="18">
        <v>5.3102667908000001E-2</v>
      </c>
      <c r="Q28" s="18">
        <v>5.4041380718E-2</v>
      </c>
      <c r="R28" s="18">
        <v>5.1486989955999998E-2</v>
      </c>
    </row>
    <row r="29" spans="1:18">
      <c r="A29" s="16" t="s">
        <v>29</v>
      </c>
      <c r="B29" s="14">
        <v>2</v>
      </c>
      <c r="C29" s="17">
        <v>30049.857421875</v>
      </c>
      <c r="D29" s="17">
        <v>4053.3</v>
      </c>
      <c r="E29" s="17">
        <v>4028.5</v>
      </c>
      <c r="F29" s="17">
        <v>5683.7117056837897</v>
      </c>
      <c r="G29" s="17">
        <v>5683.7117056837897</v>
      </c>
      <c r="H29" s="17">
        <v>0</v>
      </c>
      <c r="I29" s="18">
        <v>0.15440967001399999</v>
      </c>
      <c r="J29" s="18">
        <v>0.15440967001399999</v>
      </c>
      <c r="K29" s="18">
        <v>0.15675837727799999</v>
      </c>
      <c r="L29" s="18">
        <v>0.15675837727799999</v>
      </c>
      <c r="M29" s="78"/>
      <c r="N29" s="16" t="s">
        <v>53</v>
      </c>
      <c r="O29" s="18">
        <v>9.2874787239000001E-2</v>
      </c>
      <c r="P29" s="18">
        <v>9.2370376880999999E-2</v>
      </c>
      <c r="Q29" s="18">
        <v>9.3397786609E-2</v>
      </c>
      <c r="R29" s="18">
        <v>9.2893376250999998E-2</v>
      </c>
    </row>
    <row r="30" spans="1:18">
      <c r="A30" s="16" t="s">
        <v>29</v>
      </c>
      <c r="B30" s="14">
        <v>3</v>
      </c>
      <c r="C30" s="17">
        <v>29116.365234375</v>
      </c>
      <c r="D30" s="17">
        <v>3998.3</v>
      </c>
      <c r="E30" s="17">
        <v>3989.5</v>
      </c>
      <c r="F30" s="17">
        <v>5106.6223544043496</v>
      </c>
      <c r="G30" s="17">
        <v>5106.6223544043496</v>
      </c>
      <c r="H30" s="17">
        <v>0</v>
      </c>
      <c r="I30" s="18">
        <v>0.104964708249</v>
      </c>
      <c r="J30" s="18">
        <v>0.104964708249</v>
      </c>
      <c r="K30" s="18">
        <v>0.105798120504</v>
      </c>
      <c r="L30" s="18">
        <v>0.105798120504</v>
      </c>
      <c r="M30" s="78"/>
      <c r="N30" s="16" t="s">
        <v>54</v>
      </c>
      <c r="O30" s="18">
        <v>0.16354809267500001</v>
      </c>
      <c r="P30" s="18">
        <v>0.16377061110900001</v>
      </c>
      <c r="Q30" s="18">
        <v>0.15667191120099999</v>
      </c>
      <c r="R30" s="18">
        <v>0.15689442963399999</v>
      </c>
    </row>
    <row r="31" spans="1:18">
      <c r="A31" s="16" t="s">
        <v>29</v>
      </c>
      <c r="B31" s="14">
        <v>4</v>
      </c>
      <c r="C31" s="17">
        <v>28765.38671875</v>
      </c>
      <c r="D31" s="17">
        <v>4195.5</v>
      </c>
      <c r="E31" s="17">
        <v>4174.2</v>
      </c>
      <c r="F31" s="17">
        <v>4275.5945504229703</v>
      </c>
      <c r="G31" s="17">
        <v>4276.5804726387496</v>
      </c>
      <c r="H31" s="17">
        <v>0.98592221577899997</v>
      </c>
      <c r="I31" s="18">
        <v>7.6788022189999998E-3</v>
      </c>
      <c r="J31" s="18">
        <v>7.5854295310000003E-3</v>
      </c>
      <c r="K31" s="18">
        <v>9.6960386999999995E-3</v>
      </c>
      <c r="L31" s="18">
        <v>9.6026660119999992E-3</v>
      </c>
      <c r="M31" s="78"/>
      <c r="N31" s="16" t="s">
        <v>55</v>
      </c>
      <c r="O31" s="18">
        <v>6.5024899006000003E-2</v>
      </c>
      <c r="P31" s="18">
        <v>6.7160064780000001E-2</v>
      </c>
      <c r="Q31" s="18">
        <v>6.2863588356999997E-2</v>
      </c>
      <c r="R31" s="18">
        <v>6.4202440331999996E-2</v>
      </c>
    </row>
    <row r="32" spans="1:18">
      <c r="A32" s="16" t="s">
        <v>29</v>
      </c>
      <c r="B32" s="14">
        <v>5</v>
      </c>
      <c r="C32" s="17">
        <v>29076.650390625</v>
      </c>
      <c r="D32" s="17">
        <v>4172.8</v>
      </c>
      <c r="E32" s="17">
        <v>4141.1000000000004</v>
      </c>
      <c r="F32" s="17">
        <v>3869.6199784309601</v>
      </c>
      <c r="G32" s="17">
        <v>3873.3071227062001</v>
      </c>
      <c r="H32" s="17">
        <v>3.6871442752410002</v>
      </c>
      <c r="I32" s="18">
        <v>2.8363753887E-2</v>
      </c>
      <c r="J32" s="18">
        <v>2.8712948344000001E-2</v>
      </c>
      <c r="K32" s="18">
        <v>2.5361575649999999E-2</v>
      </c>
      <c r="L32" s="18">
        <v>2.5710770107E-2</v>
      </c>
      <c r="M32" s="78"/>
      <c r="N32" s="16" t="s">
        <v>56</v>
      </c>
      <c r="O32" s="18">
        <v>8.4329577894999994E-2</v>
      </c>
      <c r="P32" s="18">
        <v>8.2707776728000004E-2</v>
      </c>
      <c r="Q32" s="18">
        <v>8.4951033472000004E-2</v>
      </c>
      <c r="R32" s="18">
        <v>8.3329232303999995E-2</v>
      </c>
    </row>
    <row r="33" spans="1:18">
      <c r="A33" s="16" t="s">
        <v>29</v>
      </c>
      <c r="B33" s="14">
        <v>6</v>
      </c>
      <c r="C33" s="17">
        <v>30561.08984375</v>
      </c>
      <c r="D33" s="17">
        <v>4035.9</v>
      </c>
      <c r="E33" s="17">
        <v>4032.7</v>
      </c>
      <c r="F33" s="17">
        <v>3281.50366645962</v>
      </c>
      <c r="G33" s="17">
        <v>3292.8885662051298</v>
      </c>
      <c r="H33" s="17">
        <v>11.384899745517</v>
      </c>
      <c r="I33" s="18">
        <v>7.0367594827999994E-2</v>
      </c>
      <c r="J33" s="18">
        <v>7.1445812437999995E-2</v>
      </c>
      <c r="K33" s="18">
        <v>7.0064535826000002E-2</v>
      </c>
      <c r="L33" s="18">
        <v>7.1142753436000003E-2</v>
      </c>
      <c r="M33" s="78"/>
      <c r="N33" s="16" t="s">
        <v>57</v>
      </c>
      <c r="O33" s="18">
        <v>0.14592595368700001</v>
      </c>
      <c r="P33" s="18">
        <v>0.14594134470299999</v>
      </c>
      <c r="Q33" s="18">
        <v>0.144479081753</v>
      </c>
      <c r="R33" s="18">
        <v>0.14449458306499999</v>
      </c>
    </row>
    <row r="34" spans="1:18">
      <c r="A34" s="16" t="s">
        <v>29</v>
      </c>
      <c r="B34" s="14">
        <v>7</v>
      </c>
      <c r="C34" s="17">
        <v>33353.12109375</v>
      </c>
      <c r="D34" s="17">
        <v>4080.5</v>
      </c>
      <c r="E34" s="17">
        <v>4082</v>
      </c>
      <c r="F34" s="17">
        <v>3405.3160142985298</v>
      </c>
      <c r="G34" s="17">
        <v>3407.9474807953102</v>
      </c>
      <c r="H34" s="17">
        <v>2.6314664967849999</v>
      </c>
      <c r="I34" s="18">
        <v>6.3694717227E-2</v>
      </c>
      <c r="J34" s="18">
        <v>6.394393273E-2</v>
      </c>
      <c r="K34" s="18">
        <v>6.3836776134000003E-2</v>
      </c>
      <c r="L34" s="18">
        <v>6.4085991637000003E-2</v>
      </c>
      <c r="M34" s="78"/>
      <c r="N34" s="16" t="s">
        <v>58</v>
      </c>
      <c r="O34" s="18">
        <v>0.125877920905</v>
      </c>
      <c r="P34" s="18">
        <v>0.12618765039099999</v>
      </c>
      <c r="Q34" s="18">
        <v>0.124687782278</v>
      </c>
      <c r="R34" s="18">
        <v>0.124997511765</v>
      </c>
    </row>
    <row r="35" spans="1:18">
      <c r="A35" s="16" t="s">
        <v>29</v>
      </c>
      <c r="B35" s="14">
        <v>8</v>
      </c>
      <c r="C35" s="17">
        <v>34547.1953125</v>
      </c>
      <c r="D35" s="17">
        <v>3920.5</v>
      </c>
      <c r="E35" s="17">
        <v>3921.5</v>
      </c>
      <c r="F35" s="17">
        <v>3426.9229036811498</v>
      </c>
      <c r="G35" s="17">
        <v>3426.9229036811498</v>
      </c>
      <c r="H35" s="17">
        <v>0</v>
      </c>
      <c r="I35" s="18">
        <v>4.6744681912E-2</v>
      </c>
      <c r="J35" s="18">
        <v>4.6744681912E-2</v>
      </c>
      <c r="K35" s="18">
        <v>4.6839387851000003E-2</v>
      </c>
      <c r="L35" s="18">
        <v>4.6839387851000003E-2</v>
      </c>
      <c r="M35" s="78"/>
      <c r="N35" s="78"/>
      <c r="O35" s="78"/>
      <c r="P35" s="78"/>
      <c r="Q35" s="78"/>
    </row>
    <row r="36" spans="1:18">
      <c r="A36" s="16" t="s">
        <v>29</v>
      </c>
      <c r="B36" s="14">
        <v>9</v>
      </c>
      <c r="C36" s="17">
        <v>34648.56640625</v>
      </c>
      <c r="D36" s="17">
        <v>3784.7</v>
      </c>
      <c r="E36" s="17">
        <v>3779.3</v>
      </c>
      <c r="F36" s="17">
        <v>3284.1656110593999</v>
      </c>
      <c r="G36" s="17">
        <v>3284.5487443245802</v>
      </c>
      <c r="H36" s="17">
        <v>0.38313326517700003</v>
      </c>
      <c r="I36" s="18">
        <v>4.7367293840999997E-2</v>
      </c>
      <c r="J36" s="18">
        <v>4.7403578836999999E-2</v>
      </c>
      <c r="K36" s="18">
        <v>4.6855881776000002E-2</v>
      </c>
      <c r="L36" s="18">
        <v>4.6892166770999999E-2</v>
      </c>
      <c r="M36" s="78"/>
      <c r="N36" s="81" t="s">
        <v>342</v>
      </c>
      <c r="O36" s="78"/>
      <c r="P36" s="78"/>
      <c r="Q36" s="78"/>
    </row>
    <row r="37" spans="1:18">
      <c r="A37" s="16" t="s">
        <v>29</v>
      </c>
      <c r="B37" s="14">
        <v>10</v>
      </c>
      <c r="C37" s="17">
        <v>34986.3828125</v>
      </c>
      <c r="D37" s="17">
        <v>3581.8</v>
      </c>
      <c r="E37" s="17">
        <v>3569.8</v>
      </c>
      <c r="F37" s="17">
        <v>3185.2141092644101</v>
      </c>
      <c r="G37" s="17">
        <v>3185.2141092644101</v>
      </c>
      <c r="H37" s="17">
        <v>0</v>
      </c>
      <c r="I37" s="18">
        <v>3.7559038804000001E-2</v>
      </c>
      <c r="J37" s="18">
        <v>3.7559038804000001E-2</v>
      </c>
      <c r="K37" s="18">
        <v>3.6422567546999997E-2</v>
      </c>
      <c r="L37" s="18">
        <v>3.6422567546999997E-2</v>
      </c>
      <c r="M37" s="78"/>
      <c r="N37" s="8" t="s">
        <v>319</v>
      </c>
      <c r="O37" s="8" t="s">
        <v>320</v>
      </c>
      <c r="P37" s="8" t="s">
        <v>321</v>
      </c>
      <c r="Q37" s="8" t="s">
        <v>322</v>
      </c>
    </row>
    <row r="38" spans="1:18">
      <c r="A38" s="16" t="s">
        <v>29</v>
      </c>
      <c r="B38" s="14">
        <v>11</v>
      </c>
      <c r="C38" s="17">
        <v>35360.22265625</v>
      </c>
      <c r="D38" s="17">
        <v>3204.6</v>
      </c>
      <c r="E38" s="17">
        <v>3195.9</v>
      </c>
      <c r="F38" s="17">
        <v>3149.50851548725</v>
      </c>
      <c r="G38" s="17">
        <v>3149.50851548725</v>
      </c>
      <c r="H38" s="17">
        <v>0</v>
      </c>
      <c r="I38" s="18">
        <v>5.2174907199999997E-3</v>
      </c>
      <c r="J38" s="18">
        <v>5.2174907199999997E-3</v>
      </c>
      <c r="K38" s="18">
        <v>4.3935490579999998E-3</v>
      </c>
      <c r="L38" s="18">
        <v>4.3935490579999998E-3</v>
      </c>
      <c r="M38" s="78"/>
      <c r="N38" s="18">
        <v>8.3009264151999995E-2</v>
      </c>
      <c r="O38" s="18">
        <v>7.9944851969000003E-2</v>
      </c>
      <c r="P38" s="18">
        <v>8.2662314486000005E-2</v>
      </c>
      <c r="Q38" s="18">
        <v>7.9439478642000003E-2</v>
      </c>
    </row>
    <row r="39" spans="1:18">
      <c r="A39" s="16" t="s">
        <v>29</v>
      </c>
      <c r="B39" s="14">
        <v>12</v>
      </c>
      <c r="C39" s="17">
        <v>35529.9296875</v>
      </c>
      <c r="D39" s="17">
        <v>2826.8</v>
      </c>
      <c r="E39" s="17">
        <v>2819.4</v>
      </c>
      <c r="F39" s="17">
        <v>2546.96943232286</v>
      </c>
      <c r="G39" s="17">
        <v>2546.96943232286</v>
      </c>
      <c r="H39" s="17">
        <v>0</v>
      </c>
      <c r="I39" s="18">
        <v>2.6501616410000001E-2</v>
      </c>
      <c r="J39" s="18">
        <v>2.6501616410000001E-2</v>
      </c>
      <c r="K39" s="18">
        <v>2.5800792467999999E-2</v>
      </c>
      <c r="L39" s="18">
        <v>2.5800792467999999E-2</v>
      </c>
      <c r="M39" s="78"/>
      <c r="N39" s="78"/>
      <c r="O39" s="78"/>
      <c r="P39" s="78"/>
      <c r="Q39" s="78"/>
    </row>
    <row r="40" spans="1:18">
      <c r="A40" s="16" t="s">
        <v>29</v>
      </c>
      <c r="B40" s="14">
        <v>13</v>
      </c>
      <c r="C40" s="17">
        <v>35438.57421875</v>
      </c>
      <c r="D40" s="17">
        <v>2506.1</v>
      </c>
      <c r="E40" s="17">
        <v>2502.8000000000002</v>
      </c>
      <c r="F40" s="17">
        <v>2226.2957687983799</v>
      </c>
      <c r="G40" s="17">
        <v>2226.2957687983799</v>
      </c>
      <c r="H40" s="17">
        <v>0</v>
      </c>
      <c r="I40" s="18">
        <v>2.6499122189E-2</v>
      </c>
      <c r="J40" s="18">
        <v>2.6499122189E-2</v>
      </c>
      <c r="K40" s="18">
        <v>2.6186592594E-2</v>
      </c>
      <c r="L40" s="18">
        <v>2.6186592594E-2</v>
      </c>
      <c r="M40" s="78"/>
      <c r="N40" s="5" t="s">
        <v>339</v>
      </c>
    </row>
    <row r="41" spans="1:18">
      <c r="A41" s="16" t="s">
        <v>29</v>
      </c>
      <c r="B41" s="14">
        <v>14</v>
      </c>
      <c r="C41" s="17">
        <v>35620.92578125</v>
      </c>
      <c r="D41" s="17">
        <v>2154.6999999999998</v>
      </c>
      <c r="E41" s="17">
        <v>2155.1</v>
      </c>
      <c r="F41" s="17">
        <v>1933.78065894467</v>
      </c>
      <c r="G41" s="17">
        <v>1933.78065894467</v>
      </c>
      <c r="H41" s="17">
        <v>0</v>
      </c>
      <c r="I41" s="18">
        <v>2.0922373429999998E-2</v>
      </c>
      <c r="J41" s="18">
        <v>2.0922373429999998E-2</v>
      </c>
      <c r="K41" s="18">
        <v>2.0960255805000001E-2</v>
      </c>
      <c r="L41" s="18">
        <v>2.0960255805000001E-2</v>
      </c>
      <c r="M41" s="78"/>
      <c r="N41" s="8" t="s">
        <v>23</v>
      </c>
      <c r="O41" s="8" t="s">
        <v>324</v>
      </c>
    </row>
    <row r="42" spans="1:18">
      <c r="A42" s="16" t="s">
        <v>29</v>
      </c>
      <c r="B42" s="14">
        <v>15</v>
      </c>
      <c r="C42" s="17">
        <v>35747.0703125</v>
      </c>
      <c r="D42" s="17">
        <v>1886.2</v>
      </c>
      <c r="E42" s="17">
        <v>1885</v>
      </c>
      <c r="F42" s="17">
        <v>1680.9323659123099</v>
      </c>
      <c r="G42" s="17">
        <v>1680.9323659123099</v>
      </c>
      <c r="H42" s="17">
        <v>0</v>
      </c>
      <c r="I42" s="18">
        <v>1.9440063840000001E-2</v>
      </c>
      <c r="J42" s="18">
        <v>1.9440063840000001E-2</v>
      </c>
      <c r="K42" s="18">
        <v>1.9326416714000001E-2</v>
      </c>
      <c r="L42" s="18">
        <v>1.9326416714000001E-2</v>
      </c>
      <c r="M42" s="78"/>
      <c r="N42" s="16" t="s">
        <v>28</v>
      </c>
      <c r="O42" s="14">
        <v>10559</v>
      </c>
    </row>
    <row r="43" spans="1:18">
      <c r="A43" s="16" t="s">
        <v>29</v>
      </c>
      <c r="B43" s="14">
        <v>16</v>
      </c>
      <c r="C43" s="17">
        <v>35858.0390625</v>
      </c>
      <c r="D43" s="17">
        <v>1595.6</v>
      </c>
      <c r="E43" s="17">
        <v>1595.5</v>
      </c>
      <c r="F43" s="17">
        <v>1508.26890912722</v>
      </c>
      <c r="G43" s="17">
        <v>1508.31823681576</v>
      </c>
      <c r="H43" s="17">
        <v>4.9327688537000002E-2</v>
      </c>
      <c r="I43" s="18">
        <v>8.2661012579999995E-3</v>
      </c>
      <c r="J43" s="18">
        <v>8.2707728830000004E-3</v>
      </c>
      <c r="K43" s="18">
        <v>8.256630664E-3</v>
      </c>
      <c r="L43" s="18">
        <v>8.2613022889999992E-3</v>
      </c>
      <c r="M43" s="78"/>
      <c r="N43" s="16" t="s">
        <v>29</v>
      </c>
      <c r="O43" s="14">
        <v>10559</v>
      </c>
    </row>
    <row r="44" spans="1:18">
      <c r="A44" s="16" t="s">
        <v>29</v>
      </c>
      <c r="B44" s="14">
        <v>17</v>
      </c>
      <c r="C44" s="17">
        <v>35923.30078125</v>
      </c>
      <c r="D44" s="17">
        <v>1345.2</v>
      </c>
      <c r="E44" s="17">
        <v>1350.3</v>
      </c>
      <c r="F44" s="17">
        <v>1283.4954371214301</v>
      </c>
      <c r="G44" s="17">
        <v>1283.5531070755601</v>
      </c>
      <c r="H44" s="17">
        <v>5.7669954131999997E-2</v>
      </c>
      <c r="I44" s="18">
        <v>5.8383268230000002E-3</v>
      </c>
      <c r="J44" s="18">
        <v>5.8437885099999996E-3</v>
      </c>
      <c r="K44" s="18">
        <v>6.3213271069999999E-3</v>
      </c>
      <c r="L44" s="18">
        <v>6.3267887940000002E-3</v>
      </c>
      <c r="M44" s="78"/>
      <c r="N44" s="16" t="s">
        <v>30</v>
      </c>
      <c r="O44" s="14">
        <v>10559</v>
      </c>
    </row>
    <row r="45" spans="1:18">
      <c r="A45" s="16" t="s">
        <v>29</v>
      </c>
      <c r="B45" s="14">
        <v>18</v>
      </c>
      <c r="C45" s="17">
        <v>35889.328125</v>
      </c>
      <c r="D45" s="17">
        <v>1150.4000000000001</v>
      </c>
      <c r="E45" s="17">
        <v>1157.5</v>
      </c>
      <c r="F45" s="17">
        <v>1011.04485715226</v>
      </c>
      <c r="G45" s="17">
        <v>1011.03517746445</v>
      </c>
      <c r="H45" s="17">
        <v>-9.679687805E-3</v>
      </c>
      <c r="I45" s="18">
        <v>1.3198676251E-2</v>
      </c>
      <c r="J45" s="18">
        <v>1.3197759527000001E-2</v>
      </c>
      <c r="K45" s="18">
        <v>1.3871088411E-2</v>
      </c>
      <c r="L45" s="18">
        <v>1.3870171686999999E-2</v>
      </c>
      <c r="M45" s="78"/>
      <c r="N45" s="16" t="s">
        <v>31</v>
      </c>
      <c r="O45" s="14">
        <v>10580</v>
      </c>
    </row>
    <row r="46" spans="1:18">
      <c r="A46" s="16" t="s">
        <v>29</v>
      </c>
      <c r="B46" s="14">
        <v>19</v>
      </c>
      <c r="C46" s="17">
        <v>35691.9140625</v>
      </c>
      <c r="D46" s="17">
        <v>1021.2</v>
      </c>
      <c r="E46" s="17">
        <v>1026.2</v>
      </c>
      <c r="F46" s="17">
        <v>724.26445153050497</v>
      </c>
      <c r="G46" s="17">
        <v>724.26445153050497</v>
      </c>
      <c r="H46" s="17">
        <v>0</v>
      </c>
      <c r="I46" s="18">
        <v>2.8121559660999999E-2</v>
      </c>
      <c r="J46" s="18">
        <v>2.8121559660999999E-2</v>
      </c>
      <c r="K46" s="18">
        <v>2.8595089351999999E-2</v>
      </c>
      <c r="L46" s="18">
        <v>2.8595089351999999E-2</v>
      </c>
      <c r="M46" s="78"/>
      <c r="N46" s="16" t="s">
        <v>32</v>
      </c>
      <c r="O46" s="14">
        <v>10580</v>
      </c>
    </row>
    <row r="47" spans="1:18">
      <c r="A47" s="16" t="s">
        <v>29</v>
      </c>
      <c r="B47" s="14">
        <v>20</v>
      </c>
      <c r="C47" s="17">
        <v>35384.08984375</v>
      </c>
      <c r="D47" s="17">
        <v>993</v>
      </c>
      <c r="E47" s="17">
        <v>996.8</v>
      </c>
      <c r="F47" s="17">
        <v>496.11681293983099</v>
      </c>
      <c r="G47" s="17">
        <v>496.11681293983099</v>
      </c>
      <c r="H47" s="17">
        <v>0</v>
      </c>
      <c r="I47" s="18">
        <v>4.7057788337000001E-2</v>
      </c>
      <c r="J47" s="18">
        <v>4.7057788337000001E-2</v>
      </c>
      <c r="K47" s="18">
        <v>4.7417670901999998E-2</v>
      </c>
      <c r="L47" s="18">
        <v>4.7417670901999998E-2</v>
      </c>
      <c r="M47" s="78"/>
      <c r="N47" s="16" t="s">
        <v>33</v>
      </c>
      <c r="O47" s="14">
        <v>10580</v>
      </c>
    </row>
    <row r="48" spans="1:18">
      <c r="A48" s="16" t="s">
        <v>29</v>
      </c>
      <c r="B48" s="14">
        <v>21</v>
      </c>
      <c r="C48" s="17">
        <v>36322.1171875</v>
      </c>
      <c r="D48" s="17">
        <v>1184</v>
      </c>
      <c r="E48" s="17">
        <v>1189.3</v>
      </c>
      <c r="F48" s="17">
        <v>395.43128589220299</v>
      </c>
      <c r="G48" s="17">
        <v>395.69943527226599</v>
      </c>
      <c r="H48" s="17">
        <v>0.26814938006299999</v>
      </c>
      <c r="I48" s="18">
        <v>7.4656744457000004E-2</v>
      </c>
      <c r="J48" s="18">
        <v>7.4682139795999997E-2</v>
      </c>
      <c r="K48" s="18">
        <v>7.5158685929000005E-2</v>
      </c>
      <c r="L48" s="18">
        <v>7.5184081267000005E-2</v>
      </c>
      <c r="M48" s="78"/>
      <c r="N48" s="16" t="s">
        <v>34</v>
      </c>
      <c r="O48" s="14">
        <v>10580</v>
      </c>
    </row>
    <row r="49" spans="1:15">
      <c r="A49" s="16" t="s">
        <v>29</v>
      </c>
      <c r="B49" s="14">
        <v>22</v>
      </c>
      <c r="C49" s="17">
        <v>35775.34765625</v>
      </c>
      <c r="D49" s="17">
        <v>1654.7</v>
      </c>
      <c r="E49" s="17">
        <v>1663.3</v>
      </c>
      <c r="F49" s="17">
        <v>613.22412551902005</v>
      </c>
      <c r="G49" s="17">
        <v>613.23395462390999</v>
      </c>
      <c r="H49" s="17">
        <v>9.8291048900000007E-3</v>
      </c>
      <c r="I49" s="18">
        <v>9.8633018786999996E-2</v>
      </c>
      <c r="J49" s="18">
        <v>9.8633949661000003E-2</v>
      </c>
      <c r="K49" s="18">
        <v>9.9447489853999996E-2</v>
      </c>
      <c r="L49" s="18">
        <v>9.9448420728999995E-2</v>
      </c>
      <c r="M49" s="78"/>
      <c r="N49" s="16" t="s">
        <v>35</v>
      </c>
      <c r="O49" s="14">
        <v>10580</v>
      </c>
    </row>
    <row r="50" spans="1:15">
      <c r="A50" s="16" t="s">
        <v>29</v>
      </c>
      <c r="B50" s="14">
        <v>23</v>
      </c>
      <c r="C50" s="17">
        <v>33128.5625</v>
      </c>
      <c r="D50" s="17">
        <v>1726</v>
      </c>
      <c r="E50" s="17">
        <v>1729.2</v>
      </c>
      <c r="F50" s="17">
        <v>1007.44866453806</v>
      </c>
      <c r="G50" s="17">
        <v>1007.44866453806</v>
      </c>
      <c r="H50" s="17">
        <v>0</v>
      </c>
      <c r="I50" s="18">
        <v>6.8051078269999996E-2</v>
      </c>
      <c r="J50" s="18">
        <v>6.8051078269999996E-2</v>
      </c>
      <c r="K50" s="18">
        <v>6.8354137272000001E-2</v>
      </c>
      <c r="L50" s="18">
        <v>6.8354137272000001E-2</v>
      </c>
      <c r="M50" s="78"/>
      <c r="N50" s="16" t="s">
        <v>36</v>
      </c>
      <c r="O50" s="14">
        <v>10580</v>
      </c>
    </row>
    <row r="51" spans="1:15">
      <c r="A51" s="16" t="s">
        <v>29</v>
      </c>
      <c r="B51" s="14">
        <v>24</v>
      </c>
      <c r="C51" s="17">
        <v>30144.63671875</v>
      </c>
      <c r="D51" s="17">
        <v>1950.6</v>
      </c>
      <c r="E51" s="17">
        <v>1950.9</v>
      </c>
      <c r="F51" s="17">
        <v>1398.6891162325401</v>
      </c>
      <c r="G51" s="17">
        <v>1398.6891162325401</v>
      </c>
      <c r="H51" s="17">
        <v>0</v>
      </c>
      <c r="I51" s="18">
        <v>5.2269237973000003E-2</v>
      </c>
      <c r="J51" s="18">
        <v>5.2269237973000003E-2</v>
      </c>
      <c r="K51" s="18">
        <v>5.2297649755000002E-2</v>
      </c>
      <c r="L51" s="18">
        <v>5.2297649755000002E-2</v>
      </c>
      <c r="M51" s="78"/>
      <c r="N51" s="16" t="s">
        <v>37</v>
      </c>
      <c r="O51" s="14">
        <v>10580</v>
      </c>
    </row>
    <row r="52" spans="1:15">
      <c r="A52" s="16" t="s">
        <v>30</v>
      </c>
      <c r="B52" s="14">
        <v>1</v>
      </c>
      <c r="C52" s="17">
        <v>28058.759765625</v>
      </c>
      <c r="D52" s="17">
        <v>2379.5</v>
      </c>
      <c r="E52" s="17">
        <v>2330.6999999999998</v>
      </c>
      <c r="F52" s="17">
        <v>1636.6568052182699</v>
      </c>
      <c r="G52" s="17">
        <v>1640.4540514672501</v>
      </c>
      <c r="H52" s="17">
        <v>3.7972462489860002</v>
      </c>
      <c r="I52" s="18">
        <v>6.9992039825999997E-2</v>
      </c>
      <c r="J52" s="18">
        <v>7.0351661595000003E-2</v>
      </c>
      <c r="K52" s="18">
        <v>6.5370390048999999E-2</v>
      </c>
      <c r="L52" s="18">
        <v>6.5730011817E-2</v>
      </c>
      <c r="M52" s="78"/>
      <c r="N52" s="16" t="s">
        <v>38</v>
      </c>
      <c r="O52" s="14">
        <v>10580</v>
      </c>
    </row>
    <row r="53" spans="1:15">
      <c r="A53" s="16" t="s">
        <v>30</v>
      </c>
      <c r="B53" s="14">
        <v>2</v>
      </c>
      <c r="C53" s="17">
        <v>26850.96875</v>
      </c>
      <c r="D53" s="17">
        <v>2333.8000000000002</v>
      </c>
      <c r="E53" s="17">
        <v>2232.4</v>
      </c>
      <c r="F53" s="17">
        <v>1563.38988828067</v>
      </c>
      <c r="G53" s="17">
        <v>1566.5257093100099</v>
      </c>
      <c r="H53" s="17">
        <v>3.1358210293450002</v>
      </c>
      <c r="I53" s="18">
        <v>7.2665431449999998E-2</v>
      </c>
      <c r="J53" s="18">
        <v>7.2962412323000006E-2</v>
      </c>
      <c r="K53" s="18">
        <v>6.3062249331000006E-2</v>
      </c>
      <c r="L53" s="18">
        <v>6.3359230202999994E-2</v>
      </c>
      <c r="M53" s="78"/>
      <c r="N53" s="16" t="s">
        <v>39</v>
      </c>
      <c r="O53" s="14">
        <v>10580</v>
      </c>
    </row>
    <row r="54" spans="1:15">
      <c r="A54" s="16" t="s">
        <v>30</v>
      </c>
      <c r="B54" s="14">
        <v>3</v>
      </c>
      <c r="C54" s="17">
        <v>26244.125</v>
      </c>
      <c r="D54" s="17">
        <v>1879.1</v>
      </c>
      <c r="E54" s="17">
        <v>1841.6</v>
      </c>
      <c r="F54" s="17">
        <v>1467.6812209979901</v>
      </c>
      <c r="G54" s="17">
        <v>1467.6524049521699</v>
      </c>
      <c r="H54" s="17">
        <v>-2.881604582E-2</v>
      </c>
      <c r="I54" s="18">
        <v>3.8966530451999999E-2</v>
      </c>
      <c r="J54" s="18">
        <v>3.8963801401000003E-2</v>
      </c>
      <c r="K54" s="18">
        <v>3.5415057775000001E-2</v>
      </c>
      <c r="L54" s="18">
        <v>3.5412328723999999E-2</v>
      </c>
      <c r="M54" s="78"/>
      <c r="N54" s="16" t="s">
        <v>40</v>
      </c>
      <c r="O54" s="14">
        <v>10580</v>
      </c>
    </row>
    <row r="55" spans="1:15">
      <c r="A55" s="16" t="s">
        <v>30</v>
      </c>
      <c r="B55" s="14">
        <v>4</v>
      </c>
      <c r="C55" s="17">
        <v>26045.208984375</v>
      </c>
      <c r="D55" s="17">
        <v>1956.5</v>
      </c>
      <c r="E55" s="17">
        <v>1917.5</v>
      </c>
      <c r="F55" s="17">
        <v>1468.3811029334299</v>
      </c>
      <c r="G55" s="17">
        <v>1468.8062273527701</v>
      </c>
      <c r="H55" s="17">
        <v>0.42512441934799999</v>
      </c>
      <c r="I55" s="18">
        <v>4.6187496224999999E-2</v>
      </c>
      <c r="J55" s="18">
        <v>4.6227758032000001E-2</v>
      </c>
      <c r="K55" s="18">
        <v>4.2493964640999998E-2</v>
      </c>
      <c r="L55" s="18">
        <v>4.2534226448E-2</v>
      </c>
      <c r="M55" s="78"/>
      <c r="N55" s="16" t="s">
        <v>41</v>
      </c>
      <c r="O55" s="14">
        <v>10580</v>
      </c>
    </row>
    <row r="56" spans="1:15">
      <c r="A56" s="16" t="s">
        <v>30</v>
      </c>
      <c r="B56" s="14">
        <v>5</v>
      </c>
      <c r="C56" s="17">
        <v>26539.36328125</v>
      </c>
      <c r="D56" s="17">
        <v>1894.9</v>
      </c>
      <c r="E56" s="17">
        <v>1839.2</v>
      </c>
      <c r="F56" s="17">
        <v>1697.6615205134201</v>
      </c>
      <c r="G56" s="17">
        <v>1698.0564391621999</v>
      </c>
      <c r="H56" s="17">
        <v>0.394918648782</v>
      </c>
      <c r="I56" s="18">
        <v>1.864225408E-2</v>
      </c>
      <c r="J56" s="18">
        <v>1.8679655220999999E-2</v>
      </c>
      <c r="K56" s="18">
        <v>1.3367133329999999E-2</v>
      </c>
      <c r="L56" s="18">
        <v>1.3404534471E-2</v>
      </c>
      <c r="M56" s="78"/>
      <c r="N56" s="16" t="s">
        <v>42</v>
      </c>
      <c r="O56" s="14">
        <v>10580</v>
      </c>
    </row>
    <row r="57" spans="1:15">
      <c r="A57" s="16" t="s">
        <v>30</v>
      </c>
      <c r="B57" s="14">
        <v>6</v>
      </c>
      <c r="C57" s="17">
        <v>28290.912109375</v>
      </c>
      <c r="D57" s="17">
        <v>1641.7</v>
      </c>
      <c r="E57" s="17">
        <v>1634</v>
      </c>
      <c r="F57" s="17">
        <v>1871.05831250707</v>
      </c>
      <c r="G57" s="17">
        <v>1871.54247030232</v>
      </c>
      <c r="H57" s="17">
        <v>0.48415779524300001</v>
      </c>
      <c r="I57" s="18">
        <v>2.1767446756000002E-2</v>
      </c>
      <c r="J57" s="18">
        <v>2.1721594138000001E-2</v>
      </c>
      <c r="K57" s="18">
        <v>2.2496682479E-2</v>
      </c>
      <c r="L57" s="18">
        <v>2.2450829860999999E-2</v>
      </c>
      <c r="M57" s="78"/>
      <c r="N57" s="16" t="s">
        <v>43</v>
      </c>
      <c r="O57" s="14">
        <v>10580</v>
      </c>
    </row>
    <row r="58" spans="1:15">
      <c r="A58" s="16" t="s">
        <v>30</v>
      </c>
      <c r="B58" s="14">
        <v>7</v>
      </c>
      <c r="C58" s="17">
        <v>31595.67578125</v>
      </c>
      <c r="D58" s="17">
        <v>1597.3</v>
      </c>
      <c r="E58" s="17">
        <v>1588.6</v>
      </c>
      <c r="F58" s="17">
        <v>1790.7832306896</v>
      </c>
      <c r="G58" s="17">
        <v>1799.20817262739</v>
      </c>
      <c r="H58" s="17">
        <v>8.4249419377900008</v>
      </c>
      <c r="I58" s="18">
        <v>1.9121902890999999E-2</v>
      </c>
      <c r="J58" s="18">
        <v>1.8324010860999999E-2</v>
      </c>
      <c r="K58" s="18">
        <v>1.9945844551999999E-2</v>
      </c>
      <c r="L58" s="18">
        <v>1.9147952522000002E-2</v>
      </c>
      <c r="M58" s="78"/>
      <c r="N58" s="16" t="s">
        <v>44</v>
      </c>
      <c r="O58" s="14">
        <v>10580</v>
      </c>
    </row>
    <row r="59" spans="1:15">
      <c r="A59" s="16" t="s">
        <v>30</v>
      </c>
      <c r="B59" s="14">
        <v>8</v>
      </c>
      <c r="C59" s="17">
        <v>32658.359375</v>
      </c>
      <c r="D59" s="17">
        <v>1424</v>
      </c>
      <c r="E59" s="17">
        <v>1414.5</v>
      </c>
      <c r="F59" s="17">
        <v>1617.4439501019001</v>
      </c>
      <c r="G59" s="17">
        <v>1620.8718407848501</v>
      </c>
      <c r="H59" s="17">
        <v>3.4278906829490001</v>
      </c>
      <c r="I59" s="18">
        <v>1.8644932358999999E-2</v>
      </c>
      <c r="J59" s="18">
        <v>1.8320290756000002E-2</v>
      </c>
      <c r="K59" s="18">
        <v>1.9544638771E-2</v>
      </c>
      <c r="L59" s="18">
        <v>1.9219997167999998E-2</v>
      </c>
      <c r="M59" s="78"/>
      <c r="N59" s="16" t="s">
        <v>45</v>
      </c>
      <c r="O59" s="14">
        <v>10580</v>
      </c>
    </row>
    <row r="60" spans="1:15">
      <c r="A60" s="16" t="s">
        <v>30</v>
      </c>
      <c r="B60" s="14">
        <v>9</v>
      </c>
      <c r="C60" s="17">
        <v>32748.279296875</v>
      </c>
      <c r="D60" s="17">
        <v>1154.0999999999999</v>
      </c>
      <c r="E60" s="17">
        <v>1131.0999999999999</v>
      </c>
      <c r="F60" s="17">
        <v>962.660276400356</v>
      </c>
      <c r="G60" s="17">
        <v>962.99547729563699</v>
      </c>
      <c r="H60" s="17">
        <v>0.335200895281</v>
      </c>
      <c r="I60" s="18">
        <v>1.8098733089999999E-2</v>
      </c>
      <c r="J60" s="18">
        <v>1.8130478605E-2</v>
      </c>
      <c r="K60" s="18">
        <v>1.5920496515E-2</v>
      </c>
      <c r="L60" s="18">
        <v>1.5952242030000001E-2</v>
      </c>
      <c r="M60" s="78"/>
      <c r="N60" s="16" t="s">
        <v>46</v>
      </c>
      <c r="O60" s="14">
        <v>10580</v>
      </c>
    </row>
    <row r="61" spans="1:15">
      <c r="A61" s="16" t="s">
        <v>30</v>
      </c>
      <c r="B61" s="14">
        <v>10</v>
      </c>
      <c r="C61" s="17">
        <v>33328.4921875</v>
      </c>
      <c r="D61" s="17">
        <v>809.1</v>
      </c>
      <c r="E61" s="17">
        <v>798.2</v>
      </c>
      <c r="F61" s="17">
        <v>680.17737599723398</v>
      </c>
      <c r="G61" s="17">
        <v>681.62317639699302</v>
      </c>
      <c r="H61" s="17">
        <v>1.4458003997590001</v>
      </c>
      <c r="I61" s="18">
        <v>1.207281216E-2</v>
      </c>
      <c r="J61" s="18">
        <v>1.2209738043000001E-2</v>
      </c>
      <c r="K61" s="18">
        <v>1.1040517434999999E-2</v>
      </c>
      <c r="L61" s="18">
        <v>1.1177443318E-2</v>
      </c>
      <c r="M61" s="78"/>
      <c r="N61" s="16" t="s">
        <v>47</v>
      </c>
      <c r="O61" s="14">
        <v>10580</v>
      </c>
    </row>
    <row r="62" spans="1:15">
      <c r="A62" s="16" t="s">
        <v>30</v>
      </c>
      <c r="B62" s="14">
        <v>11</v>
      </c>
      <c r="C62" s="17">
        <v>34143.40234375</v>
      </c>
      <c r="D62" s="17">
        <v>652.6</v>
      </c>
      <c r="E62" s="17">
        <v>653</v>
      </c>
      <c r="F62" s="17">
        <v>487.24593982378599</v>
      </c>
      <c r="G62" s="17">
        <v>487.24593982378599</v>
      </c>
      <c r="H62" s="17">
        <v>0</v>
      </c>
      <c r="I62" s="18">
        <v>1.5660011381E-2</v>
      </c>
      <c r="J62" s="18">
        <v>1.5660011381E-2</v>
      </c>
      <c r="K62" s="18">
        <v>1.5697893756E-2</v>
      </c>
      <c r="L62" s="18">
        <v>1.5697893756E-2</v>
      </c>
      <c r="M62" s="78"/>
      <c r="N62" s="16" t="s">
        <v>48</v>
      </c>
      <c r="O62" s="14">
        <v>10580</v>
      </c>
    </row>
    <row r="63" spans="1:15">
      <c r="A63" s="16" t="s">
        <v>30</v>
      </c>
      <c r="B63" s="14">
        <v>12</v>
      </c>
      <c r="C63" s="17">
        <v>34894.48046875</v>
      </c>
      <c r="D63" s="17">
        <v>548.70000000000005</v>
      </c>
      <c r="E63" s="17">
        <v>545.70000000000005</v>
      </c>
      <c r="F63" s="17">
        <v>312.45220893720398</v>
      </c>
      <c r="G63" s="17">
        <v>312.47233674298599</v>
      </c>
      <c r="H63" s="17">
        <v>2.0127805780999999E-2</v>
      </c>
      <c r="I63" s="18">
        <v>2.2372162445E-2</v>
      </c>
      <c r="J63" s="18">
        <v>2.2374068667000001E-2</v>
      </c>
      <c r="K63" s="18">
        <v>2.2088044630000001E-2</v>
      </c>
      <c r="L63" s="18">
        <v>2.2089950853000001E-2</v>
      </c>
      <c r="M63" s="78"/>
      <c r="N63" s="16" t="s">
        <v>49</v>
      </c>
      <c r="O63" s="14">
        <v>10580</v>
      </c>
    </row>
    <row r="64" spans="1:15">
      <c r="A64" s="16" t="s">
        <v>30</v>
      </c>
      <c r="B64" s="14">
        <v>13</v>
      </c>
      <c r="C64" s="17">
        <v>35451.65234375</v>
      </c>
      <c r="D64" s="17">
        <v>499.4</v>
      </c>
      <c r="E64" s="17">
        <v>497</v>
      </c>
      <c r="F64" s="17">
        <v>176.86122544207899</v>
      </c>
      <c r="G64" s="17">
        <v>176.86122544207899</v>
      </c>
      <c r="H64" s="17">
        <v>0</v>
      </c>
      <c r="I64" s="18">
        <v>3.0546337204999999E-2</v>
      </c>
      <c r="J64" s="18">
        <v>3.0546337204999999E-2</v>
      </c>
      <c r="K64" s="18">
        <v>3.0319042954000001E-2</v>
      </c>
      <c r="L64" s="18">
        <v>3.0319042954000001E-2</v>
      </c>
      <c r="M64" s="78"/>
      <c r="N64" s="16" t="s">
        <v>50</v>
      </c>
      <c r="O64" s="14">
        <v>10580</v>
      </c>
    </row>
    <row r="65" spans="1:15">
      <c r="A65" s="16" t="s">
        <v>30</v>
      </c>
      <c r="B65" s="14">
        <v>14</v>
      </c>
      <c r="C65" s="17">
        <v>36263.52734375</v>
      </c>
      <c r="D65" s="17">
        <v>482.2</v>
      </c>
      <c r="E65" s="17">
        <v>483.7</v>
      </c>
      <c r="F65" s="17">
        <v>102.15156616598</v>
      </c>
      <c r="G65" s="17">
        <v>102.860044686954</v>
      </c>
      <c r="H65" s="17">
        <v>0.70847852097399999</v>
      </c>
      <c r="I65" s="18">
        <v>3.5925746311999997E-2</v>
      </c>
      <c r="J65" s="18">
        <v>3.5992843434999998E-2</v>
      </c>
      <c r="K65" s="18">
        <v>3.6067805219E-2</v>
      </c>
      <c r="L65" s="18">
        <v>3.6134902342000001E-2</v>
      </c>
      <c r="M65" s="78"/>
      <c r="N65" s="16" t="s">
        <v>51</v>
      </c>
      <c r="O65" s="14">
        <v>10580</v>
      </c>
    </row>
    <row r="66" spans="1:15">
      <c r="A66" s="16" t="s">
        <v>30</v>
      </c>
      <c r="B66" s="14">
        <v>15</v>
      </c>
      <c r="C66" s="17">
        <v>37143.63671875</v>
      </c>
      <c r="D66" s="17">
        <v>486.3</v>
      </c>
      <c r="E66" s="17">
        <v>483.7</v>
      </c>
      <c r="F66" s="17">
        <v>69.131960463333002</v>
      </c>
      <c r="G66" s="17">
        <v>69.146092837235003</v>
      </c>
      <c r="H66" s="17">
        <v>1.4132373901999999E-2</v>
      </c>
      <c r="I66" s="18">
        <v>3.9506952094E-2</v>
      </c>
      <c r="J66" s="18">
        <v>3.9508290512999998E-2</v>
      </c>
      <c r="K66" s="18">
        <v>3.9260716655E-2</v>
      </c>
      <c r="L66" s="18">
        <v>3.9262055073999998E-2</v>
      </c>
      <c r="M66" s="78"/>
      <c r="N66" s="16" t="s">
        <v>52</v>
      </c>
      <c r="O66" s="14">
        <v>10580</v>
      </c>
    </row>
    <row r="67" spans="1:15">
      <c r="A67" s="16" t="s">
        <v>30</v>
      </c>
      <c r="B67" s="14">
        <v>16</v>
      </c>
      <c r="C67" s="17">
        <v>37971.70703125</v>
      </c>
      <c r="D67" s="17">
        <v>528.5</v>
      </c>
      <c r="E67" s="17">
        <v>522.79999999999995</v>
      </c>
      <c r="F67" s="17">
        <v>173.414876030485</v>
      </c>
      <c r="G67" s="17">
        <v>175.11166356068199</v>
      </c>
      <c r="H67" s="17">
        <v>1.696787530196</v>
      </c>
      <c r="I67" s="18">
        <v>3.3467973902000001E-2</v>
      </c>
      <c r="J67" s="18">
        <v>3.3628669756999997E-2</v>
      </c>
      <c r="K67" s="18">
        <v>3.2928150055000001E-2</v>
      </c>
      <c r="L67" s="18">
        <v>3.3088845909999998E-2</v>
      </c>
      <c r="M67" s="78"/>
      <c r="N67" s="16" t="s">
        <v>53</v>
      </c>
      <c r="O67" s="14">
        <v>10580</v>
      </c>
    </row>
    <row r="68" spans="1:15">
      <c r="A68" s="16" t="s">
        <v>30</v>
      </c>
      <c r="B68" s="14">
        <v>17</v>
      </c>
      <c r="C68" s="17">
        <v>38863.27734375</v>
      </c>
      <c r="D68" s="17">
        <v>587.79999999999995</v>
      </c>
      <c r="E68" s="17">
        <v>573.79999999999995</v>
      </c>
      <c r="F68" s="17">
        <v>595.90942692302099</v>
      </c>
      <c r="G68" s="17">
        <v>596.49326859769701</v>
      </c>
      <c r="H68" s="17">
        <v>0.58384167467600001</v>
      </c>
      <c r="I68" s="18">
        <v>8.2330415699999999E-4</v>
      </c>
      <c r="J68" s="18">
        <v>7.6801088300000001E-4</v>
      </c>
      <c r="K68" s="18">
        <v>2.14918729E-3</v>
      </c>
      <c r="L68" s="18">
        <v>2.0938940160000002E-3</v>
      </c>
      <c r="M68" s="78"/>
      <c r="N68" s="16" t="s">
        <v>54</v>
      </c>
      <c r="O68" s="14">
        <v>10580</v>
      </c>
    </row>
    <row r="69" spans="1:15">
      <c r="A69" s="16" t="s">
        <v>30</v>
      </c>
      <c r="B69" s="14">
        <v>18</v>
      </c>
      <c r="C69" s="17">
        <v>39295.5</v>
      </c>
      <c r="D69" s="17">
        <v>678.3</v>
      </c>
      <c r="E69" s="17">
        <v>652.1</v>
      </c>
      <c r="F69" s="17">
        <v>997.63466681953105</v>
      </c>
      <c r="G69" s="17">
        <v>997.916473604521</v>
      </c>
      <c r="H69" s="17">
        <v>0.28180678499</v>
      </c>
      <c r="I69" s="18">
        <v>3.0269577951999999E-2</v>
      </c>
      <c r="J69" s="18">
        <v>3.0242889176000001E-2</v>
      </c>
      <c r="K69" s="18">
        <v>3.2750873530000002E-2</v>
      </c>
      <c r="L69" s="18">
        <v>3.2724184753999998E-2</v>
      </c>
      <c r="M69" s="78"/>
      <c r="N69" s="16" t="s">
        <v>55</v>
      </c>
      <c r="O69" s="14">
        <v>10580</v>
      </c>
    </row>
    <row r="70" spans="1:15">
      <c r="A70" s="16" t="s">
        <v>30</v>
      </c>
      <c r="B70" s="14">
        <v>19</v>
      </c>
      <c r="C70" s="17">
        <v>38911.06640625</v>
      </c>
      <c r="D70" s="17">
        <v>812.6</v>
      </c>
      <c r="E70" s="17">
        <v>771.3</v>
      </c>
      <c r="F70" s="17">
        <v>2664.0759801640402</v>
      </c>
      <c r="G70" s="17">
        <v>2664.0759801640402</v>
      </c>
      <c r="H70" s="17">
        <v>0</v>
      </c>
      <c r="I70" s="18">
        <v>0.175345769501</v>
      </c>
      <c r="J70" s="18">
        <v>0.175345769501</v>
      </c>
      <c r="K70" s="18">
        <v>0.17925712474300001</v>
      </c>
      <c r="L70" s="18">
        <v>0.17925712474300001</v>
      </c>
      <c r="M70" s="78"/>
      <c r="N70" s="16" t="s">
        <v>56</v>
      </c>
      <c r="O70" s="14">
        <v>10580</v>
      </c>
    </row>
    <row r="71" spans="1:15">
      <c r="A71" s="16" t="s">
        <v>30</v>
      </c>
      <c r="B71" s="14">
        <v>20</v>
      </c>
      <c r="C71" s="17">
        <v>37971.6640625</v>
      </c>
      <c r="D71" s="17">
        <v>1021.4</v>
      </c>
      <c r="E71" s="17">
        <v>962.3</v>
      </c>
      <c r="F71" s="17">
        <v>2219.7793772616601</v>
      </c>
      <c r="G71" s="17">
        <v>2219.82372072829</v>
      </c>
      <c r="H71" s="17">
        <v>4.4343466622999997E-2</v>
      </c>
      <c r="I71" s="18">
        <v>0.113497842667</v>
      </c>
      <c r="J71" s="18">
        <v>0.113493643078</v>
      </c>
      <c r="K71" s="18">
        <v>0.119094963607</v>
      </c>
      <c r="L71" s="18">
        <v>0.119090764017</v>
      </c>
      <c r="M71" s="78"/>
      <c r="N71" s="16" t="s">
        <v>57</v>
      </c>
      <c r="O71" s="14">
        <v>10580</v>
      </c>
    </row>
    <row r="72" spans="1:15">
      <c r="A72" s="16" t="s">
        <v>30</v>
      </c>
      <c r="B72" s="14">
        <v>21</v>
      </c>
      <c r="C72" s="17">
        <v>38410.91015625</v>
      </c>
      <c r="D72" s="17">
        <v>1658.3</v>
      </c>
      <c r="E72" s="17">
        <v>1588.7</v>
      </c>
      <c r="F72" s="17">
        <v>1499.85107040565</v>
      </c>
      <c r="G72" s="17">
        <v>1499.85107040565</v>
      </c>
      <c r="H72" s="17">
        <v>0</v>
      </c>
      <c r="I72" s="18">
        <v>1.5006054511999999E-2</v>
      </c>
      <c r="J72" s="18">
        <v>1.5006054511999999E-2</v>
      </c>
      <c r="K72" s="18">
        <v>8.4145212229999999E-3</v>
      </c>
      <c r="L72" s="18">
        <v>8.4145212229999999E-3</v>
      </c>
      <c r="M72" s="78"/>
      <c r="N72" s="16" t="s">
        <v>58</v>
      </c>
      <c r="O72" s="14">
        <v>10580</v>
      </c>
    </row>
    <row r="73" spans="1:15">
      <c r="A73" s="16" t="s">
        <v>30</v>
      </c>
      <c r="B73" s="14">
        <v>22</v>
      </c>
      <c r="C73" s="17">
        <v>37445.24609375</v>
      </c>
      <c r="D73" s="17">
        <v>2617.9</v>
      </c>
      <c r="E73" s="17">
        <v>2543.6999999999998</v>
      </c>
      <c r="F73" s="17">
        <v>1510.0361385307201</v>
      </c>
      <c r="G73" s="17">
        <v>1510.05531572427</v>
      </c>
      <c r="H73" s="17">
        <v>1.9177193546000001E-2</v>
      </c>
      <c r="I73" s="18">
        <v>0.104919470051</v>
      </c>
      <c r="J73" s="18">
        <v>0.104921286245</v>
      </c>
      <c r="K73" s="18">
        <v>9.7892289447E-2</v>
      </c>
      <c r="L73" s="18">
        <v>9.7894105640999998E-2</v>
      </c>
      <c r="M73" s="78"/>
    </row>
    <row r="74" spans="1:15">
      <c r="A74" s="16" t="s">
        <v>30</v>
      </c>
      <c r="B74" s="14">
        <v>23</v>
      </c>
      <c r="C74" s="17">
        <v>34370.51953125</v>
      </c>
      <c r="D74" s="17">
        <v>2510.9</v>
      </c>
      <c r="E74" s="17">
        <v>2413.1</v>
      </c>
      <c r="F74" s="17">
        <v>1352.94029684868</v>
      </c>
      <c r="G74" s="17">
        <v>1354.2990776771501</v>
      </c>
      <c r="H74" s="17">
        <v>1.358780828475</v>
      </c>
      <c r="I74" s="18">
        <v>0.109536975312</v>
      </c>
      <c r="J74" s="18">
        <v>0.10966565992500001</v>
      </c>
      <c r="K74" s="18">
        <v>0.100274734569</v>
      </c>
      <c r="L74" s="18">
        <v>0.10040341918200001</v>
      </c>
      <c r="M74" s="78"/>
    </row>
    <row r="75" spans="1:15">
      <c r="A75" s="16" t="s">
        <v>30</v>
      </c>
      <c r="B75" s="14">
        <v>24</v>
      </c>
      <c r="C75" s="17">
        <v>31238.09765625</v>
      </c>
      <c r="D75" s="17">
        <v>2681.2</v>
      </c>
      <c r="E75" s="17">
        <v>2565.1999999999998</v>
      </c>
      <c r="F75" s="17">
        <v>1180.30455640733</v>
      </c>
      <c r="G75" s="17">
        <v>1180.30455640733</v>
      </c>
      <c r="H75" s="17">
        <v>0</v>
      </c>
      <c r="I75" s="18">
        <v>0.14214371091799999</v>
      </c>
      <c r="J75" s="18">
        <v>0.14214371091799999</v>
      </c>
      <c r="K75" s="18">
        <v>0.131157822103</v>
      </c>
      <c r="L75" s="18">
        <v>0.131157822103</v>
      </c>
      <c r="M75" s="78"/>
    </row>
    <row r="76" spans="1:15">
      <c r="A76" s="16" t="s">
        <v>31</v>
      </c>
      <c r="B76" s="14">
        <v>1</v>
      </c>
      <c r="C76" s="17">
        <v>28635.02734375</v>
      </c>
      <c r="D76" s="17">
        <v>1906.5</v>
      </c>
      <c r="E76" s="17">
        <v>1839.1</v>
      </c>
      <c r="F76" s="17">
        <v>1215.1981134170301</v>
      </c>
      <c r="G76" s="17">
        <v>1215.1981134170301</v>
      </c>
      <c r="H76" s="17">
        <v>0</v>
      </c>
      <c r="I76" s="18">
        <v>6.5340442966000001E-2</v>
      </c>
      <c r="J76" s="18">
        <v>6.5340442966000001E-2</v>
      </c>
      <c r="K76" s="18">
        <v>5.8969932569000003E-2</v>
      </c>
      <c r="L76" s="18">
        <v>5.8969932569000003E-2</v>
      </c>
      <c r="M76" s="78"/>
    </row>
    <row r="77" spans="1:15">
      <c r="A77" s="16" t="s">
        <v>31</v>
      </c>
      <c r="B77" s="14">
        <v>2</v>
      </c>
      <c r="C77" s="17">
        <v>27238.896484375</v>
      </c>
      <c r="D77" s="17">
        <v>1728.4</v>
      </c>
      <c r="E77" s="17">
        <v>1659.5</v>
      </c>
      <c r="F77" s="17">
        <v>1179.0400806709799</v>
      </c>
      <c r="G77" s="17">
        <v>1179.1127806693501</v>
      </c>
      <c r="H77" s="17">
        <v>7.2699998372999994E-2</v>
      </c>
      <c r="I77" s="18">
        <v>5.1917506552000003E-2</v>
      </c>
      <c r="J77" s="18">
        <v>5.1924378007999997E-2</v>
      </c>
      <c r="K77" s="18">
        <v>4.5405219217999997E-2</v>
      </c>
      <c r="L77" s="18">
        <v>4.5412090672999998E-2</v>
      </c>
      <c r="M77" s="78"/>
    </row>
    <row r="78" spans="1:15">
      <c r="A78" s="16" t="s">
        <v>31</v>
      </c>
      <c r="B78" s="14">
        <v>3</v>
      </c>
      <c r="C78" s="17">
        <v>26380.201171875</v>
      </c>
      <c r="D78" s="17">
        <v>1794.7</v>
      </c>
      <c r="E78" s="17">
        <v>1755.9</v>
      </c>
      <c r="F78" s="17">
        <v>1267.26447053057</v>
      </c>
      <c r="G78" s="17">
        <v>1267.26447053057</v>
      </c>
      <c r="H78" s="17">
        <v>0</v>
      </c>
      <c r="I78" s="18">
        <v>4.9852129438999998E-2</v>
      </c>
      <c r="J78" s="18">
        <v>4.9852129438999998E-2</v>
      </c>
      <c r="K78" s="18">
        <v>4.6184832653000003E-2</v>
      </c>
      <c r="L78" s="18">
        <v>4.6184832653000003E-2</v>
      </c>
      <c r="M78" s="78"/>
    </row>
    <row r="79" spans="1:15">
      <c r="A79" s="16" t="s">
        <v>31</v>
      </c>
      <c r="B79" s="14">
        <v>4</v>
      </c>
      <c r="C79" s="17">
        <v>26009.5078125</v>
      </c>
      <c r="D79" s="17">
        <v>2174.1999999999998</v>
      </c>
      <c r="E79" s="17">
        <v>2144</v>
      </c>
      <c r="F79" s="17">
        <v>1282.50206371938</v>
      </c>
      <c r="G79" s="17">
        <v>1282.8955401425401</v>
      </c>
      <c r="H79" s="17">
        <v>0.393476423164</v>
      </c>
      <c r="I79" s="18">
        <v>8.4244277869000003E-2</v>
      </c>
      <c r="J79" s="18">
        <v>8.4281468457000006E-2</v>
      </c>
      <c r="K79" s="18">
        <v>8.1389835524999996E-2</v>
      </c>
      <c r="L79" s="18">
        <v>8.1427026112999998E-2</v>
      </c>
      <c r="M79" s="78"/>
    </row>
    <row r="80" spans="1:15">
      <c r="A80" s="16" t="s">
        <v>31</v>
      </c>
      <c r="B80" s="14">
        <v>5</v>
      </c>
      <c r="C80" s="17">
        <v>26346.3203125</v>
      </c>
      <c r="D80" s="17">
        <v>1978.4</v>
      </c>
      <c r="E80" s="17">
        <v>1959.4</v>
      </c>
      <c r="F80" s="17">
        <v>1446.1874692875599</v>
      </c>
      <c r="G80" s="17">
        <v>1446.1874667422301</v>
      </c>
      <c r="H80" s="17">
        <v>-2.5453337002545599E-6</v>
      </c>
      <c r="I80" s="18">
        <v>5.0303642083999997E-2</v>
      </c>
      <c r="J80" s="18">
        <v>5.0303641843999998E-2</v>
      </c>
      <c r="K80" s="18">
        <v>4.8507800875E-2</v>
      </c>
      <c r="L80" s="18">
        <v>4.8507800634000002E-2</v>
      </c>
      <c r="M80" s="78"/>
    </row>
    <row r="81" spans="1:13">
      <c r="A81" s="16" t="s">
        <v>31</v>
      </c>
      <c r="B81" s="14">
        <v>6</v>
      </c>
      <c r="C81" s="17">
        <v>27999.59375</v>
      </c>
      <c r="D81" s="17">
        <v>2085</v>
      </c>
      <c r="E81" s="17">
        <v>2035.8</v>
      </c>
      <c r="F81" s="17">
        <v>1752.2654207185401</v>
      </c>
      <c r="G81" s="17">
        <v>1752.2664029259299</v>
      </c>
      <c r="H81" s="17">
        <v>9.8220739300000008E-4</v>
      </c>
      <c r="I81" s="18">
        <v>3.1449300290000003E-2</v>
      </c>
      <c r="J81" s="18">
        <v>3.1449393126000001E-2</v>
      </c>
      <c r="K81" s="18">
        <v>2.6799016735999999E-2</v>
      </c>
      <c r="L81" s="18">
        <v>2.6799109572000001E-2</v>
      </c>
      <c r="M81" s="78"/>
    </row>
    <row r="82" spans="1:13">
      <c r="A82" s="16" t="s">
        <v>31</v>
      </c>
      <c r="B82" s="14">
        <v>7</v>
      </c>
      <c r="C82" s="17">
        <v>31203.97265625</v>
      </c>
      <c r="D82" s="17">
        <v>2320</v>
      </c>
      <c r="E82" s="17">
        <v>2253</v>
      </c>
      <c r="F82" s="17">
        <v>2142.8755765259498</v>
      </c>
      <c r="G82" s="17">
        <v>2142.8755765259498</v>
      </c>
      <c r="H82" s="17">
        <v>0</v>
      </c>
      <c r="I82" s="18">
        <v>1.6741438891E-2</v>
      </c>
      <c r="J82" s="18">
        <v>1.6741438891E-2</v>
      </c>
      <c r="K82" s="18">
        <v>1.0408735678E-2</v>
      </c>
      <c r="L82" s="18">
        <v>1.0408735678E-2</v>
      </c>
      <c r="M82" s="78"/>
    </row>
    <row r="83" spans="1:13">
      <c r="A83" s="16" t="s">
        <v>31</v>
      </c>
      <c r="B83" s="14">
        <v>8</v>
      </c>
      <c r="C83" s="17">
        <v>32324.74609375</v>
      </c>
      <c r="D83" s="17">
        <v>1914.6</v>
      </c>
      <c r="E83" s="17">
        <v>1838.4</v>
      </c>
      <c r="F83" s="17">
        <v>2264.1177005763602</v>
      </c>
      <c r="G83" s="17">
        <v>2264.15943946583</v>
      </c>
      <c r="H83" s="17">
        <v>4.1738889469E-2</v>
      </c>
      <c r="I83" s="18">
        <v>3.3039644561000003E-2</v>
      </c>
      <c r="J83" s="18">
        <v>3.3035699486999998E-2</v>
      </c>
      <c r="K83" s="18">
        <v>4.0241912992000001E-2</v>
      </c>
      <c r="L83" s="18">
        <v>4.0237967918000002E-2</v>
      </c>
      <c r="M83" s="78"/>
    </row>
    <row r="84" spans="1:13">
      <c r="A84" s="16" t="s">
        <v>31</v>
      </c>
      <c r="B84" s="14">
        <v>9</v>
      </c>
      <c r="C84" s="17">
        <v>32981.80078125</v>
      </c>
      <c r="D84" s="17">
        <v>1496.5</v>
      </c>
      <c r="E84" s="17">
        <v>1432.6</v>
      </c>
      <c r="F84" s="17">
        <v>1438.6157813039499</v>
      </c>
      <c r="G84" s="17">
        <v>1438.6157813039499</v>
      </c>
      <c r="H84" s="17">
        <v>0</v>
      </c>
      <c r="I84" s="18">
        <v>5.4710981750000004E-3</v>
      </c>
      <c r="J84" s="18">
        <v>5.4710981750000004E-3</v>
      </c>
      <c r="K84" s="18">
        <v>5.6859936699999998E-4</v>
      </c>
      <c r="L84" s="18">
        <v>5.6859936699999998E-4</v>
      </c>
      <c r="M84" s="78"/>
    </row>
    <row r="85" spans="1:13">
      <c r="A85" s="16" t="s">
        <v>31</v>
      </c>
      <c r="B85" s="14">
        <v>10</v>
      </c>
      <c r="C85" s="17">
        <v>34122.9296875</v>
      </c>
      <c r="D85" s="17">
        <v>1270.7</v>
      </c>
      <c r="E85" s="17">
        <v>1208.5</v>
      </c>
      <c r="F85" s="17">
        <v>649.17992489367305</v>
      </c>
      <c r="G85" s="17">
        <v>649.34025333351701</v>
      </c>
      <c r="H85" s="17">
        <v>0.16032843984299999</v>
      </c>
      <c r="I85" s="18">
        <v>5.8729654694000002E-2</v>
      </c>
      <c r="J85" s="18">
        <v>5.8744808611000003E-2</v>
      </c>
      <c r="K85" s="18">
        <v>5.2850637680999998E-2</v>
      </c>
      <c r="L85" s="18">
        <v>5.2865791597E-2</v>
      </c>
      <c r="M85" s="78"/>
    </row>
    <row r="86" spans="1:13">
      <c r="A86" s="16" t="s">
        <v>31</v>
      </c>
      <c r="B86" s="14">
        <v>11</v>
      </c>
      <c r="C86" s="17">
        <v>35359.0078125</v>
      </c>
      <c r="D86" s="17">
        <v>1114.5999999999999</v>
      </c>
      <c r="E86" s="17">
        <v>1060</v>
      </c>
      <c r="F86" s="17">
        <v>1217.5706838738199</v>
      </c>
      <c r="G86" s="17">
        <v>1217.5706838738199</v>
      </c>
      <c r="H86" s="17">
        <v>0</v>
      </c>
      <c r="I86" s="18">
        <v>9.7325788160000006E-3</v>
      </c>
      <c r="J86" s="18">
        <v>9.7325788160000006E-3</v>
      </c>
      <c r="K86" s="18">
        <v>1.4893259345E-2</v>
      </c>
      <c r="L86" s="18">
        <v>1.4893259345E-2</v>
      </c>
      <c r="M86" s="78"/>
    </row>
    <row r="87" spans="1:13">
      <c r="A87" s="16" t="s">
        <v>31</v>
      </c>
      <c r="B87" s="14">
        <v>12</v>
      </c>
      <c r="C87" s="17">
        <v>36529.38671875</v>
      </c>
      <c r="D87" s="17">
        <v>1255.2</v>
      </c>
      <c r="E87" s="17">
        <v>1204.7</v>
      </c>
      <c r="F87" s="17">
        <v>1868.62857867565</v>
      </c>
      <c r="G87" s="17">
        <v>1868.62857867565</v>
      </c>
      <c r="H87" s="17">
        <v>0</v>
      </c>
      <c r="I87" s="18">
        <v>5.7980016888000002E-2</v>
      </c>
      <c r="J87" s="18">
        <v>5.7980016888000002E-2</v>
      </c>
      <c r="K87" s="18">
        <v>6.2753173787000002E-2</v>
      </c>
      <c r="L87" s="18">
        <v>6.2753173787000002E-2</v>
      </c>
      <c r="M87" s="78"/>
    </row>
    <row r="88" spans="1:13">
      <c r="A88" s="16" t="s">
        <v>31</v>
      </c>
      <c r="B88" s="14">
        <v>13</v>
      </c>
      <c r="C88" s="17">
        <v>37727.16796875</v>
      </c>
      <c r="D88" s="17">
        <v>1489.6</v>
      </c>
      <c r="E88" s="17">
        <v>1439.2</v>
      </c>
      <c r="F88" s="17">
        <v>1855.72176961076</v>
      </c>
      <c r="G88" s="17">
        <v>1855.72176961076</v>
      </c>
      <c r="H88" s="17">
        <v>0</v>
      </c>
      <c r="I88" s="18">
        <v>3.4605082193E-2</v>
      </c>
      <c r="J88" s="18">
        <v>3.4605082193E-2</v>
      </c>
      <c r="K88" s="18">
        <v>3.9368787297000003E-2</v>
      </c>
      <c r="L88" s="18">
        <v>3.9368787297000003E-2</v>
      </c>
      <c r="M88" s="78"/>
    </row>
    <row r="89" spans="1:13">
      <c r="A89" s="16" t="s">
        <v>31</v>
      </c>
      <c r="B89" s="14">
        <v>14</v>
      </c>
      <c r="C89" s="17">
        <v>39260.84765625</v>
      </c>
      <c r="D89" s="17">
        <v>1363.5</v>
      </c>
      <c r="E89" s="17">
        <v>1319</v>
      </c>
      <c r="F89" s="17">
        <v>1457.0530998977099</v>
      </c>
      <c r="G89" s="17">
        <v>1457.2600824696301</v>
      </c>
      <c r="H89" s="17">
        <v>0.20698257191700001</v>
      </c>
      <c r="I89" s="18">
        <v>8.8620115750000002E-3</v>
      </c>
      <c r="J89" s="18">
        <v>8.8424480049999997E-3</v>
      </c>
      <c r="K89" s="18">
        <v>1.3068060724E-2</v>
      </c>
      <c r="L89" s="18">
        <v>1.3048497153999999E-2</v>
      </c>
      <c r="M89" s="78"/>
    </row>
    <row r="90" spans="1:13">
      <c r="A90" s="16" t="s">
        <v>31</v>
      </c>
      <c r="B90" s="14">
        <v>15</v>
      </c>
      <c r="C90" s="17">
        <v>40748.703125</v>
      </c>
      <c r="D90" s="17">
        <v>1256.7</v>
      </c>
      <c r="E90" s="17">
        <v>1217.9000000000001</v>
      </c>
      <c r="F90" s="17">
        <v>1164.3521322296101</v>
      </c>
      <c r="G90" s="17">
        <v>1164.3521322296101</v>
      </c>
      <c r="H90" s="17">
        <v>0</v>
      </c>
      <c r="I90" s="18">
        <v>8.7285319249999996E-3</v>
      </c>
      <c r="J90" s="18">
        <v>8.7285319249999996E-3</v>
      </c>
      <c r="K90" s="18">
        <v>5.0612351380000002E-3</v>
      </c>
      <c r="L90" s="18">
        <v>5.0612351380000002E-3</v>
      </c>
      <c r="M90" s="78"/>
    </row>
    <row r="91" spans="1:13">
      <c r="A91" s="16" t="s">
        <v>31</v>
      </c>
      <c r="B91" s="14">
        <v>16</v>
      </c>
      <c r="C91" s="17">
        <v>42260.08203125</v>
      </c>
      <c r="D91" s="17">
        <v>1153.4000000000001</v>
      </c>
      <c r="E91" s="17">
        <v>1122.5999999999999</v>
      </c>
      <c r="F91" s="17">
        <v>912.26725701222995</v>
      </c>
      <c r="G91" s="17">
        <v>912.29412450189</v>
      </c>
      <c r="H91" s="17">
        <v>2.6867489658999998E-2</v>
      </c>
      <c r="I91" s="18">
        <v>2.2788835112999999E-2</v>
      </c>
      <c r="J91" s="18">
        <v>2.2791374573000001E-2</v>
      </c>
      <c r="K91" s="18">
        <v>1.9877681994000002E-2</v>
      </c>
      <c r="L91" s="18">
        <v>1.9880221454000001E-2</v>
      </c>
      <c r="M91" s="78"/>
    </row>
    <row r="92" spans="1:13">
      <c r="A92" s="16" t="s">
        <v>31</v>
      </c>
      <c r="B92" s="14">
        <v>17</v>
      </c>
      <c r="C92" s="17">
        <v>43527.96484375</v>
      </c>
      <c r="D92" s="17">
        <v>1001.3</v>
      </c>
      <c r="E92" s="17">
        <v>978.5</v>
      </c>
      <c r="F92" s="17">
        <v>679.81322169698399</v>
      </c>
      <c r="G92" s="17">
        <v>679.82028266313705</v>
      </c>
      <c r="H92" s="17">
        <v>7.0609661520000004E-3</v>
      </c>
      <c r="I92" s="18">
        <v>3.0385606552999999E-2</v>
      </c>
      <c r="J92" s="18">
        <v>3.0386273940999999E-2</v>
      </c>
      <c r="K92" s="18">
        <v>2.8230597101E-2</v>
      </c>
      <c r="L92" s="18">
        <v>2.8231264488999999E-2</v>
      </c>
      <c r="M92" s="78"/>
    </row>
    <row r="93" spans="1:13">
      <c r="A93" s="16" t="s">
        <v>31</v>
      </c>
      <c r="B93" s="14">
        <v>18</v>
      </c>
      <c r="C93" s="17">
        <v>44115.81640625</v>
      </c>
      <c r="D93" s="17">
        <v>870.8</v>
      </c>
      <c r="E93" s="17">
        <v>846.7</v>
      </c>
      <c r="F93" s="17">
        <v>493.28056063132402</v>
      </c>
      <c r="G93" s="17">
        <v>493.37508507932301</v>
      </c>
      <c r="H93" s="17">
        <v>9.4524447998E-2</v>
      </c>
      <c r="I93" s="18">
        <v>3.5673432412000002E-2</v>
      </c>
      <c r="J93" s="18">
        <v>3.568236667E-2</v>
      </c>
      <c r="K93" s="18">
        <v>3.3395549614E-2</v>
      </c>
      <c r="L93" s="18">
        <v>3.3404483871999999E-2</v>
      </c>
      <c r="M93" s="78"/>
    </row>
    <row r="94" spans="1:13">
      <c r="A94" s="16" t="s">
        <v>31</v>
      </c>
      <c r="B94" s="14">
        <v>19</v>
      </c>
      <c r="C94" s="17">
        <v>43891.0234375</v>
      </c>
      <c r="D94" s="17">
        <v>751.2</v>
      </c>
      <c r="E94" s="17">
        <v>726.8</v>
      </c>
      <c r="F94" s="17">
        <v>359.60167593859398</v>
      </c>
      <c r="G94" s="17">
        <v>360.06272875265699</v>
      </c>
      <c r="H94" s="17">
        <v>0.46105281406199999</v>
      </c>
      <c r="I94" s="18">
        <v>3.6969496337000002E-2</v>
      </c>
      <c r="J94" s="18">
        <v>3.7013074106999999E-2</v>
      </c>
      <c r="K94" s="18">
        <v>3.4663258151E-2</v>
      </c>
      <c r="L94" s="18">
        <v>3.4706835922000003E-2</v>
      </c>
      <c r="M94" s="78"/>
    </row>
    <row r="95" spans="1:13">
      <c r="A95" s="16" t="s">
        <v>31</v>
      </c>
      <c r="B95" s="14">
        <v>20</v>
      </c>
      <c r="C95" s="17">
        <v>42597.22265625</v>
      </c>
      <c r="D95" s="17">
        <v>601.79999999999995</v>
      </c>
      <c r="E95" s="17">
        <v>581.1</v>
      </c>
      <c r="F95" s="17">
        <v>202.600371999635</v>
      </c>
      <c r="G95" s="17">
        <v>202.73226131915601</v>
      </c>
      <c r="H95" s="17">
        <v>0.13188931951999999</v>
      </c>
      <c r="I95" s="18">
        <v>3.7719067927999998E-2</v>
      </c>
      <c r="J95" s="18">
        <v>3.7731533837000002E-2</v>
      </c>
      <c r="K95" s="18">
        <v>3.5762546189000002E-2</v>
      </c>
      <c r="L95" s="18">
        <v>3.5775012097999999E-2</v>
      </c>
      <c r="M95" s="78"/>
    </row>
    <row r="96" spans="1:13">
      <c r="A96" s="16" t="s">
        <v>31</v>
      </c>
      <c r="B96" s="14">
        <v>21</v>
      </c>
      <c r="C96" s="17">
        <v>41997.92578125</v>
      </c>
      <c r="D96" s="17">
        <v>653.70000000000005</v>
      </c>
      <c r="E96" s="17">
        <v>635.20000000000005</v>
      </c>
      <c r="F96" s="17">
        <v>258.20941807528101</v>
      </c>
      <c r="G96" s="17">
        <v>258.20941807528101</v>
      </c>
      <c r="H96" s="17">
        <v>0</v>
      </c>
      <c r="I96" s="18">
        <v>3.7380962374000001E-2</v>
      </c>
      <c r="J96" s="18">
        <v>3.7380962374000001E-2</v>
      </c>
      <c r="K96" s="18">
        <v>3.5632380143999998E-2</v>
      </c>
      <c r="L96" s="18">
        <v>3.5632380143999998E-2</v>
      </c>
      <c r="M96" s="78"/>
    </row>
    <row r="97" spans="1:13">
      <c r="A97" s="16" t="s">
        <v>31</v>
      </c>
      <c r="B97" s="14">
        <v>22</v>
      </c>
      <c r="C97" s="17">
        <v>40519.22265625</v>
      </c>
      <c r="D97" s="17">
        <v>937.6</v>
      </c>
      <c r="E97" s="17">
        <v>921.5</v>
      </c>
      <c r="F97" s="17">
        <v>497.89010032642801</v>
      </c>
      <c r="G97" s="17">
        <v>497.91324406585397</v>
      </c>
      <c r="H97" s="17">
        <v>2.3143739425999999E-2</v>
      </c>
      <c r="I97" s="18">
        <v>4.1558294511000002E-2</v>
      </c>
      <c r="J97" s="18">
        <v>4.1560482009999997E-2</v>
      </c>
      <c r="K97" s="18">
        <v>4.0036555380999997E-2</v>
      </c>
      <c r="L97" s="18">
        <v>4.0038742879999999E-2</v>
      </c>
      <c r="M97" s="78"/>
    </row>
    <row r="98" spans="1:13">
      <c r="A98" s="16" t="s">
        <v>31</v>
      </c>
      <c r="B98" s="14">
        <v>23</v>
      </c>
      <c r="C98" s="17">
        <v>36917.5390625</v>
      </c>
      <c r="D98" s="17">
        <v>995.7</v>
      </c>
      <c r="E98" s="17">
        <v>981.3</v>
      </c>
      <c r="F98" s="17">
        <v>729.26096538614399</v>
      </c>
      <c r="G98" s="17">
        <v>729.26096538614399</v>
      </c>
      <c r="H98" s="17">
        <v>0</v>
      </c>
      <c r="I98" s="18">
        <v>2.5183273592E-2</v>
      </c>
      <c r="J98" s="18">
        <v>2.5183273592E-2</v>
      </c>
      <c r="K98" s="18">
        <v>2.3822214990999999E-2</v>
      </c>
      <c r="L98" s="18">
        <v>2.3822214990999999E-2</v>
      </c>
      <c r="M98" s="78"/>
    </row>
    <row r="99" spans="1:13">
      <c r="A99" s="16" t="s">
        <v>31</v>
      </c>
      <c r="B99" s="14">
        <v>24</v>
      </c>
      <c r="C99" s="17">
        <v>32973.76953125</v>
      </c>
      <c r="D99" s="17">
        <v>1270</v>
      </c>
      <c r="E99" s="17">
        <v>1263.2</v>
      </c>
      <c r="F99" s="17">
        <v>897.53140777050601</v>
      </c>
      <c r="G99" s="17">
        <v>897.57385092137395</v>
      </c>
      <c r="H99" s="17">
        <v>4.2443150866999999E-2</v>
      </c>
      <c r="I99" s="18">
        <v>3.5200959269999998E-2</v>
      </c>
      <c r="J99" s="18">
        <v>3.5204970910000001E-2</v>
      </c>
      <c r="K99" s="18">
        <v>3.4558237152000001E-2</v>
      </c>
      <c r="L99" s="18">
        <v>3.4562248791999997E-2</v>
      </c>
      <c r="M99" s="78"/>
    </row>
    <row r="100" spans="1:13">
      <c r="A100" s="16" t="s">
        <v>32</v>
      </c>
      <c r="B100" s="14">
        <v>1</v>
      </c>
      <c r="C100" s="17">
        <v>30045.52734375</v>
      </c>
      <c r="D100" s="17">
        <v>1789.4</v>
      </c>
      <c r="E100" s="17">
        <v>1820.1</v>
      </c>
      <c r="F100" s="17">
        <v>1222.4053269000101</v>
      </c>
      <c r="G100" s="17">
        <v>1222.4053269000101</v>
      </c>
      <c r="H100" s="17">
        <v>0</v>
      </c>
      <c r="I100" s="18">
        <v>5.3591178931000003E-2</v>
      </c>
      <c r="J100" s="18">
        <v>5.3591178931000003E-2</v>
      </c>
      <c r="K100" s="18">
        <v>5.6492880255000003E-2</v>
      </c>
      <c r="L100" s="18">
        <v>5.6492880255000003E-2</v>
      </c>
      <c r="M100" s="78"/>
    </row>
    <row r="101" spans="1:13">
      <c r="A101" s="16" t="s">
        <v>32</v>
      </c>
      <c r="B101" s="14">
        <v>2</v>
      </c>
      <c r="C101" s="17">
        <v>28268.724609375</v>
      </c>
      <c r="D101" s="17">
        <v>1964.3</v>
      </c>
      <c r="E101" s="17">
        <v>1976.2</v>
      </c>
      <c r="F101" s="17">
        <v>1729.82953899784</v>
      </c>
      <c r="G101" s="17">
        <v>1729.82953899784</v>
      </c>
      <c r="H101" s="17">
        <v>0</v>
      </c>
      <c r="I101" s="18">
        <v>2.2161669280999999E-2</v>
      </c>
      <c r="J101" s="18">
        <v>2.2161669280999999E-2</v>
      </c>
      <c r="K101" s="18">
        <v>2.3286432986E-2</v>
      </c>
      <c r="L101" s="18">
        <v>2.3286432986E-2</v>
      </c>
      <c r="M101" s="78"/>
    </row>
    <row r="102" spans="1:13">
      <c r="A102" s="16" t="s">
        <v>32</v>
      </c>
      <c r="B102" s="14">
        <v>3</v>
      </c>
      <c r="C102" s="17">
        <v>27208.796875</v>
      </c>
      <c r="D102" s="17">
        <v>2035.2</v>
      </c>
      <c r="E102" s="17">
        <v>2055.6</v>
      </c>
      <c r="F102" s="17">
        <v>2179.9798239965398</v>
      </c>
      <c r="G102" s="17">
        <v>2179.9798239965398</v>
      </c>
      <c r="H102" s="17">
        <v>0</v>
      </c>
      <c r="I102" s="18">
        <v>1.3684293383E-2</v>
      </c>
      <c r="J102" s="18">
        <v>1.3684293383E-2</v>
      </c>
      <c r="K102" s="18">
        <v>1.1756127030999999E-2</v>
      </c>
      <c r="L102" s="18">
        <v>1.1756127030999999E-2</v>
      </c>
      <c r="M102" s="78"/>
    </row>
    <row r="103" spans="1:13">
      <c r="A103" s="16" t="s">
        <v>32</v>
      </c>
      <c r="B103" s="14">
        <v>4</v>
      </c>
      <c r="C103" s="17">
        <v>26679.8359375</v>
      </c>
      <c r="D103" s="17">
        <v>2283.6</v>
      </c>
      <c r="E103" s="17">
        <v>2297.1999999999998</v>
      </c>
      <c r="F103" s="17">
        <v>2209.28407669838</v>
      </c>
      <c r="G103" s="17">
        <v>2209.28407669838</v>
      </c>
      <c r="H103" s="17">
        <v>0</v>
      </c>
      <c r="I103" s="18">
        <v>7.024189347E-3</v>
      </c>
      <c r="J103" s="18">
        <v>7.024189347E-3</v>
      </c>
      <c r="K103" s="18">
        <v>8.3096335820000006E-3</v>
      </c>
      <c r="L103" s="18">
        <v>8.3096335820000006E-3</v>
      </c>
      <c r="M103" s="78"/>
    </row>
    <row r="104" spans="1:13">
      <c r="A104" s="16" t="s">
        <v>32</v>
      </c>
      <c r="B104" s="14">
        <v>5</v>
      </c>
      <c r="C104" s="17">
        <v>26870.09375</v>
      </c>
      <c r="D104" s="17">
        <v>2157.1999999999998</v>
      </c>
      <c r="E104" s="17">
        <v>2163.6999999999998</v>
      </c>
      <c r="F104" s="17">
        <v>1576.67374887664</v>
      </c>
      <c r="G104" s="17">
        <v>1576.67374887664</v>
      </c>
      <c r="H104" s="17">
        <v>0</v>
      </c>
      <c r="I104" s="18">
        <v>5.4870156060000001E-2</v>
      </c>
      <c r="J104" s="18">
        <v>5.4870156060000001E-2</v>
      </c>
      <c r="K104" s="18">
        <v>5.5484522789999997E-2</v>
      </c>
      <c r="L104" s="18">
        <v>5.5484522789999997E-2</v>
      </c>
      <c r="M104" s="78"/>
    </row>
    <row r="105" spans="1:13">
      <c r="A105" s="16" t="s">
        <v>32</v>
      </c>
      <c r="B105" s="14">
        <v>6</v>
      </c>
      <c r="C105" s="17">
        <v>28468.53515625</v>
      </c>
      <c r="D105" s="17">
        <v>1903.3</v>
      </c>
      <c r="E105" s="17">
        <v>1932.8</v>
      </c>
      <c r="F105" s="17">
        <v>1080.3110155500201</v>
      </c>
      <c r="G105" s="17">
        <v>1080.3110155500201</v>
      </c>
      <c r="H105" s="17">
        <v>0</v>
      </c>
      <c r="I105" s="18">
        <v>7.7787238605000003E-2</v>
      </c>
      <c r="J105" s="18">
        <v>7.7787238605000003E-2</v>
      </c>
      <c r="K105" s="18">
        <v>8.0575518378999997E-2</v>
      </c>
      <c r="L105" s="18">
        <v>8.0575518378999997E-2</v>
      </c>
      <c r="M105" s="78"/>
    </row>
    <row r="106" spans="1:13">
      <c r="A106" s="16" t="s">
        <v>32</v>
      </c>
      <c r="B106" s="14">
        <v>7</v>
      </c>
      <c r="C106" s="17">
        <v>31461.451171875</v>
      </c>
      <c r="D106" s="17">
        <v>1764.5</v>
      </c>
      <c r="E106" s="17">
        <v>1794.6</v>
      </c>
      <c r="F106" s="17">
        <v>984.62248926157997</v>
      </c>
      <c r="G106" s="17">
        <v>984.62248926157997</v>
      </c>
      <c r="H106" s="17">
        <v>0</v>
      </c>
      <c r="I106" s="18">
        <v>7.3712430125999998E-2</v>
      </c>
      <c r="J106" s="18">
        <v>7.3712430125999998E-2</v>
      </c>
      <c r="K106" s="18">
        <v>7.6557420673999996E-2</v>
      </c>
      <c r="L106" s="18">
        <v>7.6557420673999996E-2</v>
      </c>
      <c r="M106" s="78"/>
    </row>
    <row r="107" spans="1:13">
      <c r="A107" s="16" t="s">
        <v>32</v>
      </c>
      <c r="B107" s="14">
        <v>8</v>
      </c>
      <c r="C107" s="17">
        <v>32621.4453125</v>
      </c>
      <c r="D107" s="17">
        <v>1489.4</v>
      </c>
      <c r="E107" s="17">
        <v>1507</v>
      </c>
      <c r="F107" s="17">
        <v>880.22953744894096</v>
      </c>
      <c r="G107" s="17">
        <v>880.22953744894096</v>
      </c>
      <c r="H107" s="17">
        <v>0</v>
      </c>
      <c r="I107" s="18">
        <v>5.7577548445000001E-2</v>
      </c>
      <c r="J107" s="18">
        <v>5.7577548445000001E-2</v>
      </c>
      <c r="K107" s="18">
        <v>5.9241064513E-2</v>
      </c>
      <c r="L107" s="18">
        <v>5.9241064513E-2</v>
      </c>
      <c r="M107" s="78"/>
    </row>
    <row r="108" spans="1:13">
      <c r="A108" s="16" t="s">
        <v>32</v>
      </c>
      <c r="B108" s="14">
        <v>9</v>
      </c>
      <c r="C108" s="17">
        <v>33653.359375</v>
      </c>
      <c r="D108" s="17">
        <v>1183.9000000000001</v>
      </c>
      <c r="E108" s="17">
        <v>1211.2</v>
      </c>
      <c r="F108" s="17">
        <v>784.34424957036799</v>
      </c>
      <c r="G108" s="17">
        <v>784.39589327264696</v>
      </c>
      <c r="H108" s="17">
        <v>5.1643702279000003E-2</v>
      </c>
      <c r="I108" s="18">
        <v>3.7760312545000001E-2</v>
      </c>
      <c r="J108" s="18">
        <v>3.7765193801999997E-2</v>
      </c>
      <c r="K108" s="18">
        <v>4.0340652808999997E-2</v>
      </c>
      <c r="L108" s="18">
        <v>4.0345534066999998E-2</v>
      </c>
      <c r="M108" s="78"/>
    </row>
    <row r="109" spans="1:13">
      <c r="A109" s="16" t="s">
        <v>32</v>
      </c>
      <c r="B109" s="14">
        <v>10</v>
      </c>
      <c r="C109" s="17">
        <v>35299.27734375</v>
      </c>
      <c r="D109" s="17">
        <v>804.2</v>
      </c>
      <c r="E109" s="17">
        <v>837.9</v>
      </c>
      <c r="F109" s="17">
        <v>354.71315773415699</v>
      </c>
      <c r="G109" s="17">
        <v>354.761156269043</v>
      </c>
      <c r="H109" s="17">
        <v>4.7998534884999999E-2</v>
      </c>
      <c r="I109" s="18">
        <v>4.2480041939999998E-2</v>
      </c>
      <c r="J109" s="18">
        <v>4.2484578664000003E-2</v>
      </c>
      <c r="K109" s="18">
        <v>4.5665297139E-2</v>
      </c>
      <c r="L109" s="18">
        <v>4.5669833861999999E-2</v>
      </c>
      <c r="M109" s="78"/>
    </row>
    <row r="110" spans="1:13">
      <c r="A110" s="16" t="s">
        <v>32</v>
      </c>
      <c r="B110" s="14">
        <v>11</v>
      </c>
      <c r="C110" s="17">
        <v>36972.828125</v>
      </c>
      <c r="D110" s="17">
        <v>749.7</v>
      </c>
      <c r="E110" s="17">
        <v>784.9</v>
      </c>
      <c r="F110" s="17">
        <v>372.70757460756698</v>
      </c>
      <c r="G110" s="17">
        <v>373.183226756897</v>
      </c>
      <c r="H110" s="17">
        <v>0.47565214932900002</v>
      </c>
      <c r="I110" s="18">
        <v>3.5587596713999997E-2</v>
      </c>
      <c r="J110" s="18">
        <v>3.5632554384000002E-2</v>
      </c>
      <c r="K110" s="18">
        <v>3.8914628850000001E-2</v>
      </c>
      <c r="L110" s="18">
        <v>3.8959586520999998E-2</v>
      </c>
      <c r="M110" s="78"/>
    </row>
    <row r="111" spans="1:13">
      <c r="A111" s="16" t="s">
        <v>32</v>
      </c>
      <c r="B111" s="14">
        <v>12</v>
      </c>
      <c r="C111" s="17">
        <v>38644.84765625</v>
      </c>
      <c r="D111" s="17">
        <v>696.7</v>
      </c>
      <c r="E111" s="17">
        <v>737.2</v>
      </c>
      <c r="F111" s="17">
        <v>432.10444799787098</v>
      </c>
      <c r="G111" s="17">
        <v>432.41264151266898</v>
      </c>
      <c r="H111" s="17">
        <v>0.308193514798</v>
      </c>
      <c r="I111" s="18">
        <v>2.4979901557999999E-2</v>
      </c>
      <c r="J111" s="18">
        <v>2.5009031380000001E-2</v>
      </c>
      <c r="K111" s="18">
        <v>2.8807878873999999E-2</v>
      </c>
      <c r="L111" s="18">
        <v>2.8837008694999999E-2</v>
      </c>
      <c r="M111" s="78"/>
    </row>
    <row r="112" spans="1:13">
      <c r="A112" s="16" t="s">
        <v>32</v>
      </c>
      <c r="B112" s="14">
        <v>13</v>
      </c>
      <c r="C112" s="17">
        <v>40391.3046875</v>
      </c>
      <c r="D112" s="17">
        <v>669.7</v>
      </c>
      <c r="E112" s="17">
        <v>702</v>
      </c>
      <c r="F112" s="17">
        <v>299.45748617330798</v>
      </c>
      <c r="G112" s="17">
        <v>299.59251617610198</v>
      </c>
      <c r="H112" s="17">
        <v>0.13503000279300001</v>
      </c>
      <c r="I112" s="18">
        <v>3.4981803764000001E-2</v>
      </c>
      <c r="J112" s="18">
        <v>3.4994566524000001E-2</v>
      </c>
      <c r="K112" s="18">
        <v>3.803473382E-2</v>
      </c>
      <c r="L112" s="18">
        <v>3.804749658E-2</v>
      </c>
      <c r="M112" s="78"/>
    </row>
    <row r="113" spans="1:13">
      <c r="A113" s="16" t="s">
        <v>32</v>
      </c>
      <c r="B113" s="14">
        <v>14</v>
      </c>
      <c r="C113" s="17">
        <v>42344.39453125</v>
      </c>
      <c r="D113" s="17">
        <v>611.20000000000005</v>
      </c>
      <c r="E113" s="17">
        <v>642.6</v>
      </c>
      <c r="F113" s="17">
        <v>288.252044820376</v>
      </c>
      <c r="G113" s="17">
        <v>288.252044820376</v>
      </c>
      <c r="H113" s="17">
        <v>0</v>
      </c>
      <c r="I113" s="18">
        <v>3.0524381396E-2</v>
      </c>
      <c r="J113" s="18">
        <v>3.0524381396E-2</v>
      </c>
      <c r="K113" s="18">
        <v>3.3492245290999999E-2</v>
      </c>
      <c r="L113" s="18">
        <v>3.3492245290999999E-2</v>
      </c>
      <c r="M113" s="78"/>
    </row>
    <row r="114" spans="1:13">
      <c r="A114" s="16" t="s">
        <v>32</v>
      </c>
      <c r="B114" s="14">
        <v>15</v>
      </c>
      <c r="C114" s="17">
        <v>44125.65625</v>
      </c>
      <c r="D114" s="17">
        <v>557.9</v>
      </c>
      <c r="E114" s="17">
        <v>593.6</v>
      </c>
      <c r="F114" s="17">
        <v>342.46047195046901</v>
      </c>
      <c r="G114" s="17">
        <v>342.46047195046901</v>
      </c>
      <c r="H114" s="17">
        <v>0</v>
      </c>
      <c r="I114" s="18">
        <v>2.0362904352E-2</v>
      </c>
      <c r="J114" s="18">
        <v>2.0362904352E-2</v>
      </c>
      <c r="K114" s="18">
        <v>2.3737195467E-2</v>
      </c>
      <c r="L114" s="18">
        <v>2.3737195467E-2</v>
      </c>
      <c r="M114" s="78"/>
    </row>
    <row r="115" spans="1:13">
      <c r="A115" s="16" t="s">
        <v>32</v>
      </c>
      <c r="B115" s="14">
        <v>16</v>
      </c>
      <c r="C115" s="17">
        <v>45782.734375</v>
      </c>
      <c r="D115" s="17">
        <v>559.1</v>
      </c>
      <c r="E115" s="17">
        <v>597.4</v>
      </c>
      <c r="F115" s="17">
        <v>390.793720171948</v>
      </c>
      <c r="G115" s="17">
        <v>390.793720171948</v>
      </c>
      <c r="H115" s="17">
        <v>0</v>
      </c>
      <c r="I115" s="18">
        <v>1.5907965957E-2</v>
      </c>
      <c r="J115" s="18">
        <v>1.5907965957E-2</v>
      </c>
      <c r="K115" s="18">
        <v>1.9528003764000001E-2</v>
      </c>
      <c r="L115" s="18">
        <v>1.9528003764000001E-2</v>
      </c>
      <c r="M115" s="78"/>
    </row>
    <row r="116" spans="1:13">
      <c r="A116" s="16" t="s">
        <v>32</v>
      </c>
      <c r="B116" s="14">
        <v>17</v>
      </c>
      <c r="C116" s="17">
        <v>46993.609375</v>
      </c>
      <c r="D116" s="17">
        <v>715.5</v>
      </c>
      <c r="E116" s="17">
        <v>755.9</v>
      </c>
      <c r="F116" s="17">
        <v>504.10901464032298</v>
      </c>
      <c r="G116" s="17">
        <v>504.10901464032298</v>
      </c>
      <c r="H116" s="17">
        <v>0</v>
      </c>
      <c r="I116" s="18">
        <v>1.9980244362000001E-2</v>
      </c>
      <c r="J116" s="18">
        <v>1.9980244362000001E-2</v>
      </c>
      <c r="K116" s="18">
        <v>2.3798769882000002E-2</v>
      </c>
      <c r="L116" s="18">
        <v>2.3798769882000002E-2</v>
      </c>
      <c r="M116" s="78"/>
    </row>
    <row r="117" spans="1:13">
      <c r="A117" s="16" t="s">
        <v>32</v>
      </c>
      <c r="B117" s="14">
        <v>18</v>
      </c>
      <c r="C117" s="17">
        <v>47049.24609375</v>
      </c>
      <c r="D117" s="17">
        <v>946</v>
      </c>
      <c r="E117" s="17">
        <v>985.2</v>
      </c>
      <c r="F117" s="17">
        <v>606.89111018244796</v>
      </c>
      <c r="G117" s="17">
        <v>606.89111018244796</v>
      </c>
      <c r="H117" s="17">
        <v>0</v>
      </c>
      <c r="I117" s="18">
        <v>3.2051879944000002E-2</v>
      </c>
      <c r="J117" s="18">
        <v>3.2051879944000002E-2</v>
      </c>
      <c r="K117" s="18">
        <v>3.5756983914E-2</v>
      </c>
      <c r="L117" s="18">
        <v>3.5756983914E-2</v>
      </c>
      <c r="M117" s="78"/>
    </row>
    <row r="118" spans="1:13">
      <c r="A118" s="16" t="s">
        <v>32</v>
      </c>
      <c r="B118" s="14">
        <v>19</v>
      </c>
      <c r="C118" s="17">
        <v>45815.46875</v>
      </c>
      <c r="D118" s="17">
        <v>1258.4000000000001</v>
      </c>
      <c r="E118" s="17">
        <v>1292.0999999999999</v>
      </c>
      <c r="F118" s="17">
        <v>893.34272416009298</v>
      </c>
      <c r="G118" s="17">
        <v>893.34272416009298</v>
      </c>
      <c r="H118" s="17">
        <v>0</v>
      </c>
      <c r="I118" s="18">
        <v>3.4504468415000003E-2</v>
      </c>
      <c r="J118" s="18">
        <v>3.4504468415000003E-2</v>
      </c>
      <c r="K118" s="18">
        <v>3.7689723613999998E-2</v>
      </c>
      <c r="L118" s="18">
        <v>3.7689723613999998E-2</v>
      </c>
      <c r="M118" s="78"/>
    </row>
    <row r="119" spans="1:13">
      <c r="A119" s="16" t="s">
        <v>32</v>
      </c>
      <c r="B119" s="14">
        <v>20</v>
      </c>
      <c r="C119" s="17">
        <v>43789.703125</v>
      </c>
      <c r="D119" s="17">
        <v>2084</v>
      </c>
      <c r="E119" s="17">
        <v>2110.9</v>
      </c>
      <c r="F119" s="17">
        <v>1345.4605212717199</v>
      </c>
      <c r="G119" s="17">
        <v>1345.4605212717199</v>
      </c>
      <c r="H119" s="17">
        <v>0</v>
      </c>
      <c r="I119" s="18">
        <v>6.9805243736E-2</v>
      </c>
      <c r="J119" s="18">
        <v>6.9805243736E-2</v>
      </c>
      <c r="K119" s="18">
        <v>7.2347776816999998E-2</v>
      </c>
      <c r="L119" s="18">
        <v>7.2347776816999998E-2</v>
      </c>
      <c r="M119" s="78"/>
    </row>
    <row r="120" spans="1:13">
      <c r="A120" s="16" t="s">
        <v>32</v>
      </c>
      <c r="B120" s="14">
        <v>21</v>
      </c>
      <c r="C120" s="17">
        <v>43037.79296875</v>
      </c>
      <c r="D120" s="17">
        <v>3245.9</v>
      </c>
      <c r="E120" s="17">
        <v>3256.3</v>
      </c>
      <c r="F120" s="17">
        <v>2279.4882194666902</v>
      </c>
      <c r="G120" s="17">
        <v>2279.4882194666902</v>
      </c>
      <c r="H120" s="17">
        <v>0</v>
      </c>
      <c r="I120" s="18">
        <v>9.1343268480999995E-2</v>
      </c>
      <c r="J120" s="18">
        <v>9.1343268480999995E-2</v>
      </c>
      <c r="K120" s="18">
        <v>9.2326255248000005E-2</v>
      </c>
      <c r="L120" s="18">
        <v>9.2326255248000005E-2</v>
      </c>
      <c r="M120" s="78"/>
    </row>
    <row r="121" spans="1:13">
      <c r="A121" s="16" t="s">
        <v>32</v>
      </c>
      <c r="B121" s="14">
        <v>22</v>
      </c>
      <c r="C121" s="17">
        <v>41322.05078125</v>
      </c>
      <c r="D121" s="17">
        <v>4554.3999999999996</v>
      </c>
      <c r="E121" s="17">
        <v>4551</v>
      </c>
      <c r="F121" s="17">
        <v>3480.1518096288901</v>
      </c>
      <c r="G121" s="17">
        <v>3495.2518761743599</v>
      </c>
      <c r="H121" s="17">
        <v>15.100066545473</v>
      </c>
      <c r="I121" s="18">
        <v>0.10010851832000001</v>
      </c>
      <c r="J121" s="18">
        <v>0.101535745781</v>
      </c>
      <c r="K121" s="18">
        <v>9.9787157261000001E-2</v>
      </c>
      <c r="L121" s="18">
        <v>0.101214384723</v>
      </c>
      <c r="M121" s="78"/>
    </row>
    <row r="122" spans="1:13">
      <c r="A122" s="16" t="s">
        <v>32</v>
      </c>
      <c r="B122" s="14">
        <v>23</v>
      </c>
      <c r="C122" s="17">
        <v>37711.359375</v>
      </c>
      <c r="D122" s="17">
        <v>5089</v>
      </c>
      <c r="E122" s="17">
        <v>5085.8999999999996</v>
      </c>
      <c r="F122" s="17">
        <v>4507.4261668572199</v>
      </c>
      <c r="G122" s="17">
        <v>4542.7512448970501</v>
      </c>
      <c r="H122" s="17">
        <v>35.325078039830998</v>
      </c>
      <c r="I122" s="18">
        <v>5.1630317117000002E-2</v>
      </c>
      <c r="J122" s="18">
        <v>5.4969171374000002E-2</v>
      </c>
      <c r="K122" s="18">
        <v>5.1337311445999997E-2</v>
      </c>
      <c r="L122" s="18">
        <v>5.4676165702999997E-2</v>
      </c>
      <c r="M122" s="78"/>
    </row>
    <row r="123" spans="1:13">
      <c r="A123" s="16" t="s">
        <v>32</v>
      </c>
      <c r="B123" s="14">
        <v>24</v>
      </c>
      <c r="C123" s="17">
        <v>33698.98828125</v>
      </c>
      <c r="D123" s="17">
        <v>5622.6</v>
      </c>
      <c r="E123" s="17">
        <v>5620.6</v>
      </c>
      <c r="F123" s="17">
        <v>5341.3251352900897</v>
      </c>
      <c r="G123" s="17">
        <v>5395.0200449283902</v>
      </c>
      <c r="H123" s="17">
        <v>53.694909638298</v>
      </c>
      <c r="I123" s="18">
        <v>2.1510392728E-2</v>
      </c>
      <c r="J123" s="18">
        <v>2.6585525964999999E-2</v>
      </c>
      <c r="K123" s="18">
        <v>2.1321356812000002E-2</v>
      </c>
      <c r="L123" s="18">
        <v>2.6396490048000001E-2</v>
      </c>
      <c r="M123" s="78"/>
    </row>
    <row r="124" spans="1:13">
      <c r="A124" s="16" t="s">
        <v>33</v>
      </c>
      <c r="B124" s="14">
        <v>1</v>
      </c>
      <c r="C124" s="17">
        <v>30749.310546875</v>
      </c>
      <c r="D124" s="17">
        <v>6153.8</v>
      </c>
      <c r="E124" s="17">
        <v>6125.4</v>
      </c>
      <c r="F124" s="17">
        <v>5943.9181149953502</v>
      </c>
      <c r="G124" s="17">
        <v>5973.0044381564103</v>
      </c>
      <c r="H124" s="17">
        <v>29.086323161056999</v>
      </c>
      <c r="I124" s="18">
        <v>1.7088427395000001E-2</v>
      </c>
      <c r="J124" s="18">
        <v>1.9837607278000002E-2</v>
      </c>
      <c r="K124" s="18">
        <v>1.4404117376E-2</v>
      </c>
      <c r="L124" s="18">
        <v>1.7153297259E-2</v>
      </c>
      <c r="M124" s="78"/>
    </row>
    <row r="125" spans="1:13">
      <c r="A125" s="16" t="s">
        <v>33</v>
      </c>
      <c r="B125" s="14">
        <v>2</v>
      </c>
      <c r="C125" s="17">
        <v>28887.87890625</v>
      </c>
      <c r="D125" s="17">
        <v>6268</v>
      </c>
      <c r="E125" s="17">
        <v>6224.4</v>
      </c>
      <c r="F125" s="17">
        <v>6014.9695413279796</v>
      </c>
      <c r="G125" s="17">
        <v>6035.3378495012603</v>
      </c>
      <c r="H125" s="17">
        <v>20.368308173285001</v>
      </c>
      <c r="I125" s="18">
        <v>2.1990751464000001E-2</v>
      </c>
      <c r="J125" s="18">
        <v>2.3915922369E-2</v>
      </c>
      <c r="K125" s="18">
        <v>1.7869768477999998E-2</v>
      </c>
      <c r="L125" s="18">
        <v>1.9794939381999999E-2</v>
      </c>
      <c r="M125" s="78"/>
    </row>
    <row r="126" spans="1:13">
      <c r="A126" s="16" t="s">
        <v>33</v>
      </c>
      <c r="B126" s="14">
        <v>3</v>
      </c>
      <c r="C126" s="17">
        <v>27771.26953125</v>
      </c>
      <c r="D126" s="17">
        <v>5924.3</v>
      </c>
      <c r="E126" s="17">
        <v>5932.7</v>
      </c>
      <c r="F126" s="17">
        <v>5902.3026791831899</v>
      </c>
      <c r="G126" s="17">
        <v>5924.6487901883402</v>
      </c>
      <c r="H126" s="17">
        <v>22.346111005146</v>
      </c>
      <c r="I126" s="18">
        <v>3.2966936516156497E-5</v>
      </c>
      <c r="J126" s="18">
        <v>2.0791418540000001E-3</v>
      </c>
      <c r="K126" s="18">
        <v>7.6098391400000005E-4</v>
      </c>
      <c r="L126" s="18">
        <v>2.8730927040000001E-3</v>
      </c>
      <c r="M126" s="78"/>
    </row>
    <row r="127" spans="1:13">
      <c r="A127" s="16" t="s">
        <v>33</v>
      </c>
      <c r="B127" s="14">
        <v>4</v>
      </c>
      <c r="C127" s="17">
        <v>27114.142578125</v>
      </c>
      <c r="D127" s="17">
        <v>5957.2</v>
      </c>
      <c r="E127" s="17">
        <v>5964</v>
      </c>
      <c r="F127" s="17">
        <v>5867.3785695483903</v>
      </c>
      <c r="G127" s="17">
        <v>5892.8520481793103</v>
      </c>
      <c r="H127" s="17">
        <v>25.473478630913998</v>
      </c>
      <c r="I127" s="18">
        <v>6.0820370340000001E-3</v>
      </c>
      <c r="J127" s="18">
        <v>8.4897382270000005E-3</v>
      </c>
      <c r="K127" s="18">
        <v>6.7247591510000001E-3</v>
      </c>
      <c r="L127" s="18">
        <v>9.1324603449999993E-3</v>
      </c>
      <c r="M127" s="78"/>
    </row>
    <row r="128" spans="1:13">
      <c r="A128" s="16" t="s">
        <v>33</v>
      </c>
      <c r="B128" s="14">
        <v>5</v>
      </c>
      <c r="C128" s="17">
        <v>27196.73828125</v>
      </c>
      <c r="D128" s="17">
        <v>5790.5</v>
      </c>
      <c r="E128" s="17">
        <v>5763.1</v>
      </c>
      <c r="F128" s="17">
        <v>6088.2082732518502</v>
      </c>
      <c r="G128" s="17">
        <v>6137.0720392519897</v>
      </c>
      <c r="H128" s="17">
        <v>48.863766000138</v>
      </c>
      <c r="I128" s="18">
        <v>3.2757281591999997E-2</v>
      </c>
      <c r="J128" s="18">
        <v>2.8138778190000002E-2</v>
      </c>
      <c r="K128" s="18">
        <v>3.5347073653000001E-2</v>
      </c>
      <c r="L128" s="18">
        <v>3.072857025E-2</v>
      </c>
      <c r="M128" s="78"/>
    </row>
    <row r="129" spans="1:13">
      <c r="A129" s="16" t="s">
        <v>33</v>
      </c>
      <c r="B129" s="14">
        <v>6</v>
      </c>
      <c r="C129" s="17">
        <v>28611.869140625</v>
      </c>
      <c r="D129" s="17">
        <v>5456.8</v>
      </c>
      <c r="E129" s="17">
        <v>5469.3</v>
      </c>
      <c r="F129" s="17">
        <v>5944.9395275979496</v>
      </c>
      <c r="G129" s="17">
        <v>5997.5491069428099</v>
      </c>
      <c r="H129" s="17">
        <v>52.609579344855</v>
      </c>
      <c r="I129" s="18">
        <v>5.1110501601000002E-2</v>
      </c>
      <c r="J129" s="18">
        <v>4.6137951567999998E-2</v>
      </c>
      <c r="K129" s="18">
        <v>4.9929027121000003E-2</v>
      </c>
      <c r="L129" s="18">
        <v>4.4956477087999998E-2</v>
      </c>
      <c r="M129" s="78"/>
    </row>
    <row r="130" spans="1:13">
      <c r="A130" s="16" t="s">
        <v>33</v>
      </c>
      <c r="B130" s="14">
        <v>7</v>
      </c>
      <c r="C130" s="17">
        <v>31493.998046875</v>
      </c>
      <c r="D130" s="17">
        <v>5265.7</v>
      </c>
      <c r="E130" s="17">
        <v>5285.5</v>
      </c>
      <c r="F130" s="17">
        <v>5599.2238788310597</v>
      </c>
      <c r="G130" s="17">
        <v>5641.5930474601701</v>
      </c>
      <c r="H130" s="17">
        <v>42.369168629115002</v>
      </c>
      <c r="I130" s="18">
        <v>3.5528643427000003E-2</v>
      </c>
      <c r="J130" s="18">
        <v>3.1523996108000003E-2</v>
      </c>
      <c r="K130" s="18">
        <v>3.3657187849999999E-2</v>
      </c>
      <c r="L130" s="18">
        <v>2.9652540532000001E-2</v>
      </c>
      <c r="M130" s="78"/>
    </row>
    <row r="131" spans="1:13">
      <c r="A131" s="16" t="s">
        <v>33</v>
      </c>
      <c r="B131" s="14">
        <v>8</v>
      </c>
      <c r="C131" s="17">
        <v>32564.3828125</v>
      </c>
      <c r="D131" s="17">
        <v>4846.3999999999996</v>
      </c>
      <c r="E131" s="17">
        <v>4854.2</v>
      </c>
      <c r="F131" s="17">
        <v>5685.99638334666</v>
      </c>
      <c r="G131" s="17">
        <v>5713.03411784951</v>
      </c>
      <c r="H131" s="17">
        <v>27.037734502852</v>
      </c>
      <c r="I131" s="18">
        <v>8.1912487509000001E-2</v>
      </c>
      <c r="J131" s="18">
        <v>7.9356936044000001E-2</v>
      </c>
      <c r="K131" s="18">
        <v>8.1175247433000003E-2</v>
      </c>
      <c r="L131" s="18">
        <v>7.8619695968000003E-2</v>
      </c>
      <c r="M131" s="78"/>
    </row>
    <row r="132" spans="1:13">
      <c r="A132" s="16" t="s">
        <v>33</v>
      </c>
      <c r="B132" s="14">
        <v>9</v>
      </c>
      <c r="C132" s="17">
        <v>33564.44140625</v>
      </c>
      <c r="D132" s="17">
        <v>4357</v>
      </c>
      <c r="E132" s="17">
        <v>4358.1000000000004</v>
      </c>
      <c r="F132" s="17">
        <v>5128.5232739480098</v>
      </c>
      <c r="G132" s="17">
        <v>5130.1787226666102</v>
      </c>
      <c r="H132" s="17">
        <v>1.6554487186</v>
      </c>
      <c r="I132" s="18">
        <v>7.3079274353999996E-2</v>
      </c>
      <c r="J132" s="18">
        <v>7.2922804719999998E-2</v>
      </c>
      <c r="K132" s="18">
        <v>7.2975304598999993E-2</v>
      </c>
      <c r="L132" s="18">
        <v>7.2818834966000001E-2</v>
      </c>
      <c r="M132" s="78"/>
    </row>
    <row r="133" spans="1:13">
      <c r="A133" s="16" t="s">
        <v>33</v>
      </c>
      <c r="B133" s="14">
        <v>10</v>
      </c>
      <c r="C133" s="17">
        <v>35448.9609375</v>
      </c>
      <c r="D133" s="17">
        <v>4070.7</v>
      </c>
      <c r="E133" s="17">
        <v>4060.2</v>
      </c>
      <c r="F133" s="17">
        <v>4889.12768626038</v>
      </c>
      <c r="G133" s="17">
        <v>4889.3186861900203</v>
      </c>
      <c r="H133" s="17">
        <v>0.19099992964000001</v>
      </c>
      <c r="I133" s="18">
        <v>7.7374166935999994E-2</v>
      </c>
      <c r="J133" s="18">
        <v>7.7356114012999994E-2</v>
      </c>
      <c r="K133" s="18">
        <v>7.8366605500000006E-2</v>
      </c>
      <c r="L133" s="18">
        <v>7.8348552576E-2</v>
      </c>
      <c r="M133" s="78"/>
    </row>
    <row r="134" spans="1:13">
      <c r="A134" s="16" t="s">
        <v>33</v>
      </c>
      <c r="B134" s="14">
        <v>11</v>
      </c>
      <c r="C134" s="17">
        <v>37355.2109375</v>
      </c>
      <c r="D134" s="17">
        <v>4245.8</v>
      </c>
      <c r="E134" s="17">
        <v>4239.1000000000004</v>
      </c>
      <c r="F134" s="17">
        <v>5093.83668413752</v>
      </c>
      <c r="G134" s="17">
        <v>5122.6356483730196</v>
      </c>
      <c r="H134" s="17">
        <v>28.798964235496001</v>
      </c>
      <c r="I134" s="18">
        <v>8.2876715347000002E-2</v>
      </c>
      <c r="J134" s="18">
        <v>8.0154696043000004E-2</v>
      </c>
      <c r="K134" s="18">
        <v>8.3509985667999997E-2</v>
      </c>
      <c r="L134" s="18">
        <v>8.0787966364E-2</v>
      </c>
      <c r="M134" s="78"/>
    </row>
    <row r="135" spans="1:13">
      <c r="A135" s="16" t="s">
        <v>33</v>
      </c>
      <c r="B135" s="14">
        <v>12</v>
      </c>
      <c r="C135" s="17">
        <v>38936.47265625</v>
      </c>
      <c r="D135" s="17">
        <v>4393.3999999999996</v>
      </c>
      <c r="E135" s="17">
        <v>4390.8999999999996</v>
      </c>
      <c r="F135" s="17">
        <v>5035.0094142586604</v>
      </c>
      <c r="G135" s="17">
        <v>5068.0656980782696</v>
      </c>
      <c r="H135" s="17">
        <v>33.056283819609</v>
      </c>
      <c r="I135" s="18">
        <v>6.3768024393E-2</v>
      </c>
      <c r="J135" s="18">
        <v>6.0643611932999997E-2</v>
      </c>
      <c r="K135" s="18">
        <v>6.4004319288999995E-2</v>
      </c>
      <c r="L135" s="18">
        <v>6.0879906828999998E-2</v>
      </c>
      <c r="M135" s="78"/>
    </row>
    <row r="136" spans="1:13">
      <c r="A136" s="16" t="s">
        <v>33</v>
      </c>
      <c r="B136" s="14">
        <v>13</v>
      </c>
      <c r="C136" s="17">
        <v>40599.30859375</v>
      </c>
      <c r="D136" s="17">
        <v>4521.3</v>
      </c>
      <c r="E136" s="17">
        <v>4523.2</v>
      </c>
      <c r="F136" s="17">
        <v>5523.08872522815</v>
      </c>
      <c r="G136" s="17">
        <v>5552.0562950500898</v>
      </c>
      <c r="H136" s="17">
        <v>28.967569821939001</v>
      </c>
      <c r="I136" s="18">
        <v>9.7424980627999994E-2</v>
      </c>
      <c r="J136" s="18">
        <v>9.4687025068000003E-2</v>
      </c>
      <c r="K136" s="18">
        <v>9.7245396506999995E-2</v>
      </c>
      <c r="L136" s="18">
        <v>9.4507440947000004E-2</v>
      </c>
      <c r="M136" s="78"/>
    </row>
    <row r="137" spans="1:13">
      <c r="A137" s="16" t="s">
        <v>33</v>
      </c>
      <c r="B137" s="14">
        <v>14</v>
      </c>
      <c r="C137" s="17">
        <v>42611.3359375</v>
      </c>
      <c r="D137" s="17">
        <v>4623.7</v>
      </c>
      <c r="E137" s="17">
        <v>4622.3</v>
      </c>
      <c r="F137" s="17">
        <v>5585.4454365340898</v>
      </c>
      <c r="G137" s="17">
        <v>5588.9202422981798</v>
      </c>
      <c r="H137" s="17">
        <v>3.4748057640919998</v>
      </c>
      <c r="I137" s="18">
        <v>9.1230646720000003E-2</v>
      </c>
      <c r="J137" s="18">
        <v>9.0902215172999998E-2</v>
      </c>
      <c r="K137" s="18">
        <v>9.1362971860999995E-2</v>
      </c>
      <c r="L137" s="18">
        <v>9.1034540314999995E-2</v>
      </c>
      <c r="M137" s="78"/>
    </row>
    <row r="138" spans="1:13">
      <c r="A138" s="16" t="s">
        <v>33</v>
      </c>
      <c r="B138" s="14">
        <v>15</v>
      </c>
      <c r="C138" s="17">
        <v>44408.48046875</v>
      </c>
      <c r="D138" s="17">
        <v>4724.6000000000004</v>
      </c>
      <c r="E138" s="17">
        <v>4724.3</v>
      </c>
      <c r="F138" s="17">
        <v>5796.5764417228402</v>
      </c>
      <c r="G138" s="17">
        <v>5798.9008629018699</v>
      </c>
      <c r="H138" s="17">
        <v>2.3244211790290001</v>
      </c>
      <c r="I138" s="18">
        <v>0.101540724281</v>
      </c>
      <c r="J138" s="18">
        <v>0.101321024737</v>
      </c>
      <c r="K138" s="18">
        <v>0.101569079669</v>
      </c>
      <c r="L138" s="18">
        <v>0.101349380125</v>
      </c>
      <c r="M138" s="78"/>
    </row>
    <row r="139" spans="1:13">
      <c r="A139" s="16" t="s">
        <v>33</v>
      </c>
      <c r="B139" s="14">
        <v>16</v>
      </c>
      <c r="C139" s="17">
        <v>46076.6796875</v>
      </c>
      <c r="D139" s="17">
        <v>4881</v>
      </c>
      <c r="E139" s="17">
        <v>4877.6000000000004</v>
      </c>
      <c r="F139" s="17">
        <v>6026.3835159668797</v>
      </c>
      <c r="G139" s="17">
        <v>6031.6104940209298</v>
      </c>
      <c r="H139" s="17">
        <v>5.2269780540469997</v>
      </c>
      <c r="I139" s="18">
        <v>0.10875335482200001</v>
      </c>
      <c r="J139" s="18">
        <v>0.108259311528</v>
      </c>
      <c r="K139" s="18">
        <v>0.10907471588000001</v>
      </c>
      <c r="L139" s="18">
        <v>0.108580672586</v>
      </c>
      <c r="M139" s="78"/>
    </row>
    <row r="140" spans="1:13">
      <c r="A140" s="16" t="s">
        <v>33</v>
      </c>
      <c r="B140" s="14">
        <v>17</v>
      </c>
      <c r="C140" s="17">
        <v>47273.59375</v>
      </c>
      <c r="D140" s="17">
        <v>5198.1000000000004</v>
      </c>
      <c r="E140" s="17">
        <v>5190.8</v>
      </c>
      <c r="F140" s="17">
        <v>6248.0479718786301</v>
      </c>
      <c r="G140" s="17">
        <v>6312.7347033923197</v>
      </c>
      <c r="H140" s="17">
        <v>64.686731513686993</v>
      </c>
      <c r="I140" s="18">
        <v>0.105352996539</v>
      </c>
      <c r="J140" s="18">
        <v>9.9238938740000004E-2</v>
      </c>
      <c r="K140" s="18">
        <v>0.106042977636</v>
      </c>
      <c r="L140" s="18">
        <v>9.9928919837000002E-2</v>
      </c>
      <c r="M140" s="78"/>
    </row>
    <row r="141" spans="1:13">
      <c r="A141" s="16" t="s">
        <v>33</v>
      </c>
      <c r="B141" s="14">
        <v>18</v>
      </c>
      <c r="C141" s="17">
        <v>47432.53515625</v>
      </c>
      <c r="D141" s="17">
        <v>5557.5</v>
      </c>
      <c r="E141" s="17">
        <v>5549.5</v>
      </c>
      <c r="F141" s="17">
        <v>6629.7283565341704</v>
      </c>
      <c r="G141" s="17">
        <v>6884.4451447296096</v>
      </c>
      <c r="H141" s="17">
        <v>254.71678819544701</v>
      </c>
      <c r="I141" s="18">
        <v>0.125420146004</v>
      </c>
      <c r="J141" s="18">
        <v>0.101344835211</v>
      </c>
      <c r="K141" s="18">
        <v>0.126176289671</v>
      </c>
      <c r="L141" s="18">
        <v>0.102100978878</v>
      </c>
      <c r="M141" s="78"/>
    </row>
    <row r="142" spans="1:13">
      <c r="A142" s="16" t="s">
        <v>33</v>
      </c>
      <c r="B142" s="14">
        <v>19</v>
      </c>
      <c r="C142" s="17">
        <v>46175.0546875</v>
      </c>
      <c r="D142" s="17">
        <v>5926.4</v>
      </c>
      <c r="E142" s="17">
        <v>5919.6</v>
      </c>
      <c r="F142" s="17">
        <v>7055.7320225308904</v>
      </c>
      <c r="G142" s="17">
        <v>7306.4113845353704</v>
      </c>
      <c r="H142" s="17">
        <v>250.679362004474</v>
      </c>
      <c r="I142" s="18">
        <v>0.13043585865099999</v>
      </c>
      <c r="J142" s="18">
        <v>0.106742157139</v>
      </c>
      <c r="K142" s="18">
        <v>0.131078580768</v>
      </c>
      <c r="L142" s="18">
        <v>0.107384879256</v>
      </c>
      <c r="M142" s="78"/>
    </row>
    <row r="143" spans="1:13">
      <c r="A143" s="16" t="s">
        <v>33</v>
      </c>
      <c r="B143" s="14">
        <v>20</v>
      </c>
      <c r="C143" s="17">
        <v>43782.95703125</v>
      </c>
      <c r="D143" s="17">
        <v>6385.6</v>
      </c>
      <c r="E143" s="17">
        <v>6379.7</v>
      </c>
      <c r="F143" s="17">
        <v>6979.4473984659999</v>
      </c>
      <c r="G143" s="17">
        <v>6979.4473984659999</v>
      </c>
      <c r="H143" s="17">
        <v>0</v>
      </c>
      <c r="I143" s="18">
        <v>5.6129243710999997E-2</v>
      </c>
      <c r="J143" s="18">
        <v>5.6129243710999997E-2</v>
      </c>
      <c r="K143" s="18">
        <v>5.6686899664999998E-2</v>
      </c>
      <c r="L143" s="18">
        <v>5.6686899664999998E-2</v>
      </c>
      <c r="M143" s="78"/>
    </row>
    <row r="144" spans="1:13">
      <c r="A144" s="16" t="s">
        <v>33</v>
      </c>
      <c r="B144" s="14">
        <v>21</v>
      </c>
      <c r="C144" s="17">
        <v>42275.453125</v>
      </c>
      <c r="D144" s="17">
        <v>6856.1</v>
      </c>
      <c r="E144" s="17">
        <v>6846.9</v>
      </c>
      <c r="F144" s="17">
        <v>6184.2494682588804</v>
      </c>
      <c r="G144" s="17">
        <v>6184.2494682588804</v>
      </c>
      <c r="H144" s="17">
        <v>0</v>
      </c>
      <c r="I144" s="18">
        <v>6.3501940618000005E-2</v>
      </c>
      <c r="J144" s="18">
        <v>6.3501940618000005E-2</v>
      </c>
      <c r="K144" s="18">
        <v>6.2632375399999995E-2</v>
      </c>
      <c r="L144" s="18">
        <v>6.2632375399999995E-2</v>
      </c>
      <c r="M144" s="78"/>
    </row>
    <row r="145" spans="1:13">
      <c r="A145" s="16" t="s">
        <v>33</v>
      </c>
      <c r="B145" s="14">
        <v>22</v>
      </c>
      <c r="C145" s="17">
        <v>40616.91796875</v>
      </c>
      <c r="D145" s="17">
        <v>7344.9</v>
      </c>
      <c r="E145" s="17">
        <v>7334.8</v>
      </c>
      <c r="F145" s="17">
        <v>6677.5999534275797</v>
      </c>
      <c r="G145" s="17">
        <v>6677.5999534275797</v>
      </c>
      <c r="H145" s="17">
        <v>0</v>
      </c>
      <c r="I145" s="18">
        <v>6.3071838049999995E-2</v>
      </c>
      <c r="J145" s="18">
        <v>6.3071838049999995E-2</v>
      </c>
      <c r="K145" s="18">
        <v>6.2117206670000001E-2</v>
      </c>
      <c r="L145" s="18">
        <v>6.2117206670000001E-2</v>
      </c>
      <c r="M145" s="78"/>
    </row>
    <row r="146" spans="1:13">
      <c r="A146" s="16" t="s">
        <v>33</v>
      </c>
      <c r="B146" s="14">
        <v>23</v>
      </c>
      <c r="C146" s="17">
        <v>37924.25</v>
      </c>
      <c r="D146" s="17">
        <v>7633.4</v>
      </c>
      <c r="E146" s="17">
        <v>7623.5</v>
      </c>
      <c r="F146" s="17">
        <v>7526.7756860637701</v>
      </c>
      <c r="G146" s="17">
        <v>7554.5984644434202</v>
      </c>
      <c r="H146" s="17">
        <v>27.822778379651002</v>
      </c>
      <c r="I146" s="18">
        <v>7.4481602600000004E-3</v>
      </c>
      <c r="J146" s="18">
        <v>1.007791247E-2</v>
      </c>
      <c r="K146" s="18">
        <v>6.5124324720000001E-3</v>
      </c>
      <c r="L146" s="18">
        <v>9.1421846819999993E-3</v>
      </c>
      <c r="M146" s="78"/>
    </row>
    <row r="147" spans="1:13">
      <c r="A147" s="16" t="s">
        <v>33</v>
      </c>
      <c r="B147" s="14">
        <v>24</v>
      </c>
      <c r="C147" s="17">
        <v>34678.19140625</v>
      </c>
      <c r="D147" s="17">
        <v>7800.5</v>
      </c>
      <c r="E147" s="17">
        <v>7777.1</v>
      </c>
      <c r="F147" s="17">
        <v>7594.0787673560699</v>
      </c>
      <c r="G147" s="17">
        <v>8307.3657082582904</v>
      </c>
      <c r="H147" s="17">
        <v>713.28694090222098</v>
      </c>
      <c r="I147" s="18">
        <v>4.7907911933000001E-2</v>
      </c>
      <c r="J147" s="18">
        <v>1.9510513481999999E-2</v>
      </c>
      <c r="K147" s="18">
        <v>5.0119632159999997E-2</v>
      </c>
      <c r="L147" s="18">
        <v>1.7298793255E-2</v>
      </c>
      <c r="M147" s="78"/>
    </row>
    <row r="148" spans="1:13">
      <c r="A148" s="16" t="s">
        <v>34</v>
      </c>
      <c r="B148" s="14">
        <v>1</v>
      </c>
      <c r="C148" s="17">
        <v>31856.01171875</v>
      </c>
      <c r="D148" s="17">
        <v>7753.9</v>
      </c>
      <c r="E148" s="17">
        <v>7736</v>
      </c>
      <c r="F148" s="17">
        <v>7927.6188930852204</v>
      </c>
      <c r="G148" s="17">
        <v>8516.6895973967803</v>
      </c>
      <c r="H148" s="17">
        <v>589.07070431156001</v>
      </c>
      <c r="I148" s="18">
        <v>7.2097315443000007E-2</v>
      </c>
      <c r="J148" s="18">
        <v>1.6419555111999998E-2</v>
      </c>
      <c r="K148" s="18">
        <v>7.3789186899000006E-2</v>
      </c>
      <c r="L148" s="18">
        <v>1.8111426566999999E-2</v>
      </c>
      <c r="M148" s="78"/>
    </row>
    <row r="149" spans="1:13">
      <c r="A149" s="16" t="s">
        <v>34</v>
      </c>
      <c r="B149" s="14">
        <v>2</v>
      </c>
      <c r="C149" s="17">
        <v>29742.38671875</v>
      </c>
      <c r="D149" s="17">
        <v>7716.4</v>
      </c>
      <c r="E149" s="17">
        <v>7698</v>
      </c>
      <c r="F149" s="17">
        <v>7425.48013990859</v>
      </c>
      <c r="G149" s="17">
        <v>8317.5280371967892</v>
      </c>
      <c r="H149" s="17">
        <v>892.04789728820799</v>
      </c>
      <c r="I149" s="18">
        <v>5.6817394819999999E-2</v>
      </c>
      <c r="J149" s="18">
        <v>2.7497151237E-2</v>
      </c>
      <c r="K149" s="18">
        <v>5.8556525254E-2</v>
      </c>
      <c r="L149" s="18">
        <v>2.5758020802000001E-2</v>
      </c>
      <c r="M149" s="78"/>
    </row>
    <row r="150" spans="1:13">
      <c r="A150" s="16" t="s">
        <v>34</v>
      </c>
      <c r="B150" s="14">
        <v>3</v>
      </c>
      <c r="C150" s="17">
        <v>28297.66015625</v>
      </c>
      <c r="D150" s="17">
        <v>7280.2</v>
      </c>
      <c r="E150" s="17">
        <v>7253.7</v>
      </c>
      <c r="F150" s="17">
        <v>6914.7135011205501</v>
      </c>
      <c r="G150" s="17">
        <v>7901.9713145568703</v>
      </c>
      <c r="H150" s="17">
        <v>987.25781343631502</v>
      </c>
      <c r="I150" s="18">
        <v>5.8768555250999999E-2</v>
      </c>
      <c r="J150" s="18">
        <v>3.4545037701000002E-2</v>
      </c>
      <c r="K150" s="18">
        <v>6.1273281148999999E-2</v>
      </c>
      <c r="L150" s="18">
        <v>3.2040311803000002E-2</v>
      </c>
      <c r="M150" s="78"/>
    </row>
    <row r="151" spans="1:13">
      <c r="A151" s="16" t="s">
        <v>34</v>
      </c>
      <c r="B151" s="14">
        <v>4</v>
      </c>
      <c r="C151" s="17">
        <v>27439.701171875</v>
      </c>
      <c r="D151" s="17">
        <v>7115.8</v>
      </c>
      <c r="E151" s="17">
        <v>7089.4</v>
      </c>
      <c r="F151" s="17">
        <v>6730.9553273833899</v>
      </c>
      <c r="G151" s="17">
        <v>7966.9271175424301</v>
      </c>
      <c r="H151" s="17">
        <v>1235.97179015904</v>
      </c>
      <c r="I151" s="18">
        <v>8.0446797498999995E-2</v>
      </c>
      <c r="J151" s="18">
        <v>3.6374732760999999E-2</v>
      </c>
      <c r="K151" s="18">
        <v>8.2942071601000006E-2</v>
      </c>
      <c r="L151" s="18">
        <v>3.3879458659000002E-2</v>
      </c>
      <c r="M151" s="78"/>
    </row>
    <row r="152" spans="1:13">
      <c r="A152" s="16" t="s">
        <v>34</v>
      </c>
      <c r="B152" s="14">
        <v>5</v>
      </c>
      <c r="C152" s="17">
        <v>27007.8125</v>
      </c>
      <c r="D152" s="17">
        <v>7112.5</v>
      </c>
      <c r="E152" s="17">
        <v>7067.7</v>
      </c>
      <c r="F152" s="17">
        <v>6677.1994300964398</v>
      </c>
      <c r="G152" s="17">
        <v>8180.6848408914302</v>
      </c>
      <c r="H152" s="17">
        <v>1503.48541079499</v>
      </c>
      <c r="I152" s="18">
        <v>0.100962650367</v>
      </c>
      <c r="J152" s="18">
        <v>4.1143721161999998E-2</v>
      </c>
      <c r="K152" s="18">
        <v>0.105197054904</v>
      </c>
      <c r="L152" s="18">
        <v>3.6909316625999999E-2</v>
      </c>
      <c r="M152" s="78"/>
    </row>
    <row r="153" spans="1:13">
      <c r="A153" s="16" t="s">
        <v>34</v>
      </c>
      <c r="B153" s="14">
        <v>6</v>
      </c>
      <c r="C153" s="17">
        <v>27394.41796875</v>
      </c>
      <c r="D153" s="17">
        <v>6967.2</v>
      </c>
      <c r="E153" s="17">
        <v>6942.1</v>
      </c>
      <c r="F153" s="17">
        <v>7012.1076848951498</v>
      </c>
      <c r="G153" s="17">
        <v>8417.6348273409894</v>
      </c>
      <c r="H153" s="17">
        <v>1405.5271424458399</v>
      </c>
      <c r="I153" s="18">
        <v>0.13709213869</v>
      </c>
      <c r="J153" s="18">
        <v>4.2445826929999996E-3</v>
      </c>
      <c r="K153" s="18">
        <v>0.13946453944600001</v>
      </c>
      <c r="L153" s="18">
        <v>6.6169834490000003E-3</v>
      </c>
      <c r="M153" s="78"/>
    </row>
    <row r="154" spans="1:13">
      <c r="A154" s="16" t="s">
        <v>34</v>
      </c>
      <c r="B154" s="14">
        <v>7</v>
      </c>
      <c r="C154" s="17">
        <v>28125.240234375</v>
      </c>
      <c r="D154" s="17">
        <v>6915.4</v>
      </c>
      <c r="E154" s="17">
        <v>6889.1</v>
      </c>
      <c r="F154" s="17">
        <v>6984.1101911158003</v>
      </c>
      <c r="G154" s="17">
        <v>8664.8889325238306</v>
      </c>
      <c r="H154" s="17">
        <v>1680.7787414080401</v>
      </c>
      <c r="I154" s="18">
        <v>0.16535812216599999</v>
      </c>
      <c r="J154" s="18">
        <v>6.4943469860000002E-3</v>
      </c>
      <c r="K154" s="18">
        <v>0.16784394447199999</v>
      </c>
      <c r="L154" s="18">
        <v>8.9801692920000002E-3</v>
      </c>
      <c r="M154" s="78"/>
    </row>
    <row r="155" spans="1:13">
      <c r="A155" s="16" t="s">
        <v>34</v>
      </c>
      <c r="B155" s="14">
        <v>8</v>
      </c>
      <c r="C155" s="17">
        <v>29045.830078125</v>
      </c>
      <c r="D155" s="17">
        <v>6922.4</v>
      </c>
      <c r="E155" s="17">
        <v>6888.3</v>
      </c>
      <c r="F155" s="17">
        <v>7302.2718854887598</v>
      </c>
      <c r="G155" s="17">
        <v>8678.5509260071103</v>
      </c>
      <c r="H155" s="17">
        <v>1376.27904051835</v>
      </c>
      <c r="I155" s="18">
        <v>0.165987800189</v>
      </c>
      <c r="J155" s="18">
        <v>3.5904715073999997E-2</v>
      </c>
      <c r="K155" s="18">
        <v>0.16921086257099999</v>
      </c>
      <c r="L155" s="18">
        <v>3.9127777455999997E-2</v>
      </c>
      <c r="M155" s="78"/>
    </row>
    <row r="156" spans="1:13">
      <c r="A156" s="16" t="s">
        <v>34</v>
      </c>
      <c r="B156" s="14">
        <v>9</v>
      </c>
      <c r="C156" s="17">
        <v>31373.791015625</v>
      </c>
      <c r="D156" s="17">
        <v>7058.4</v>
      </c>
      <c r="E156" s="17">
        <v>7021.7</v>
      </c>
      <c r="F156" s="17">
        <v>7917.20617225143</v>
      </c>
      <c r="G156" s="17">
        <v>8364.4733119617504</v>
      </c>
      <c r="H156" s="17">
        <v>447.26713971032098</v>
      </c>
      <c r="I156" s="18">
        <v>0.123447382983</v>
      </c>
      <c r="J156" s="18">
        <v>8.1172606071999998E-2</v>
      </c>
      <c r="K156" s="18">
        <v>0.12691619205599999</v>
      </c>
      <c r="L156" s="18">
        <v>8.4641415146000001E-2</v>
      </c>
      <c r="M156" s="78"/>
    </row>
    <row r="157" spans="1:13">
      <c r="A157" s="16" t="s">
        <v>34</v>
      </c>
      <c r="B157" s="14">
        <v>10</v>
      </c>
      <c r="C157" s="17">
        <v>34043.79296875</v>
      </c>
      <c r="D157" s="17">
        <v>7042</v>
      </c>
      <c r="E157" s="17">
        <v>7007.5</v>
      </c>
      <c r="F157" s="17">
        <v>8232.9198896921098</v>
      </c>
      <c r="G157" s="17">
        <v>8429.1692803965707</v>
      </c>
      <c r="H157" s="17">
        <v>196.24939070445899</v>
      </c>
      <c r="I157" s="18">
        <v>0.13111240835499999</v>
      </c>
      <c r="J157" s="18">
        <v>0.112563316606</v>
      </c>
      <c r="K157" s="18">
        <v>0.13437327792000001</v>
      </c>
      <c r="L157" s="18">
        <v>0.115824186171</v>
      </c>
      <c r="M157" s="78"/>
    </row>
    <row r="158" spans="1:13">
      <c r="A158" s="16" t="s">
        <v>34</v>
      </c>
      <c r="B158" s="14">
        <v>11</v>
      </c>
      <c r="C158" s="17">
        <v>36278.76171875</v>
      </c>
      <c r="D158" s="17">
        <v>7162.8</v>
      </c>
      <c r="E158" s="17">
        <v>7126.4</v>
      </c>
      <c r="F158" s="17">
        <v>8702.7738307608506</v>
      </c>
      <c r="G158" s="17">
        <v>8723.0887088081599</v>
      </c>
      <c r="H158" s="17">
        <v>20.314878047309001</v>
      </c>
      <c r="I158" s="18">
        <v>0.14747530328899999</v>
      </c>
      <c r="J158" s="18">
        <v>0.145555182491</v>
      </c>
      <c r="K158" s="18">
        <v>0.15091575697599999</v>
      </c>
      <c r="L158" s="18">
        <v>0.14899563617700001</v>
      </c>
      <c r="M158" s="78"/>
    </row>
    <row r="159" spans="1:13">
      <c r="A159" s="16" t="s">
        <v>34</v>
      </c>
      <c r="B159" s="14">
        <v>12</v>
      </c>
      <c r="C159" s="17">
        <v>38091.4375</v>
      </c>
      <c r="D159" s="17">
        <v>7282.7</v>
      </c>
      <c r="E159" s="17">
        <v>7248.5</v>
      </c>
      <c r="F159" s="17">
        <v>8890.2604483820905</v>
      </c>
      <c r="G159" s="17">
        <v>8984.6752565450206</v>
      </c>
      <c r="H159" s="17">
        <v>94.414808162924004</v>
      </c>
      <c r="I159" s="18">
        <v>0.16086722651599999</v>
      </c>
      <c r="J159" s="18">
        <v>0.15194333160500001</v>
      </c>
      <c r="K159" s="18">
        <v>0.16409974069399999</v>
      </c>
      <c r="L159" s="18">
        <v>0.155175845782</v>
      </c>
      <c r="M159" s="78"/>
    </row>
    <row r="160" spans="1:13">
      <c r="A160" s="16" t="s">
        <v>34</v>
      </c>
      <c r="B160" s="14">
        <v>13</v>
      </c>
      <c r="C160" s="17">
        <v>39745.78515625</v>
      </c>
      <c r="D160" s="17">
        <v>7371.9</v>
      </c>
      <c r="E160" s="17">
        <v>7338.3</v>
      </c>
      <c r="F160" s="17">
        <v>8729.9627525148699</v>
      </c>
      <c r="G160" s="17">
        <v>9015.0607868682</v>
      </c>
      <c r="H160" s="17">
        <v>285.09803435333203</v>
      </c>
      <c r="I160" s="18">
        <v>0.15530820291700001</v>
      </c>
      <c r="J160" s="18">
        <v>0.128361318763</v>
      </c>
      <c r="K160" s="18">
        <v>0.15848400632000001</v>
      </c>
      <c r="L160" s="18">
        <v>0.13153712216499999</v>
      </c>
      <c r="M160" s="78"/>
    </row>
    <row r="161" spans="1:13">
      <c r="A161" s="16" t="s">
        <v>34</v>
      </c>
      <c r="B161" s="14">
        <v>14</v>
      </c>
      <c r="C161" s="17">
        <v>41204.921875</v>
      </c>
      <c r="D161" s="17">
        <v>7354.8</v>
      </c>
      <c r="E161" s="17">
        <v>7325.8</v>
      </c>
      <c r="F161" s="17">
        <v>8768.3263235941395</v>
      </c>
      <c r="G161" s="17">
        <v>9055.8444612389103</v>
      </c>
      <c r="H161" s="17">
        <v>287.51813764476901</v>
      </c>
      <c r="I161" s="18">
        <v>0.16077924964400001</v>
      </c>
      <c r="J161" s="18">
        <v>0.13360362226700001</v>
      </c>
      <c r="K161" s="18">
        <v>0.16352027043799999</v>
      </c>
      <c r="L161" s="18">
        <v>0.136344643061</v>
      </c>
      <c r="M161" s="78"/>
    </row>
    <row r="162" spans="1:13">
      <c r="A162" s="16" t="s">
        <v>34</v>
      </c>
      <c r="B162" s="14">
        <v>15</v>
      </c>
      <c r="C162" s="17">
        <v>42450.609375</v>
      </c>
      <c r="D162" s="17">
        <v>7287.5</v>
      </c>
      <c r="E162" s="17">
        <v>7264.4</v>
      </c>
      <c r="F162" s="17">
        <v>8020.53039674294</v>
      </c>
      <c r="G162" s="17">
        <v>8942.7231923156196</v>
      </c>
      <c r="H162" s="17">
        <v>922.19279557268101</v>
      </c>
      <c r="I162" s="18">
        <v>0.15644831685400001</v>
      </c>
      <c r="J162" s="18">
        <v>6.9284536554000006E-2</v>
      </c>
      <c r="K162" s="18">
        <v>0.15863168169299999</v>
      </c>
      <c r="L162" s="18">
        <v>7.1467901392999994E-2</v>
      </c>
      <c r="M162" s="78"/>
    </row>
    <row r="163" spans="1:13">
      <c r="A163" s="16" t="s">
        <v>34</v>
      </c>
      <c r="B163" s="14">
        <v>16</v>
      </c>
      <c r="C163" s="17">
        <v>43594.4765625</v>
      </c>
      <c r="D163" s="17">
        <v>7241.7</v>
      </c>
      <c r="E163" s="17">
        <v>7223</v>
      </c>
      <c r="F163" s="17">
        <v>7061.56657867991</v>
      </c>
      <c r="G163" s="17">
        <v>8634.8256185870705</v>
      </c>
      <c r="H163" s="17">
        <v>1573.2590399071601</v>
      </c>
      <c r="I163" s="18">
        <v>0.13167538928</v>
      </c>
      <c r="J163" s="18">
        <v>1.7025843224000001E-2</v>
      </c>
      <c r="K163" s="18">
        <v>0.13344287510200001</v>
      </c>
      <c r="L163" s="18">
        <v>1.5258357401999999E-2</v>
      </c>
      <c r="M163" s="78"/>
    </row>
    <row r="164" spans="1:13">
      <c r="A164" s="16" t="s">
        <v>34</v>
      </c>
      <c r="B164" s="14">
        <v>17</v>
      </c>
      <c r="C164" s="17">
        <v>44395.4609375</v>
      </c>
      <c r="D164" s="17">
        <v>7369.9</v>
      </c>
      <c r="E164" s="17">
        <v>7351.2</v>
      </c>
      <c r="F164" s="17">
        <v>6453.8552258541504</v>
      </c>
      <c r="G164" s="17">
        <v>8529.6496912777693</v>
      </c>
      <c r="H164" s="17">
        <v>2075.7944654236198</v>
      </c>
      <c r="I164" s="18">
        <v>0.10961717308799999</v>
      </c>
      <c r="J164" s="18">
        <v>8.6582681866000002E-2</v>
      </c>
      <c r="K164" s="18">
        <v>0.11138465891</v>
      </c>
      <c r="L164" s="18">
        <v>8.4815196043999994E-2</v>
      </c>
      <c r="M164" s="78"/>
    </row>
    <row r="165" spans="1:13">
      <c r="A165" s="16" t="s">
        <v>34</v>
      </c>
      <c r="B165" s="14">
        <v>18</v>
      </c>
      <c r="C165" s="17">
        <v>44289.67578125</v>
      </c>
      <c r="D165" s="17">
        <v>7452.4</v>
      </c>
      <c r="E165" s="17">
        <v>7450.2</v>
      </c>
      <c r="F165" s="17">
        <v>6368.7761592056304</v>
      </c>
      <c r="G165" s="17">
        <v>8381.0982868857409</v>
      </c>
      <c r="H165" s="17">
        <v>2012.3221276801</v>
      </c>
      <c r="I165" s="18">
        <v>8.7778666056999993E-2</v>
      </c>
      <c r="J165" s="18">
        <v>0.102421913118</v>
      </c>
      <c r="K165" s="18">
        <v>8.7986605565000001E-2</v>
      </c>
      <c r="L165" s="18">
        <v>0.10221397360999999</v>
      </c>
      <c r="M165" s="78"/>
    </row>
    <row r="166" spans="1:13">
      <c r="A166" s="16" t="s">
        <v>34</v>
      </c>
      <c r="B166" s="14">
        <v>19</v>
      </c>
      <c r="C166" s="17">
        <v>43150.08984375</v>
      </c>
      <c r="D166" s="17">
        <v>7481.8</v>
      </c>
      <c r="E166" s="17">
        <v>7482.3</v>
      </c>
      <c r="F166" s="17">
        <v>7499.3271627624399</v>
      </c>
      <c r="G166" s="17">
        <v>8596.4684589911994</v>
      </c>
      <c r="H166" s="17">
        <v>1097.14129622876</v>
      </c>
      <c r="I166" s="18">
        <v>0.10535618704999999</v>
      </c>
      <c r="J166" s="18">
        <v>1.656631641E-3</v>
      </c>
      <c r="K166" s="18">
        <v>0.10530892807099999</v>
      </c>
      <c r="L166" s="18">
        <v>1.6093726609999999E-3</v>
      </c>
      <c r="M166" s="78"/>
    </row>
    <row r="167" spans="1:13">
      <c r="A167" s="16" t="s">
        <v>34</v>
      </c>
      <c r="B167" s="14">
        <v>20</v>
      </c>
      <c r="C167" s="17">
        <v>41312.56640625</v>
      </c>
      <c r="D167" s="17">
        <v>7658.2</v>
      </c>
      <c r="E167" s="17">
        <v>7650.7</v>
      </c>
      <c r="F167" s="17">
        <v>8044.3923226383504</v>
      </c>
      <c r="G167" s="17">
        <v>8702.9928830681893</v>
      </c>
      <c r="H167" s="17">
        <v>658.60056042984297</v>
      </c>
      <c r="I167" s="18">
        <v>9.8751690271000003E-2</v>
      </c>
      <c r="J167" s="18">
        <v>3.6502109890000002E-2</v>
      </c>
      <c r="K167" s="18">
        <v>9.9460574959E-2</v>
      </c>
      <c r="L167" s="18">
        <v>3.7210994577999999E-2</v>
      </c>
      <c r="M167" s="78"/>
    </row>
    <row r="168" spans="1:13">
      <c r="A168" s="16" t="s">
        <v>34</v>
      </c>
      <c r="B168" s="14">
        <v>21</v>
      </c>
      <c r="C168" s="17">
        <v>40574.2421875</v>
      </c>
      <c r="D168" s="17">
        <v>7872.5</v>
      </c>
      <c r="E168" s="17">
        <v>7850.7</v>
      </c>
      <c r="F168" s="17">
        <v>8394.9773226531397</v>
      </c>
      <c r="G168" s="17">
        <v>8394.1832773107999</v>
      </c>
      <c r="H168" s="17">
        <v>-0.79404534233699997</v>
      </c>
      <c r="I168" s="18">
        <v>4.9308438309000002E-2</v>
      </c>
      <c r="J168" s="18">
        <v>4.9383489853E-2</v>
      </c>
      <c r="K168" s="18">
        <v>5.1368929802000002E-2</v>
      </c>
      <c r="L168" s="18">
        <v>5.1443981346999998E-2</v>
      </c>
      <c r="M168" s="78"/>
    </row>
    <row r="169" spans="1:13">
      <c r="A169" s="16" t="s">
        <v>34</v>
      </c>
      <c r="B169" s="14">
        <v>22</v>
      </c>
      <c r="C169" s="17">
        <v>39583.28125</v>
      </c>
      <c r="D169" s="17">
        <v>8071.8</v>
      </c>
      <c r="E169" s="17">
        <v>8054.3</v>
      </c>
      <c r="F169" s="17">
        <v>8614.4458451162409</v>
      </c>
      <c r="G169" s="17">
        <v>8620.5392908475096</v>
      </c>
      <c r="H169" s="17">
        <v>6.0934457312679999</v>
      </c>
      <c r="I169" s="18">
        <v>5.1865717471000002E-2</v>
      </c>
      <c r="J169" s="18">
        <v>5.1289777421E-2</v>
      </c>
      <c r="K169" s="18">
        <v>5.3519781742999997E-2</v>
      </c>
      <c r="L169" s="18">
        <v>5.2943841693000003E-2</v>
      </c>
      <c r="M169" s="78"/>
    </row>
    <row r="170" spans="1:13">
      <c r="A170" s="16" t="s">
        <v>34</v>
      </c>
      <c r="B170" s="14">
        <v>23</v>
      </c>
      <c r="C170" s="17">
        <v>37399.51171875</v>
      </c>
      <c r="D170" s="17">
        <v>7950</v>
      </c>
      <c r="E170" s="17">
        <v>7903.2</v>
      </c>
      <c r="F170" s="17">
        <v>8916.9613634734706</v>
      </c>
      <c r="G170" s="17">
        <v>8924.4692523098001</v>
      </c>
      <c r="H170" s="17">
        <v>7.5078888363310003</v>
      </c>
      <c r="I170" s="18">
        <v>9.2104844263000002E-2</v>
      </c>
      <c r="J170" s="18">
        <v>9.1395213938E-2</v>
      </c>
      <c r="K170" s="18">
        <v>9.6528284717000007E-2</v>
      </c>
      <c r="L170" s="18">
        <v>9.5818654392000005E-2</v>
      </c>
      <c r="M170" s="78"/>
    </row>
    <row r="171" spans="1:13">
      <c r="A171" s="16" t="s">
        <v>34</v>
      </c>
      <c r="B171" s="14">
        <v>24</v>
      </c>
      <c r="C171" s="17">
        <v>34785.75</v>
      </c>
      <c r="D171" s="17">
        <v>7622.5</v>
      </c>
      <c r="E171" s="17">
        <v>7574.2</v>
      </c>
      <c r="F171" s="17">
        <v>8753.5832231444601</v>
      </c>
      <c r="G171" s="17">
        <v>8934.7057512533593</v>
      </c>
      <c r="H171" s="17">
        <v>181.122528108903</v>
      </c>
      <c r="I171" s="18">
        <v>0.124027008625</v>
      </c>
      <c r="J171" s="18">
        <v>0.106907677045</v>
      </c>
      <c r="K171" s="18">
        <v>0.12859222601600001</v>
      </c>
      <c r="L171" s="18">
        <v>0.11147289443699999</v>
      </c>
      <c r="M171" s="78"/>
    </row>
    <row r="172" spans="1:13">
      <c r="A172" s="16" t="s">
        <v>35</v>
      </c>
      <c r="B172" s="14">
        <v>1</v>
      </c>
      <c r="C172" s="17">
        <v>32391.998046875</v>
      </c>
      <c r="D172" s="17">
        <v>8494.5</v>
      </c>
      <c r="E172" s="17">
        <v>8420.7999999999993</v>
      </c>
      <c r="F172" s="17">
        <v>8613.1686765374106</v>
      </c>
      <c r="G172" s="17">
        <v>8646.4439660612807</v>
      </c>
      <c r="H172" s="17">
        <v>33.275289523867997</v>
      </c>
      <c r="I172" s="18">
        <v>1.4361433465E-2</v>
      </c>
      <c r="J172" s="18">
        <v>1.1216321033E-2</v>
      </c>
      <c r="K172" s="18">
        <v>2.1327407E-2</v>
      </c>
      <c r="L172" s="18">
        <v>1.8182294567999999E-2</v>
      </c>
      <c r="M172" s="78"/>
    </row>
    <row r="173" spans="1:13">
      <c r="A173" s="16" t="s">
        <v>35</v>
      </c>
      <c r="B173" s="14">
        <v>2</v>
      </c>
      <c r="C173" s="17">
        <v>30546.9375</v>
      </c>
      <c r="D173" s="17">
        <v>8456.9</v>
      </c>
      <c r="E173" s="17">
        <v>8335.9</v>
      </c>
      <c r="F173" s="17">
        <v>8338.9481186217909</v>
      </c>
      <c r="G173" s="17">
        <v>8365.94150911836</v>
      </c>
      <c r="H173" s="17">
        <v>26.993390496570999</v>
      </c>
      <c r="I173" s="18">
        <v>8.5972108580000001E-3</v>
      </c>
      <c r="J173" s="18">
        <v>1.1148571018E-2</v>
      </c>
      <c r="K173" s="18">
        <v>2.8394621090000001E-3</v>
      </c>
      <c r="L173" s="18">
        <v>2.8810194899999997E-4</v>
      </c>
      <c r="M173" s="78"/>
    </row>
    <row r="174" spans="1:13">
      <c r="A174" s="16" t="s">
        <v>35</v>
      </c>
      <c r="B174" s="14">
        <v>3</v>
      </c>
      <c r="C174" s="17">
        <v>29240.111328125</v>
      </c>
      <c r="D174" s="17">
        <v>7865.6</v>
      </c>
      <c r="E174" s="17">
        <v>7816.2</v>
      </c>
      <c r="F174" s="17">
        <v>8502.3566880856797</v>
      </c>
      <c r="G174" s="17">
        <v>8612.31507031209</v>
      </c>
      <c r="H174" s="17">
        <v>109.958382226412</v>
      </c>
      <c r="I174" s="18">
        <v>7.0577983960999999E-2</v>
      </c>
      <c r="J174" s="18">
        <v>6.0184942163000001E-2</v>
      </c>
      <c r="K174" s="18">
        <v>7.5247171106999994E-2</v>
      </c>
      <c r="L174" s="18">
        <v>6.4854129307999997E-2</v>
      </c>
      <c r="M174" s="78"/>
    </row>
    <row r="175" spans="1:13">
      <c r="A175" s="16" t="s">
        <v>35</v>
      </c>
      <c r="B175" s="14">
        <v>4</v>
      </c>
      <c r="C175" s="17">
        <v>28417.37890625</v>
      </c>
      <c r="D175" s="17">
        <v>7699.6</v>
      </c>
      <c r="E175" s="17">
        <v>7652.3</v>
      </c>
      <c r="F175" s="17">
        <v>8321.7611761996905</v>
      </c>
      <c r="G175" s="17">
        <v>8539.03650676701</v>
      </c>
      <c r="H175" s="17">
        <v>217.27533056732099</v>
      </c>
      <c r="I175" s="18">
        <v>7.9341824835999997E-2</v>
      </c>
      <c r="J175" s="18">
        <v>5.8805404176999997E-2</v>
      </c>
      <c r="K175" s="18">
        <v>8.3812524269000002E-2</v>
      </c>
      <c r="L175" s="18">
        <v>6.3276103609999995E-2</v>
      </c>
      <c r="M175" s="78"/>
    </row>
    <row r="176" spans="1:13">
      <c r="A176" s="16" t="s">
        <v>35</v>
      </c>
      <c r="B176" s="14">
        <v>5</v>
      </c>
      <c r="C176" s="17">
        <v>27992.09375</v>
      </c>
      <c r="D176" s="17">
        <v>7631.1</v>
      </c>
      <c r="E176" s="17">
        <v>7550.4</v>
      </c>
      <c r="F176" s="17">
        <v>8227.7204424896208</v>
      </c>
      <c r="G176" s="17">
        <v>8263.6322294441907</v>
      </c>
      <c r="H176" s="17">
        <v>35.911786954569003</v>
      </c>
      <c r="I176" s="18">
        <v>5.9785654956000002E-2</v>
      </c>
      <c r="J176" s="18">
        <v>5.6391346171000001E-2</v>
      </c>
      <c r="K176" s="18">
        <v>6.7413254199999995E-2</v>
      </c>
      <c r="L176" s="18">
        <v>6.4018945413999995E-2</v>
      </c>
      <c r="M176" s="78"/>
    </row>
    <row r="177" spans="1:13">
      <c r="A177" s="16" t="s">
        <v>35</v>
      </c>
      <c r="B177" s="14">
        <v>6</v>
      </c>
      <c r="C177" s="17">
        <v>28066.9296875</v>
      </c>
      <c r="D177" s="17">
        <v>7483</v>
      </c>
      <c r="E177" s="17">
        <v>7428.1</v>
      </c>
      <c r="F177" s="17">
        <v>7936.0188551868596</v>
      </c>
      <c r="G177" s="17">
        <v>7990.7152876390401</v>
      </c>
      <c r="H177" s="17">
        <v>54.696432452172999</v>
      </c>
      <c r="I177" s="18">
        <v>4.7988212442000001E-2</v>
      </c>
      <c r="J177" s="18">
        <v>4.2818417313999997E-2</v>
      </c>
      <c r="K177" s="18">
        <v>5.3177248359E-2</v>
      </c>
      <c r="L177" s="18">
        <v>4.8007453231000002E-2</v>
      </c>
      <c r="M177" s="78"/>
    </row>
    <row r="178" spans="1:13">
      <c r="A178" s="16" t="s">
        <v>35</v>
      </c>
      <c r="B178" s="14">
        <v>7</v>
      </c>
      <c r="C178" s="17">
        <v>28474.201171875</v>
      </c>
      <c r="D178" s="17">
        <v>7463.5</v>
      </c>
      <c r="E178" s="17">
        <v>7399.8</v>
      </c>
      <c r="F178" s="17">
        <v>7897.4543637841898</v>
      </c>
      <c r="G178" s="17">
        <v>7926.59422152973</v>
      </c>
      <c r="H178" s="17">
        <v>29.139857745534002</v>
      </c>
      <c r="I178" s="18">
        <v>4.3770720371000001E-2</v>
      </c>
      <c r="J178" s="18">
        <v>4.1016480507999997E-2</v>
      </c>
      <c r="K178" s="18">
        <v>4.9791514321999998E-2</v>
      </c>
      <c r="L178" s="18">
        <v>4.7037274459000002E-2</v>
      </c>
      <c r="M178" s="78"/>
    </row>
    <row r="179" spans="1:13">
      <c r="A179" s="16" t="s">
        <v>35</v>
      </c>
      <c r="B179" s="14">
        <v>8</v>
      </c>
      <c r="C179" s="17">
        <v>28982.00390625</v>
      </c>
      <c r="D179" s="17">
        <v>7287.5</v>
      </c>
      <c r="E179" s="17">
        <v>7240.6</v>
      </c>
      <c r="F179" s="17">
        <v>7235.43188481173</v>
      </c>
      <c r="G179" s="17">
        <v>7235.43188481173</v>
      </c>
      <c r="H179" s="17">
        <v>0</v>
      </c>
      <c r="I179" s="18">
        <v>4.921371945E-3</v>
      </c>
      <c r="J179" s="18">
        <v>4.921371945E-3</v>
      </c>
      <c r="K179" s="18">
        <v>4.8847969600000003E-4</v>
      </c>
      <c r="L179" s="18">
        <v>4.8847969600000003E-4</v>
      </c>
      <c r="M179" s="78"/>
    </row>
    <row r="180" spans="1:13">
      <c r="A180" s="16" t="s">
        <v>35</v>
      </c>
      <c r="B180" s="14">
        <v>9</v>
      </c>
      <c r="C180" s="17">
        <v>30909.951171875</v>
      </c>
      <c r="D180" s="17">
        <v>7228.5</v>
      </c>
      <c r="E180" s="17">
        <v>7208.7</v>
      </c>
      <c r="F180" s="17">
        <v>6703.4506343378298</v>
      </c>
      <c r="G180" s="17">
        <v>6703.48902322707</v>
      </c>
      <c r="H180" s="17">
        <v>3.8388889239000003E-2</v>
      </c>
      <c r="I180" s="18">
        <v>4.9622965668000001E-2</v>
      </c>
      <c r="J180" s="18">
        <v>4.9626594107000002E-2</v>
      </c>
      <c r="K180" s="18">
        <v>4.7751510091000003E-2</v>
      </c>
      <c r="L180" s="18">
        <v>4.7755138531000003E-2</v>
      </c>
      <c r="M180" s="78"/>
    </row>
    <row r="181" spans="1:13">
      <c r="A181" s="16" t="s">
        <v>35</v>
      </c>
      <c r="B181" s="14">
        <v>10</v>
      </c>
      <c r="C181" s="17">
        <v>33083.7109375</v>
      </c>
      <c r="D181" s="17">
        <v>6979.7</v>
      </c>
      <c r="E181" s="17">
        <v>6967.2</v>
      </c>
      <c r="F181" s="17">
        <v>6388.7321897121401</v>
      </c>
      <c r="G181" s="17">
        <v>6388.7321897121401</v>
      </c>
      <c r="H181" s="17">
        <v>0</v>
      </c>
      <c r="I181" s="18">
        <v>5.5857070915000001E-2</v>
      </c>
      <c r="J181" s="18">
        <v>5.5857070915000001E-2</v>
      </c>
      <c r="K181" s="18">
        <v>5.4675596435000001E-2</v>
      </c>
      <c r="L181" s="18">
        <v>5.4675596435000001E-2</v>
      </c>
      <c r="M181" s="78"/>
    </row>
    <row r="182" spans="1:13">
      <c r="A182" s="16" t="s">
        <v>35</v>
      </c>
      <c r="B182" s="14">
        <v>11</v>
      </c>
      <c r="C182" s="17">
        <v>34521.1328125</v>
      </c>
      <c r="D182" s="17">
        <v>6674.2</v>
      </c>
      <c r="E182" s="17">
        <v>6649</v>
      </c>
      <c r="F182" s="17">
        <v>5887.5919833215103</v>
      </c>
      <c r="G182" s="17">
        <v>5902.4264162116697</v>
      </c>
      <c r="H182" s="17">
        <v>14.83443289015</v>
      </c>
      <c r="I182" s="18">
        <v>7.2946463495999994E-2</v>
      </c>
      <c r="J182" s="18">
        <v>7.4348583807000004E-2</v>
      </c>
      <c r="K182" s="18">
        <v>7.0564610944000003E-2</v>
      </c>
      <c r="L182" s="18">
        <v>7.1966731254999999E-2</v>
      </c>
      <c r="M182" s="78"/>
    </row>
    <row r="183" spans="1:13">
      <c r="A183" s="16" t="s">
        <v>35</v>
      </c>
      <c r="B183" s="14">
        <v>12</v>
      </c>
      <c r="C183" s="17">
        <v>35320.5234375</v>
      </c>
      <c r="D183" s="17">
        <v>6456.7</v>
      </c>
      <c r="E183" s="17">
        <v>6423.8</v>
      </c>
      <c r="F183" s="17">
        <v>5269.0790759579904</v>
      </c>
      <c r="G183" s="17">
        <v>5310.2137537601802</v>
      </c>
      <c r="H183" s="17">
        <v>41.134677802191</v>
      </c>
      <c r="I183" s="18">
        <v>0.10836353934200001</v>
      </c>
      <c r="J183" s="18">
        <v>0.11225150510699999</v>
      </c>
      <c r="K183" s="18">
        <v>0.10525389851</v>
      </c>
      <c r="L183" s="18">
        <v>0.10914186427600001</v>
      </c>
      <c r="M183" s="78"/>
    </row>
    <row r="184" spans="1:13">
      <c r="A184" s="16" t="s">
        <v>35</v>
      </c>
      <c r="B184" s="14">
        <v>13</v>
      </c>
      <c r="C184" s="17">
        <v>35865.375</v>
      </c>
      <c r="D184" s="17">
        <v>6341.3</v>
      </c>
      <c r="E184" s="17">
        <v>6300.1</v>
      </c>
      <c r="F184" s="17">
        <v>5250.0254943877899</v>
      </c>
      <c r="G184" s="17">
        <v>5280.2132382910504</v>
      </c>
      <c r="H184" s="17">
        <v>30.187743903265002</v>
      </c>
      <c r="I184" s="18">
        <v>0.100291754414</v>
      </c>
      <c r="J184" s="18">
        <v>0.10314503833700001</v>
      </c>
      <c r="K184" s="18">
        <v>9.6397614527999997E-2</v>
      </c>
      <c r="L184" s="18">
        <v>9.9250898451000005E-2</v>
      </c>
      <c r="M184" s="78"/>
    </row>
    <row r="185" spans="1:13">
      <c r="A185" s="16" t="s">
        <v>35</v>
      </c>
      <c r="B185" s="14">
        <v>14</v>
      </c>
      <c r="C185" s="17">
        <v>36143.2421875</v>
      </c>
      <c r="D185" s="17">
        <v>6654.1</v>
      </c>
      <c r="E185" s="17">
        <v>6612.1</v>
      </c>
      <c r="F185" s="17">
        <v>5670.0697338370701</v>
      </c>
      <c r="G185" s="17">
        <v>5687.2640329754504</v>
      </c>
      <c r="H185" s="17">
        <v>17.194299138386999</v>
      </c>
      <c r="I185" s="18">
        <v>9.1383361721999998E-2</v>
      </c>
      <c r="J185" s="18">
        <v>9.3008531773000003E-2</v>
      </c>
      <c r="K185" s="18">
        <v>8.7413607468999996E-2</v>
      </c>
      <c r="L185" s="18">
        <v>8.9038777520000001E-2</v>
      </c>
      <c r="M185" s="78"/>
    </row>
    <row r="186" spans="1:13">
      <c r="A186" s="16" t="s">
        <v>35</v>
      </c>
      <c r="B186" s="14">
        <v>15</v>
      </c>
      <c r="C186" s="17">
        <v>36565.77734375</v>
      </c>
      <c r="D186" s="17">
        <v>6903.6</v>
      </c>
      <c r="E186" s="17">
        <v>6859.1</v>
      </c>
      <c r="F186" s="17">
        <v>5503.4739900634004</v>
      </c>
      <c r="G186" s="17">
        <v>5521.4247675326096</v>
      </c>
      <c r="H186" s="17">
        <v>17.950777469211001</v>
      </c>
      <c r="I186" s="18">
        <v>0.13064038114000001</v>
      </c>
      <c r="J186" s="18">
        <v>0.132337051978</v>
      </c>
      <c r="K186" s="18">
        <v>0.12643433199099999</v>
      </c>
      <c r="L186" s="18">
        <v>0.128131002829</v>
      </c>
      <c r="M186" s="78"/>
    </row>
    <row r="187" spans="1:13">
      <c r="A187" s="16" t="s">
        <v>35</v>
      </c>
      <c r="B187" s="14">
        <v>16</v>
      </c>
      <c r="C187" s="17">
        <v>36702.3203125</v>
      </c>
      <c r="D187" s="17">
        <v>7052.4</v>
      </c>
      <c r="E187" s="17">
        <v>7015.6</v>
      </c>
      <c r="F187" s="17">
        <v>5322.9386680278803</v>
      </c>
      <c r="G187" s="17">
        <v>5322.9386680278803</v>
      </c>
      <c r="H187" s="17">
        <v>0</v>
      </c>
      <c r="I187" s="18">
        <v>0.16346515424999999</v>
      </c>
      <c r="J187" s="18">
        <v>0.16346515424999999</v>
      </c>
      <c r="K187" s="18">
        <v>0.159986893381</v>
      </c>
      <c r="L187" s="18">
        <v>0.159986893381</v>
      </c>
      <c r="M187" s="78"/>
    </row>
    <row r="188" spans="1:13">
      <c r="A188" s="16" t="s">
        <v>35</v>
      </c>
      <c r="B188" s="14">
        <v>17</v>
      </c>
      <c r="C188" s="17">
        <v>36708.18359375</v>
      </c>
      <c r="D188" s="17">
        <v>6805.7</v>
      </c>
      <c r="E188" s="17">
        <v>6775.3</v>
      </c>
      <c r="F188" s="17">
        <v>6224.2285426048402</v>
      </c>
      <c r="G188" s="17">
        <v>6232.07548698147</v>
      </c>
      <c r="H188" s="17">
        <v>7.8469443766279996</v>
      </c>
      <c r="I188" s="18">
        <v>5.4217817864999997E-2</v>
      </c>
      <c r="J188" s="18">
        <v>5.4959495026999997E-2</v>
      </c>
      <c r="K188" s="18">
        <v>5.1344471928999998E-2</v>
      </c>
      <c r="L188" s="18">
        <v>5.2086149092000003E-2</v>
      </c>
      <c r="M188" s="78"/>
    </row>
    <row r="189" spans="1:13">
      <c r="A189" s="16" t="s">
        <v>35</v>
      </c>
      <c r="B189" s="14">
        <v>18</v>
      </c>
      <c r="C189" s="17">
        <v>36756.3046875</v>
      </c>
      <c r="D189" s="17">
        <v>6575.2</v>
      </c>
      <c r="E189" s="17">
        <v>6548.4</v>
      </c>
      <c r="F189" s="17">
        <v>6778.7912669219004</v>
      </c>
      <c r="G189" s="17">
        <v>6781.3201554971401</v>
      </c>
      <c r="H189" s="17">
        <v>2.5288885752349999</v>
      </c>
      <c r="I189" s="18">
        <v>1.9482056285E-2</v>
      </c>
      <c r="J189" s="18">
        <v>1.9243030899000001E-2</v>
      </c>
      <c r="K189" s="18">
        <v>2.2015137569999999E-2</v>
      </c>
      <c r="L189" s="18">
        <v>2.1776112185000002E-2</v>
      </c>
      <c r="M189" s="78"/>
    </row>
    <row r="190" spans="1:13">
      <c r="A190" s="16" t="s">
        <v>35</v>
      </c>
      <c r="B190" s="14">
        <v>19</v>
      </c>
      <c r="C190" s="17">
        <v>36669.4296875</v>
      </c>
      <c r="D190" s="17">
        <v>6392.9</v>
      </c>
      <c r="E190" s="17">
        <v>6363.7</v>
      </c>
      <c r="F190" s="17">
        <v>6802.6206194097604</v>
      </c>
      <c r="G190" s="17">
        <v>6802.4323990677603</v>
      </c>
      <c r="H190" s="17">
        <v>-0.18822034200000001</v>
      </c>
      <c r="I190" s="18">
        <v>3.8708166262999999E-2</v>
      </c>
      <c r="J190" s="18">
        <v>3.8725956465000003E-2</v>
      </c>
      <c r="K190" s="18">
        <v>4.1468090648999999E-2</v>
      </c>
      <c r="L190" s="18">
        <v>4.1485880851000002E-2</v>
      </c>
      <c r="M190" s="78"/>
    </row>
    <row r="191" spans="1:13">
      <c r="A191" s="16" t="s">
        <v>35</v>
      </c>
      <c r="B191" s="14">
        <v>20</v>
      </c>
      <c r="C191" s="17">
        <v>36825.0625</v>
      </c>
      <c r="D191" s="17">
        <v>6499.9</v>
      </c>
      <c r="E191" s="17">
        <v>6452.4</v>
      </c>
      <c r="F191" s="17">
        <v>6515.6383419468302</v>
      </c>
      <c r="G191" s="17">
        <v>6515.6378702777001</v>
      </c>
      <c r="H191" s="17">
        <v>-4.7166913299999998E-4</v>
      </c>
      <c r="I191" s="18">
        <v>1.487511368E-3</v>
      </c>
      <c r="J191" s="18">
        <v>1.4875559490000001E-3</v>
      </c>
      <c r="K191" s="18">
        <v>5.9771143919999997E-3</v>
      </c>
      <c r="L191" s="18">
        <v>5.9771589740000002E-3</v>
      </c>
      <c r="M191" s="78"/>
    </row>
    <row r="192" spans="1:13">
      <c r="A192" s="16" t="s">
        <v>35</v>
      </c>
      <c r="B192" s="14">
        <v>21</v>
      </c>
      <c r="C192" s="17">
        <v>38030.28515625</v>
      </c>
      <c r="D192" s="17">
        <v>6772.4</v>
      </c>
      <c r="E192" s="17">
        <v>6709.5</v>
      </c>
      <c r="F192" s="17">
        <v>6466.9057935918399</v>
      </c>
      <c r="G192" s="17">
        <v>6466.9057935918399</v>
      </c>
      <c r="H192" s="17">
        <v>0</v>
      </c>
      <c r="I192" s="18">
        <v>2.8874688696E-2</v>
      </c>
      <c r="J192" s="18">
        <v>2.8874688696E-2</v>
      </c>
      <c r="K192" s="18">
        <v>2.2929509112E-2</v>
      </c>
      <c r="L192" s="18">
        <v>2.2929509112E-2</v>
      </c>
      <c r="M192" s="78"/>
    </row>
    <row r="193" spans="1:13">
      <c r="A193" s="16" t="s">
        <v>35</v>
      </c>
      <c r="B193" s="14">
        <v>22</v>
      </c>
      <c r="C193" s="17">
        <v>37821.953125</v>
      </c>
      <c r="D193" s="17">
        <v>7019.4</v>
      </c>
      <c r="E193" s="17">
        <v>6982.7</v>
      </c>
      <c r="F193" s="17">
        <v>7068.49268923215</v>
      </c>
      <c r="G193" s="17">
        <v>7067.9725808777903</v>
      </c>
      <c r="H193" s="17">
        <v>-0.52010835435699998</v>
      </c>
      <c r="I193" s="18">
        <v>4.5909811789999998E-3</v>
      </c>
      <c r="J193" s="18">
        <v>4.6401407590000001E-3</v>
      </c>
      <c r="K193" s="18">
        <v>8.0597902530000001E-3</v>
      </c>
      <c r="L193" s="18">
        <v>8.1089498320000009E-3</v>
      </c>
      <c r="M193" s="78"/>
    </row>
    <row r="194" spans="1:13">
      <c r="A194" s="16" t="s">
        <v>35</v>
      </c>
      <c r="B194" s="14">
        <v>23</v>
      </c>
      <c r="C194" s="17">
        <v>35738.5078125</v>
      </c>
      <c r="D194" s="17">
        <v>7112.8</v>
      </c>
      <c r="E194" s="17">
        <v>7068.5</v>
      </c>
      <c r="F194" s="17">
        <v>7252.0331389739404</v>
      </c>
      <c r="G194" s="17">
        <v>7251.3926375531701</v>
      </c>
      <c r="H194" s="17">
        <v>-0.64050142076299998</v>
      </c>
      <c r="I194" s="18">
        <v>1.3099493152E-2</v>
      </c>
      <c r="J194" s="18">
        <v>1.3160032039E-2</v>
      </c>
      <c r="K194" s="18">
        <v>1.728663871E-2</v>
      </c>
      <c r="L194" s="18">
        <v>1.7347177596000001E-2</v>
      </c>
      <c r="M194" s="78"/>
    </row>
    <row r="195" spans="1:13">
      <c r="A195" s="16" t="s">
        <v>35</v>
      </c>
      <c r="B195" s="14">
        <v>24</v>
      </c>
      <c r="C195" s="17">
        <v>32782.203125</v>
      </c>
      <c r="D195" s="17">
        <v>7190.4</v>
      </c>
      <c r="E195" s="17">
        <v>7150</v>
      </c>
      <c r="F195" s="17">
        <v>7196.5466366901801</v>
      </c>
      <c r="G195" s="17">
        <v>7196.3610169798903</v>
      </c>
      <c r="H195" s="17">
        <v>-0.185619710287</v>
      </c>
      <c r="I195" s="18">
        <v>5.63423154E-4</v>
      </c>
      <c r="J195" s="18">
        <v>5.8096755100000002E-4</v>
      </c>
      <c r="K195" s="18">
        <v>4.381948674E-3</v>
      </c>
      <c r="L195" s="18">
        <v>4.3994930699999997E-3</v>
      </c>
      <c r="M195" s="78"/>
    </row>
    <row r="196" spans="1:13">
      <c r="A196" s="16" t="s">
        <v>36</v>
      </c>
      <c r="B196" s="14">
        <v>1</v>
      </c>
      <c r="C196" s="17">
        <v>30534.875</v>
      </c>
      <c r="D196" s="17">
        <v>7469.1</v>
      </c>
      <c r="E196" s="17">
        <v>7398.5</v>
      </c>
      <c r="F196" s="17">
        <v>7228.9924122817602</v>
      </c>
      <c r="G196" s="17">
        <v>7228.9924122817602</v>
      </c>
      <c r="H196" s="17">
        <v>0</v>
      </c>
      <c r="I196" s="18">
        <v>2.2694478989999999E-2</v>
      </c>
      <c r="J196" s="18">
        <v>2.2694478989999999E-2</v>
      </c>
      <c r="K196" s="18">
        <v>1.6021511126000001E-2</v>
      </c>
      <c r="L196" s="18">
        <v>1.6021511126000001E-2</v>
      </c>
      <c r="M196" s="78"/>
    </row>
    <row r="197" spans="1:13">
      <c r="A197" s="16" t="s">
        <v>36</v>
      </c>
      <c r="B197" s="14">
        <v>2</v>
      </c>
      <c r="C197" s="17">
        <v>29220.5234375</v>
      </c>
      <c r="D197" s="17">
        <v>6979.5</v>
      </c>
      <c r="E197" s="17">
        <v>6912.4</v>
      </c>
      <c r="F197" s="17">
        <v>6310.2707684557899</v>
      </c>
      <c r="G197" s="17">
        <v>6310.2748306390604</v>
      </c>
      <c r="H197" s="17">
        <v>4.0621832649999998E-3</v>
      </c>
      <c r="I197" s="18">
        <v>6.3253796725000005E-2</v>
      </c>
      <c r="J197" s="18">
        <v>6.3254180674999994E-2</v>
      </c>
      <c r="K197" s="18">
        <v>5.6911641716000001E-2</v>
      </c>
      <c r="L197" s="18">
        <v>5.6912025664999998E-2</v>
      </c>
      <c r="M197" s="78"/>
    </row>
    <row r="198" spans="1:13">
      <c r="A198" s="16" t="s">
        <v>36</v>
      </c>
      <c r="B198" s="14">
        <v>3</v>
      </c>
      <c r="C198" s="17">
        <v>28409.810546875</v>
      </c>
      <c r="D198" s="17">
        <v>6276</v>
      </c>
      <c r="E198" s="17">
        <v>6221.3</v>
      </c>
      <c r="F198" s="17">
        <v>5063.6442147022599</v>
      </c>
      <c r="G198" s="17">
        <v>5063.6442147022599</v>
      </c>
      <c r="H198" s="17">
        <v>0</v>
      </c>
      <c r="I198" s="18">
        <v>0.114589393695</v>
      </c>
      <c r="J198" s="18">
        <v>0.114589393695</v>
      </c>
      <c r="K198" s="18">
        <v>0.10941926137000001</v>
      </c>
      <c r="L198" s="18">
        <v>0.10941926137000001</v>
      </c>
      <c r="M198" s="78"/>
    </row>
    <row r="199" spans="1:13">
      <c r="A199" s="16" t="s">
        <v>36</v>
      </c>
      <c r="B199" s="14">
        <v>4</v>
      </c>
      <c r="C199" s="17">
        <v>28098.306640625</v>
      </c>
      <c r="D199" s="17">
        <v>6137.8</v>
      </c>
      <c r="E199" s="17">
        <v>6071.6</v>
      </c>
      <c r="F199" s="17">
        <v>4029.9908419971098</v>
      </c>
      <c r="G199" s="17">
        <v>4036.7854861791102</v>
      </c>
      <c r="H199" s="17">
        <v>6.7946441819930001</v>
      </c>
      <c r="I199" s="18">
        <v>0.19858360244000001</v>
      </c>
      <c r="J199" s="18">
        <v>0.199225818336</v>
      </c>
      <c r="K199" s="18">
        <v>0.19232651359299999</v>
      </c>
      <c r="L199" s="18">
        <v>0.19296872948900001</v>
      </c>
      <c r="M199" s="78"/>
    </row>
    <row r="200" spans="1:13">
      <c r="A200" s="16" t="s">
        <v>36</v>
      </c>
      <c r="B200" s="14">
        <v>5</v>
      </c>
      <c r="C200" s="17">
        <v>28546.400390625</v>
      </c>
      <c r="D200" s="17">
        <v>6027.8</v>
      </c>
      <c r="E200" s="17">
        <v>5959.2</v>
      </c>
      <c r="F200" s="17">
        <v>3924.48335791823</v>
      </c>
      <c r="G200" s="17">
        <v>3933.35183576077</v>
      </c>
      <c r="H200" s="17">
        <v>8.8684778425429993</v>
      </c>
      <c r="I200" s="18">
        <v>0.19796296448299999</v>
      </c>
      <c r="J200" s="18">
        <v>0.19880119490299999</v>
      </c>
      <c r="K200" s="18">
        <v>0.19147903253599999</v>
      </c>
      <c r="L200" s="18">
        <v>0.19231726295599999</v>
      </c>
      <c r="M200" s="78"/>
    </row>
    <row r="201" spans="1:13">
      <c r="A201" s="16" t="s">
        <v>36</v>
      </c>
      <c r="B201" s="14">
        <v>6</v>
      </c>
      <c r="C201" s="17">
        <v>30393.08984375</v>
      </c>
      <c r="D201" s="17">
        <v>5956.6</v>
      </c>
      <c r="E201" s="17">
        <v>5885.3</v>
      </c>
      <c r="F201" s="17">
        <v>4203.2307184060701</v>
      </c>
      <c r="G201" s="17">
        <v>4203.2307184060701</v>
      </c>
      <c r="H201" s="17">
        <v>0</v>
      </c>
      <c r="I201" s="18">
        <v>0.16572488483799999</v>
      </c>
      <c r="J201" s="18">
        <v>0.16572488483799999</v>
      </c>
      <c r="K201" s="18">
        <v>0.158985754403</v>
      </c>
      <c r="L201" s="18">
        <v>0.158985754403</v>
      </c>
      <c r="M201" s="78"/>
    </row>
    <row r="202" spans="1:13">
      <c r="A202" s="16" t="s">
        <v>36</v>
      </c>
      <c r="B202" s="14">
        <v>7</v>
      </c>
      <c r="C202" s="17">
        <v>33825.74609375</v>
      </c>
      <c r="D202" s="17">
        <v>5918.6</v>
      </c>
      <c r="E202" s="17">
        <v>5840.7</v>
      </c>
      <c r="F202" s="17">
        <v>4442.7595104577504</v>
      </c>
      <c r="G202" s="17">
        <v>4442.7595104577504</v>
      </c>
      <c r="H202" s="17">
        <v>0</v>
      </c>
      <c r="I202" s="18">
        <v>0.13949343001299999</v>
      </c>
      <c r="J202" s="18">
        <v>0.13949343001299999</v>
      </c>
      <c r="K202" s="18">
        <v>0.13213048105299999</v>
      </c>
      <c r="L202" s="18">
        <v>0.13213048105299999</v>
      </c>
      <c r="M202" s="78"/>
    </row>
    <row r="203" spans="1:13">
      <c r="A203" s="16" t="s">
        <v>36</v>
      </c>
      <c r="B203" s="14">
        <v>8</v>
      </c>
      <c r="C203" s="17">
        <v>35196.51953125</v>
      </c>
      <c r="D203" s="17">
        <v>5682.4</v>
      </c>
      <c r="E203" s="17">
        <v>5599.4</v>
      </c>
      <c r="F203" s="17">
        <v>4365.86276222779</v>
      </c>
      <c r="G203" s="17">
        <v>4365.86276222779</v>
      </c>
      <c r="H203" s="17">
        <v>0</v>
      </c>
      <c r="I203" s="18">
        <v>0.124436411887</v>
      </c>
      <c r="J203" s="18">
        <v>0.124436411887</v>
      </c>
      <c r="K203" s="18">
        <v>0.116591421339</v>
      </c>
      <c r="L203" s="18">
        <v>0.116591421339</v>
      </c>
      <c r="M203" s="78"/>
    </row>
    <row r="204" spans="1:13">
      <c r="A204" s="16" t="s">
        <v>36</v>
      </c>
      <c r="B204" s="14">
        <v>9</v>
      </c>
      <c r="C204" s="17">
        <v>35894.26171875</v>
      </c>
      <c r="D204" s="17">
        <v>5553.5</v>
      </c>
      <c r="E204" s="17">
        <v>5458.7</v>
      </c>
      <c r="F204" s="17">
        <v>4074.6646303586799</v>
      </c>
      <c r="G204" s="17">
        <v>4074.95275279012</v>
      </c>
      <c r="H204" s="17">
        <v>0.28812243143600003</v>
      </c>
      <c r="I204" s="18">
        <v>0.13974926722200001</v>
      </c>
      <c r="J204" s="18">
        <v>0.139776499966</v>
      </c>
      <c r="K204" s="18">
        <v>0.13078896476400001</v>
      </c>
      <c r="L204" s="18">
        <v>0.130816197508</v>
      </c>
      <c r="M204" s="78"/>
    </row>
    <row r="205" spans="1:13">
      <c r="A205" s="16" t="s">
        <v>36</v>
      </c>
      <c r="B205" s="14">
        <v>10</v>
      </c>
      <c r="C205" s="17">
        <v>37117.23828125</v>
      </c>
      <c r="D205" s="17">
        <v>5517.9</v>
      </c>
      <c r="E205" s="17">
        <v>5415.3</v>
      </c>
      <c r="F205" s="17">
        <v>4310.6715584868898</v>
      </c>
      <c r="G205" s="17">
        <v>4324.1307140455001</v>
      </c>
      <c r="H205" s="17">
        <v>13.459155558613</v>
      </c>
      <c r="I205" s="18">
        <v>0.11283263572299999</v>
      </c>
      <c r="J205" s="18">
        <v>0.114104767628</v>
      </c>
      <c r="K205" s="18">
        <v>0.10313509319</v>
      </c>
      <c r="L205" s="18">
        <v>0.104407225095</v>
      </c>
      <c r="M205" s="78"/>
    </row>
    <row r="206" spans="1:13">
      <c r="A206" s="16" t="s">
        <v>36</v>
      </c>
      <c r="B206" s="14">
        <v>11</v>
      </c>
      <c r="C206" s="17">
        <v>38963.28125</v>
      </c>
      <c r="D206" s="17">
        <v>5648.7</v>
      </c>
      <c r="E206" s="17">
        <v>5569.5</v>
      </c>
      <c r="F206" s="17">
        <v>5455.3730658499398</v>
      </c>
      <c r="G206" s="17">
        <v>5483.3297325166004</v>
      </c>
      <c r="H206" s="17">
        <v>27.956666666665999</v>
      </c>
      <c r="I206" s="18">
        <v>1.5630460063999999E-2</v>
      </c>
      <c r="J206" s="18">
        <v>1.8272867121E-2</v>
      </c>
      <c r="K206" s="18">
        <v>8.1446377579999993E-3</v>
      </c>
      <c r="L206" s="18">
        <v>1.0787044815000001E-2</v>
      </c>
      <c r="M206" s="78"/>
    </row>
    <row r="207" spans="1:13">
      <c r="A207" s="16" t="s">
        <v>36</v>
      </c>
      <c r="B207" s="14">
        <v>12</v>
      </c>
      <c r="C207" s="17">
        <v>40620.91796875</v>
      </c>
      <c r="D207" s="17">
        <v>5893.3</v>
      </c>
      <c r="E207" s="17">
        <v>5836.1</v>
      </c>
      <c r="F207" s="17">
        <v>6486.1892968639304</v>
      </c>
      <c r="G207" s="17">
        <v>6711.44894358489</v>
      </c>
      <c r="H207" s="17">
        <v>225.25964672096001</v>
      </c>
      <c r="I207" s="18">
        <v>7.7329767824000001E-2</v>
      </c>
      <c r="J207" s="18">
        <v>5.6038685902999999E-2</v>
      </c>
      <c r="K207" s="18">
        <v>8.2736195045000002E-2</v>
      </c>
      <c r="L207" s="18">
        <v>6.1445113124999999E-2</v>
      </c>
      <c r="M207" s="78"/>
    </row>
    <row r="208" spans="1:13">
      <c r="A208" s="16" t="s">
        <v>36</v>
      </c>
      <c r="B208" s="14">
        <v>13</v>
      </c>
      <c r="C208" s="17">
        <v>42311.5</v>
      </c>
      <c r="D208" s="17">
        <v>6138.4</v>
      </c>
      <c r="E208" s="17">
        <v>6088.2</v>
      </c>
      <c r="F208" s="17">
        <v>7328.7049528813404</v>
      </c>
      <c r="G208" s="17">
        <v>7377.0838744325101</v>
      </c>
      <c r="H208" s="17">
        <v>48.378921551174003</v>
      </c>
      <c r="I208" s="18">
        <v>0.117077870929</v>
      </c>
      <c r="J208" s="18">
        <v>0.112505194034</v>
      </c>
      <c r="K208" s="18">
        <v>0.12182267244099999</v>
      </c>
      <c r="L208" s="18">
        <v>0.117249995546</v>
      </c>
      <c r="M208" s="78"/>
    </row>
    <row r="209" spans="1:13">
      <c r="A209" s="16" t="s">
        <v>36</v>
      </c>
      <c r="B209" s="14">
        <v>14</v>
      </c>
      <c r="C209" s="17">
        <v>44049.453125</v>
      </c>
      <c r="D209" s="17">
        <v>6437</v>
      </c>
      <c r="E209" s="17">
        <v>6383.9</v>
      </c>
      <c r="F209" s="17">
        <v>7798.0974624106702</v>
      </c>
      <c r="G209" s="17">
        <v>7847.1779985070298</v>
      </c>
      <c r="H209" s="17">
        <v>49.080536096361001</v>
      </c>
      <c r="I209" s="18">
        <v>0.13328714541600001</v>
      </c>
      <c r="J209" s="18">
        <v>0.12864815334599999</v>
      </c>
      <c r="K209" s="18">
        <v>0.138306049008</v>
      </c>
      <c r="L209" s="18">
        <v>0.13366705693799999</v>
      </c>
      <c r="M209" s="78"/>
    </row>
    <row r="210" spans="1:13">
      <c r="A210" s="16" t="s">
        <v>36</v>
      </c>
      <c r="B210" s="14">
        <v>15</v>
      </c>
      <c r="C210" s="17">
        <v>45375.37890625</v>
      </c>
      <c r="D210" s="17">
        <v>6698.2</v>
      </c>
      <c r="E210" s="17">
        <v>6647</v>
      </c>
      <c r="F210" s="17">
        <v>8181.9521154472604</v>
      </c>
      <c r="G210" s="17">
        <v>8227.19177037398</v>
      </c>
      <c r="H210" s="17">
        <v>45.239654926722999</v>
      </c>
      <c r="I210" s="18">
        <v>0.14451718056400001</v>
      </c>
      <c r="J210" s="18">
        <v>0.14024122074100001</v>
      </c>
      <c r="K210" s="18">
        <v>0.14935650003500001</v>
      </c>
      <c r="L210" s="18">
        <v>0.14508054021200001</v>
      </c>
      <c r="M210" s="78"/>
    </row>
    <row r="211" spans="1:13">
      <c r="A211" s="16" t="s">
        <v>36</v>
      </c>
      <c r="B211" s="14">
        <v>16</v>
      </c>
      <c r="C211" s="17">
        <v>46868.91015625</v>
      </c>
      <c r="D211" s="17">
        <v>6923.9</v>
      </c>
      <c r="E211" s="17">
        <v>6875.8</v>
      </c>
      <c r="F211" s="17">
        <v>8384.1062720325208</v>
      </c>
      <c r="G211" s="17">
        <v>8431.8697206883899</v>
      </c>
      <c r="H211" s="17">
        <v>47.763448655868999</v>
      </c>
      <c r="I211" s="18">
        <v>0.14253021934599999</v>
      </c>
      <c r="J211" s="18">
        <v>0.138015715693</v>
      </c>
      <c r="K211" s="18">
        <v>0.147076533146</v>
      </c>
      <c r="L211" s="18">
        <v>0.142562029492</v>
      </c>
      <c r="M211" s="78"/>
    </row>
    <row r="212" spans="1:13">
      <c r="A212" s="16" t="s">
        <v>36</v>
      </c>
      <c r="B212" s="14">
        <v>17</v>
      </c>
      <c r="C212" s="17">
        <v>48203.71484375</v>
      </c>
      <c r="D212" s="17">
        <v>6757.8</v>
      </c>
      <c r="E212" s="17">
        <v>6709.5</v>
      </c>
      <c r="F212" s="17">
        <v>8484.8214090119509</v>
      </c>
      <c r="G212" s="17">
        <v>8530.6200429010405</v>
      </c>
      <c r="H212" s="17">
        <v>45.798633889092997</v>
      </c>
      <c r="I212" s="18">
        <v>0.167563331087</v>
      </c>
      <c r="J212" s="18">
        <v>0.16323453771300001</v>
      </c>
      <c r="K212" s="18">
        <v>0.17212854847799999</v>
      </c>
      <c r="L212" s="18">
        <v>0.167799755105</v>
      </c>
      <c r="M212" s="78"/>
    </row>
    <row r="213" spans="1:13">
      <c r="A213" s="16" t="s">
        <v>36</v>
      </c>
      <c r="B213" s="14">
        <v>18</v>
      </c>
      <c r="C213" s="17">
        <v>48838.7109375</v>
      </c>
      <c r="D213" s="17">
        <v>6433.3</v>
      </c>
      <c r="E213" s="17">
        <v>6393.1</v>
      </c>
      <c r="F213" s="17">
        <v>8196.3979191903309</v>
      </c>
      <c r="G213" s="17">
        <v>8230.7671264444398</v>
      </c>
      <c r="H213" s="17">
        <v>34.369207254118002</v>
      </c>
      <c r="I213" s="18">
        <v>0.169892923104</v>
      </c>
      <c r="J213" s="18">
        <v>0.16664441580200001</v>
      </c>
      <c r="K213" s="18">
        <v>0.17369254503199999</v>
      </c>
      <c r="L213" s="18">
        <v>0.17044403773</v>
      </c>
      <c r="M213" s="78"/>
    </row>
    <row r="214" spans="1:13">
      <c r="A214" s="16" t="s">
        <v>36</v>
      </c>
      <c r="B214" s="14">
        <v>19</v>
      </c>
      <c r="C214" s="17">
        <v>48270.5859375</v>
      </c>
      <c r="D214" s="17">
        <v>5980.5</v>
      </c>
      <c r="E214" s="17">
        <v>5951.5</v>
      </c>
      <c r="F214" s="17">
        <v>7370.0030556872198</v>
      </c>
      <c r="G214" s="17">
        <v>7383.1912624573697</v>
      </c>
      <c r="H214" s="17">
        <v>13.188206770154</v>
      </c>
      <c r="I214" s="18">
        <v>0.13257951440900001</v>
      </c>
      <c r="J214" s="18">
        <v>0.13133299203000001</v>
      </c>
      <c r="K214" s="18">
        <v>0.135320535203</v>
      </c>
      <c r="L214" s="18">
        <v>0.134074012824</v>
      </c>
      <c r="M214" s="78"/>
    </row>
    <row r="215" spans="1:13">
      <c r="A215" s="16" t="s">
        <v>36</v>
      </c>
      <c r="B215" s="14">
        <v>20</v>
      </c>
      <c r="C215" s="17">
        <v>46698.265625</v>
      </c>
      <c r="D215" s="17">
        <v>5970.7</v>
      </c>
      <c r="E215" s="17">
        <v>5944</v>
      </c>
      <c r="F215" s="17">
        <v>5887.7378196552099</v>
      </c>
      <c r="G215" s="17">
        <v>5892.6108628257098</v>
      </c>
      <c r="H215" s="17">
        <v>4.8730431705050004</v>
      </c>
      <c r="I215" s="18">
        <v>7.3808258190000003E-3</v>
      </c>
      <c r="J215" s="18">
        <v>7.8414159110000003E-3</v>
      </c>
      <c r="K215" s="18">
        <v>4.8571963299999998E-3</v>
      </c>
      <c r="L215" s="18">
        <v>5.3177864219999997E-3</v>
      </c>
      <c r="M215" s="78"/>
    </row>
    <row r="216" spans="1:13">
      <c r="A216" s="16" t="s">
        <v>36</v>
      </c>
      <c r="B216" s="14">
        <v>21</v>
      </c>
      <c r="C216" s="17">
        <v>46114.83203125</v>
      </c>
      <c r="D216" s="17">
        <v>6213.3</v>
      </c>
      <c r="E216" s="17">
        <v>6189.8</v>
      </c>
      <c r="F216" s="17">
        <v>5586.7293125714696</v>
      </c>
      <c r="G216" s="17">
        <v>5586.7293125714696</v>
      </c>
      <c r="H216" s="17">
        <v>0</v>
      </c>
      <c r="I216" s="18">
        <v>5.9222182175999998E-2</v>
      </c>
      <c r="J216" s="18">
        <v>5.9222182175999998E-2</v>
      </c>
      <c r="K216" s="18">
        <v>5.7001010152999999E-2</v>
      </c>
      <c r="L216" s="18">
        <v>5.7001010152999999E-2</v>
      </c>
      <c r="M216" s="78"/>
    </row>
    <row r="217" spans="1:13">
      <c r="A217" s="16" t="s">
        <v>36</v>
      </c>
      <c r="B217" s="14">
        <v>22</v>
      </c>
      <c r="C217" s="17">
        <v>44846.75390625</v>
      </c>
      <c r="D217" s="17">
        <v>6587.6</v>
      </c>
      <c r="E217" s="17">
        <v>6565.2</v>
      </c>
      <c r="F217" s="17">
        <v>6496.6481493336396</v>
      </c>
      <c r="G217" s="17">
        <v>6496.6481493336396</v>
      </c>
      <c r="H217" s="17">
        <v>0</v>
      </c>
      <c r="I217" s="18">
        <v>8.5965832379999996E-3</v>
      </c>
      <c r="J217" s="18">
        <v>8.5965832379999996E-3</v>
      </c>
      <c r="K217" s="18">
        <v>6.4793809700000003E-3</v>
      </c>
      <c r="L217" s="18">
        <v>6.4793809700000003E-3</v>
      </c>
      <c r="M217" s="78"/>
    </row>
    <row r="218" spans="1:13">
      <c r="A218" s="16" t="s">
        <v>36</v>
      </c>
      <c r="B218" s="14">
        <v>23</v>
      </c>
      <c r="C218" s="17">
        <v>41429.83984375</v>
      </c>
      <c r="D218" s="17">
        <v>6919.1</v>
      </c>
      <c r="E218" s="17">
        <v>6898.2</v>
      </c>
      <c r="F218" s="17">
        <v>7241.4289568910299</v>
      </c>
      <c r="G218" s="17">
        <v>7241.4289568910299</v>
      </c>
      <c r="H218" s="17">
        <v>0</v>
      </c>
      <c r="I218" s="18">
        <v>3.0465874941999999E-2</v>
      </c>
      <c r="J218" s="18">
        <v>3.0465874941999999E-2</v>
      </c>
      <c r="K218" s="18">
        <v>3.2441300272999997E-2</v>
      </c>
      <c r="L218" s="18">
        <v>3.2441300272999997E-2</v>
      </c>
      <c r="M218" s="78"/>
    </row>
    <row r="219" spans="1:13">
      <c r="A219" s="16" t="s">
        <v>36</v>
      </c>
      <c r="B219" s="14">
        <v>24</v>
      </c>
      <c r="C219" s="17">
        <v>37656.21484375</v>
      </c>
      <c r="D219" s="17">
        <v>7136.8</v>
      </c>
      <c r="E219" s="17">
        <v>7112.5</v>
      </c>
      <c r="F219" s="17">
        <v>7298.3816577799998</v>
      </c>
      <c r="G219" s="17">
        <v>7302.7058432103904</v>
      </c>
      <c r="H219" s="17">
        <v>4.3241854303849996</v>
      </c>
      <c r="I219" s="18">
        <v>1.5681081587999999E-2</v>
      </c>
      <c r="J219" s="18">
        <v>1.5272368410000001E-2</v>
      </c>
      <c r="K219" s="18">
        <v>1.7977867977999999E-2</v>
      </c>
      <c r="L219" s="18">
        <v>1.7569154799000002E-2</v>
      </c>
      <c r="M219" s="78"/>
    </row>
    <row r="220" spans="1:13">
      <c r="A220" s="16" t="s">
        <v>37</v>
      </c>
      <c r="B220" s="14">
        <v>1</v>
      </c>
      <c r="C220" s="17">
        <v>34835.97265625</v>
      </c>
      <c r="D220" s="17">
        <v>7379</v>
      </c>
      <c r="E220" s="17">
        <v>7328.2</v>
      </c>
      <c r="F220" s="17">
        <v>7335.7054294542404</v>
      </c>
      <c r="G220" s="17">
        <v>7348.9610505547698</v>
      </c>
      <c r="H220" s="17">
        <v>13.255621100531</v>
      </c>
      <c r="I220" s="18">
        <v>2.8392201740000001E-3</v>
      </c>
      <c r="J220" s="18">
        <v>4.0921144180000001E-3</v>
      </c>
      <c r="K220" s="18">
        <v>1.962292112E-3</v>
      </c>
      <c r="L220" s="18">
        <v>7.0939786899999995E-4</v>
      </c>
      <c r="M220" s="78"/>
    </row>
    <row r="221" spans="1:13">
      <c r="A221" s="16" t="s">
        <v>37</v>
      </c>
      <c r="B221" s="14">
        <v>2</v>
      </c>
      <c r="C221" s="17">
        <v>33182.71875</v>
      </c>
      <c r="D221" s="17">
        <v>7262.7</v>
      </c>
      <c r="E221" s="17">
        <v>7205.5</v>
      </c>
      <c r="F221" s="17">
        <v>6722.3578845721304</v>
      </c>
      <c r="G221" s="17">
        <v>6750.2247194388001</v>
      </c>
      <c r="H221" s="17">
        <v>27.866834866668</v>
      </c>
      <c r="I221" s="18">
        <v>4.8438117255000003E-2</v>
      </c>
      <c r="J221" s="18">
        <v>5.1072033593999998E-2</v>
      </c>
      <c r="K221" s="18">
        <v>4.3031690034000002E-2</v>
      </c>
      <c r="L221" s="18">
        <v>4.5665606373000003E-2</v>
      </c>
      <c r="M221" s="78"/>
    </row>
    <row r="222" spans="1:13">
      <c r="A222" s="16" t="s">
        <v>37</v>
      </c>
      <c r="B222" s="14">
        <v>3</v>
      </c>
      <c r="C222" s="17">
        <v>31969.19921875</v>
      </c>
      <c r="D222" s="17">
        <v>6879.6</v>
      </c>
      <c r="E222" s="17">
        <v>6859.2</v>
      </c>
      <c r="F222" s="17">
        <v>6019.6712888859402</v>
      </c>
      <c r="G222" s="17">
        <v>6069.4928930286596</v>
      </c>
      <c r="H222" s="17">
        <v>49.821604142719004</v>
      </c>
      <c r="I222" s="18">
        <v>7.6569669845999999E-2</v>
      </c>
      <c r="J222" s="18">
        <v>8.1278706153999999E-2</v>
      </c>
      <c r="K222" s="18">
        <v>7.4641503494000006E-2</v>
      </c>
      <c r="L222" s="18">
        <v>7.9350539802000006E-2</v>
      </c>
      <c r="M222" s="78"/>
    </row>
    <row r="223" spans="1:13">
      <c r="A223" s="16" t="s">
        <v>37</v>
      </c>
      <c r="B223" s="14">
        <v>4</v>
      </c>
      <c r="C223" s="17">
        <v>31275.5</v>
      </c>
      <c r="D223" s="17">
        <v>6558.2</v>
      </c>
      <c r="E223" s="17">
        <v>6548.7</v>
      </c>
      <c r="F223" s="17">
        <v>5887.9210382579704</v>
      </c>
      <c r="G223" s="17">
        <v>5948.4581746876602</v>
      </c>
      <c r="H223" s="17">
        <v>60.537136429680999</v>
      </c>
      <c r="I223" s="18">
        <v>5.7631552486E-2</v>
      </c>
      <c r="J223" s="18">
        <v>6.3353399029999993E-2</v>
      </c>
      <c r="K223" s="18">
        <v>5.6733631882E-2</v>
      </c>
      <c r="L223" s="18">
        <v>6.2455478425000002E-2</v>
      </c>
      <c r="M223" s="78"/>
    </row>
    <row r="224" spans="1:13">
      <c r="A224" s="16" t="s">
        <v>37</v>
      </c>
      <c r="B224" s="14">
        <v>5</v>
      </c>
      <c r="C224" s="17">
        <v>31419.412109375</v>
      </c>
      <c r="D224" s="17">
        <v>6276.9</v>
      </c>
      <c r="E224" s="17">
        <v>6265.7</v>
      </c>
      <c r="F224" s="17">
        <v>6165.9220424308796</v>
      </c>
      <c r="G224" s="17">
        <v>6229.1960503489199</v>
      </c>
      <c r="H224" s="17">
        <v>63.274007918039999</v>
      </c>
      <c r="I224" s="18">
        <v>4.5088799289999997E-3</v>
      </c>
      <c r="J224" s="18">
        <v>1.0489409978E-2</v>
      </c>
      <c r="K224" s="18">
        <v>3.4502787940000001E-3</v>
      </c>
      <c r="L224" s="18">
        <v>9.4308088430000003E-3</v>
      </c>
      <c r="M224" s="78"/>
    </row>
    <row r="225" spans="1:13">
      <c r="A225" s="16" t="s">
        <v>37</v>
      </c>
      <c r="B225" s="14">
        <v>6</v>
      </c>
      <c r="C225" s="17">
        <v>33019.0390625</v>
      </c>
      <c r="D225" s="17">
        <v>5925.6</v>
      </c>
      <c r="E225" s="17">
        <v>5928.5</v>
      </c>
      <c r="F225" s="17">
        <v>6279.7252528285799</v>
      </c>
      <c r="G225" s="17">
        <v>6350.7789795250101</v>
      </c>
      <c r="H225" s="17">
        <v>71.053726696438005</v>
      </c>
      <c r="I225" s="18">
        <v>4.0187049103999999E-2</v>
      </c>
      <c r="J225" s="18">
        <v>3.3471195919000003E-2</v>
      </c>
      <c r="K225" s="18">
        <v>3.9912947024999999E-2</v>
      </c>
      <c r="L225" s="18">
        <v>3.3197093839999997E-2</v>
      </c>
      <c r="M225" s="78"/>
    </row>
    <row r="226" spans="1:13">
      <c r="A226" s="16" t="s">
        <v>37</v>
      </c>
      <c r="B226" s="14">
        <v>7</v>
      </c>
      <c r="C226" s="17">
        <v>36443.53515625</v>
      </c>
      <c r="D226" s="17">
        <v>5627.7</v>
      </c>
      <c r="E226" s="17">
        <v>5622.1</v>
      </c>
      <c r="F226" s="17">
        <v>6150.1520619806297</v>
      </c>
      <c r="G226" s="17">
        <v>6199.6143504988504</v>
      </c>
      <c r="H226" s="17">
        <v>49.462288518217001</v>
      </c>
      <c r="I226" s="18">
        <v>5.4056176795000001E-2</v>
      </c>
      <c r="J226" s="18">
        <v>4.9381102266000003E-2</v>
      </c>
      <c r="K226" s="18">
        <v>5.4585477362E-2</v>
      </c>
      <c r="L226" s="18">
        <v>4.9910402833000002E-2</v>
      </c>
      <c r="M226" s="78"/>
    </row>
    <row r="227" spans="1:13">
      <c r="A227" s="16" t="s">
        <v>37</v>
      </c>
      <c r="B227" s="14">
        <v>8</v>
      </c>
      <c r="C227" s="17">
        <v>37773.0390625</v>
      </c>
      <c r="D227" s="17">
        <v>4871.2</v>
      </c>
      <c r="E227" s="17">
        <v>4848.7</v>
      </c>
      <c r="F227" s="17">
        <v>5851.7917088672202</v>
      </c>
      <c r="G227" s="17">
        <v>5851.7917088672202</v>
      </c>
      <c r="H227" s="17">
        <v>0</v>
      </c>
      <c r="I227" s="18">
        <v>9.2683526357000001E-2</v>
      </c>
      <c r="J227" s="18">
        <v>9.2683526357000001E-2</v>
      </c>
      <c r="K227" s="18">
        <v>9.4810180421999998E-2</v>
      </c>
      <c r="L227" s="18">
        <v>9.4810180421999998E-2</v>
      </c>
      <c r="M227" s="78"/>
    </row>
    <row r="228" spans="1:13">
      <c r="A228" s="16" t="s">
        <v>37</v>
      </c>
      <c r="B228" s="14">
        <v>9</v>
      </c>
      <c r="C228" s="17">
        <v>39050.0546875</v>
      </c>
      <c r="D228" s="17">
        <v>3878.2</v>
      </c>
      <c r="E228" s="17">
        <v>3850.9</v>
      </c>
      <c r="F228" s="17">
        <v>4678.4531475030199</v>
      </c>
      <c r="G228" s="17">
        <v>4678.4531475030199</v>
      </c>
      <c r="H228" s="17">
        <v>0</v>
      </c>
      <c r="I228" s="18">
        <v>7.5638293713999993E-2</v>
      </c>
      <c r="J228" s="18">
        <v>7.5638293713999993E-2</v>
      </c>
      <c r="K228" s="18">
        <v>7.8218633979000002E-2</v>
      </c>
      <c r="L228" s="18">
        <v>7.8218633979000002E-2</v>
      </c>
      <c r="M228" s="78"/>
    </row>
    <row r="229" spans="1:13">
      <c r="A229" s="16" t="s">
        <v>37</v>
      </c>
      <c r="B229" s="14">
        <v>10</v>
      </c>
      <c r="C229" s="17">
        <v>41346.828125</v>
      </c>
      <c r="D229" s="17">
        <v>3027.4</v>
      </c>
      <c r="E229" s="17">
        <v>2992.3</v>
      </c>
      <c r="F229" s="17">
        <v>3722.64877505598</v>
      </c>
      <c r="G229" s="17">
        <v>3722.6505861670498</v>
      </c>
      <c r="H229" s="17">
        <v>1.811111068E-3</v>
      </c>
      <c r="I229" s="18">
        <v>6.5713665988999997E-2</v>
      </c>
      <c r="J229" s="18">
        <v>6.5713494806E-2</v>
      </c>
      <c r="K229" s="18">
        <v>6.9031246328999998E-2</v>
      </c>
      <c r="L229" s="18">
        <v>6.9031075147000007E-2</v>
      </c>
      <c r="M229" s="78"/>
    </row>
    <row r="230" spans="1:13">
      <c r="A230" s="16" t="s">
        <v>37</v>
      </c>
      <c r="B230" s="14">
        <v>11</v>
      </c>
      <c r="C230" s="17">
        <v>44286.13671875</v>
      </c>
      <c r="D230" s="17">
        <v>2977.5</v>
      </c>
      <c r="E230" s="17">
        <v>2930.9</v>
      </c>
      <c r="F230" s="17">
        <v>3332.5056076713499</v>
      </c>
      <c r="G230" s="17">
        <v>3332.5056076713499</v>
      </c>
      <c r="H230" s="17">
        <v>0</v>
      </c>
      <c r="I230" s="18">
        <v>3.3554405261000002E-2</v>
      </c>
      <c r="J230" s="18">
        <v>3.3554405261000002E-2</v>
      </c>
      <c r="K230" s="18">
        <v>3.7958942123000002E-2</v>
      </c>
      <c r="L230" s="18">
        <v>3.7958942123000002E-2</v>
      </c>
      <c r="M230" s="78"/>
    </row>
    <row r="231" spans="1:13">
      <c r="A231" s="16" t="s">
        <v>37</v>
      </c>
      <c r="B231" s="14">
        <v>12</v>
      </c>
      <c r="C231" s="17">
        <v>47143.36328125</v>
      </c>
      <c r="D231" s="17">
        <v>3043.8</v>
      </c>
      <c r="E231" s="17">
        <v>2985.6</v>
      </c>
      <c r="F231" s="17">
        <v>3725.4254387348101</v>
      </c>
      <c r="G231" s="17">
        <v>3725.4254387348101</v>
      </c>
      <c r="H231" s="17">
        <v>0</v>
      </c>
      <c r="I231" s="18">
        <v>6.4425844869999999E-2</v>
      </c>
      <c r="J231" s="18">
        <v>6.4425844869999999E-2</v>
      </c>
      <c r="K231" s="18">
        <v>6.9926790050000007E-2</v>
      </c>
      <c r="L231" s="18">
        <v>6.9926790050000007E-2</v>
      </c>
      <c r="M231" s="78"/>
    </row>
    <row r="232" spans="1:13">
      <c r="A232" s="16" t="s">
        <v>37</v>
      </c>
      <c r="B232" s="14">
        <v>13</v>
      </c>
      <c r="C232" s="17">
        <v>49786.47265625</v>
      </c>
      <c r="D232" s="17">
        <v>3255.7</v>
      </c>
      <c r="E232" s="17">
        <v>3184.3</v>
      </c>
      <c r="F232" s="17">
        <v>3862.5842942255099</v>
      </c>
      <c r="G232" s="17">
        <v>3862.5850260894699</v>
      </c>
      <c r="H232" s="17">
        <v>7.3186396099999998E-4</v>
      </c>
      <c r="I232" s="18">
        <v>5.7361533655999997E-2</v>
      </c>
      <c r="J232" s="18">
        <v>5.7361464482000003E-2</v>
      </c>
      <c r="K232" s="18">
        <v>6.4110115886999997E-2</v>
      </c>
      <c r="L232" s="18">
        <v>6.4110046712999996E-2</v>
      </c>
      <c r="M232" s="78"/>
    </row>
    <row r="233" spans="1:13">
      <c r="A233" s="16" t="s">
        <v>37</v>
      </c>
      <c r="B233" s="14">
        <v>14</v>
      </c>
      <c r="C233" s="17">
        <v>52408.8671875</v>
      </c>
      <c r="D233" s="17">
        <v>3648.4</v>
      </c>
      <c r="E233" s="17">
        <v>3576</v>
      </c>
      <c r="F233" s="17">
        <v>4214.3054294173899</v>
      </c>
      <c r="G233" s="17">
        <v>4214.4317955649003</v>
      </c>
      <c r="H233" s="17">
        <v>0.12636614750399999</v>
      </c>
      <c r="I233" s="18">
        <v>5.3500169713E-2</v>
      </c>
      <c r="J233" s="18">
        <v>5.3488225841999998E-2</v>
      </c>
      <c r="K233" s="18">
        <v>6.0343269902E-2</v>
      </c>
      <c r="L233" s="18">
        <v>6.0331326030999999E-2</v>
      </c>
      <c r="M233" s="78"/>
    </row>
    <row r="234" spans="1:13">
      <c r="A234" s="16" t="s">
        <v>37</v>
      </c>
      <c r="B234" s="14">
        <v>15</v>
      </c>
      <c r="C234" s="17">
        <v>54599.9140625</v>
      </c>
      <c r="D234" s="17">
        <v>3992.7</v>
      </c>
      <c r="E234" s="17">
        <v>3925.7</v>
      </c>
      <c r="F234" s="17">
        <v>4326.4874765003296</v>
      </c>
      <c r="G234" s="17">
        <v>4326.4874765003296</v>
      </c>
      <c r="H234" s="17">
        <v>0</v>
      </c>
      <c r="I234" s="18">
        <v>3.1548910822000002E-2</v>
      </c>
      <c r="J234" s="18">
        <v>3.1548910822000002E-2</v>
      </c>
      <c r="K234" s="18">
        <v>3.7881614034999997E-2</v>
      </c>
      <c r="L234" s="18">
        <v>3.7881614034999997E-2</v>
      </c>
      <c r="M234" s="78"/>
    </row>
    <row r="235" spans="1:13">
      <c r="A235" s="16" t="s">
        <v>37</v>
      </c>
      <c r="B235" s="14">
        <v>16</v>
      </c>
      <c r="C235" s="17">
        <v>56282.04296875</v>
      </c>
      <c r="D235" s="17">
        <v>4317.6000000000004</v>
      </c>
      <c r="E235" s="17">
        <v>4257.8</v>
      </c>
      <c r="F235" s="17">
        <v>4317.4611654110804</v>
      </c>
      <c r="G235" s="17">
        <v>4333.6838880163696</v>
      </c>
      <c r="H235" s="17">
        <v>16.222722605281</v>
      </c>
      <c r="I235" s="18">
        <v>1.5202162580000001E-3</v>
      </c>
      <c r="J235" s="18">
        <v>1.3122361901316101E-5</v>
      </c>
      <c r="K235" s="18">
        <v>7.1723901709999996E-3</v>
      </c>
      <c r="L235" s="18">
        <v>5.6390515509999999E-3</v>
      </c>
      <c r="M235" s="78"/>
    </row>
    <row r="236" spans="1:13">
      <c r="A236" s="16" t="s">
        <v>37</v>
      </c>
      <c r="B236" s="14">
        <v>17</v>
      </c>
      <c r="C236" s="17">
        <v>57223.0078125</v>
      </c>
      <c r="D236" s="17">
        <v>4100.8</v>
      </c>
      <c r="E236" s="17">
        <v>4049.2</v>
      </c>
      <c r="F236" s="17">
        <v>4057.0648606793402</v>
      </c>
      <c r="G236" s="17">
        <v>4084.1217043107299</v>
      </c>
      <c r="H236" s="17">
        <v>27.056843631391999</v>
      </c>
      <c r="I236" s="18">
        <v>1.576398458E-3</v>
      </c>
      <c r="J236" s="18">
        <v>4.1337560789999998E-3</v>
      </c>
      <c r="K236" s="18">
        <v>3.3007281949999998E-3</v>
      </c>
      <c r="L236" s="18">
        <v>7.4337057400000002E-4</v>
      </c>
      <c r="M236" s="78"/>
    </row>
    <row r="237" spans="1:13">
      <c r="A237" s="16" t="s">
        <v>37</v>
      </c>
      <c r="B237" s="14">
        <v>18</v>
      </c>
      <c r="C237" s="17">
        <v>56797.3125</v>
      </c>
      <c r="D237" s="17">
        <v>3852</v>
      </c>
      <c r="E237" s="17">
        <v>3804</v>
      </c>
      <c r="F237" s="17">
        <v>3533.3611629427201</v>
      </c>
      <c r="G237" s="17">
        <v>3560.5701730584501</v>
      </c>
      <c r="H237" s="17">
        <v>27.209010115729001</v>
      </c>
      <c r="I237" s="18">
        <v>2.7545352262E-2</v>
      </c>
      <c r="J237" s="18">
        <v>3.0117092349000001E-2</v>
      </c>
      <c r="K237" s="18">
        <v>2.3008490259000001E-2</v>
      </c>
      <c r="L237" s="18">
        <v>2.5580230345E-2</v>
      </c>
      <c r="M237" s="78"/>
    </row>
    <row r="238" spans="1:13">
      <c r="A238" s="16" t="s">
        <v>37</v>
      </c>
      <c r="B238" s="14">
        <v>19</v>
      </c>
      <c r="C238" s="17">
        <v>54694.88671875</v>
      </c>
      <c r="D238" s="17">
        <v>3640.3</v>
      </c>
      <c r="E238" s="17">
        <v>3596</v>
      </c>
      <c r="F238" s="17">
        <v>3097.7602724994899</v>
      </c>
      <c r="G238" s="17">
        <v>3105.22604747275</v>
      </c>
      <c r="H238" s="17">
        <v>7.4657749732639997</v>
      </c>
      <c r="I238" s="18">
        <v>5.0574097592000003E-2</v>
      </c>
      <c r="J238" s="18">
        <v>5.1279747399999999E-2</v>
      </c>
      <c r="K238" s="18">
        <v>4.6386952033999999E-2</v>
      </c>
      <c r="L238" s="18">
        <v>4.7092601843000001E-2</v>
      </c>
      <c r="M238" s="78"/>
    </row>
    <row r="239" spans="1:13">
      <c r="A239" s="16" t="s">
        <v>37</v>
      </c>
      <c r="B239" s="14">
        <v>20</v>
      </c>
      <c r="C239" s="17">
        <v>51957.91796875</v>
      </c>
      <c r="D239" s="17">
        <v>3718.4</v>
      </c>
      <c r="E239" s="17">
        <v>3679.1</v>
      </c>
      <c r="F239" s="17">
        <v>3421.7654923079599</v>
      </c>
      <c r="G239" s="17">
        <v>3437.1191771953199</v>
      </c>
      <c r="H239" s="17">
        <v>15.353684887356</v>
      </c>
      <c r="I239" s="18">
        <v>2.6586089111000001E-2</v>
      </c>
      <c r="J239" s="18">
        <v>2.8037288061000001E-2</v>
      </c>
      <c r="K239" s="18">
        <v>2.2871533345999999E-2</v>
      </c>
      <c r="L239" s="18">
        <v>2.4322732295999999E-2</v>
      </c>
      <c r="M239" s="78"/>
    </row>
    <row r="240" spans="1:13">
      <c r="A240" s="16" t="s">
        <v>37</v>
      </c>
      <c r="B240" s="14">
        <v>21</v>
      </c>
      <c r="C240" s="17">
        <v>49882.6796875</v>
      </c>
      <c r="D240" s="17">
        <v>4105.3999999999996</v>
      </c>
      <c r="E240" s="17">
        <v>4058.1</v>
      </c>
      <c r="F240" s="17">
        <v>4977.9448943205898</v>
      </c>
      <c r="G240" s="17">
        <v>4983.6619961154702</v>
      </c>
      <c r="H240" s="17">
        <v>5.7171017948790004</v>
      </c>
      <c r="I240" s="18">
        <v>8.3011530823000002E-2</v>
      </c>
      <c r="J240" s="18">
        <v>8.2471162033999998E-2</v>
      </c>
      <c r="K240" s="18">
        <v>8.7482230255999993E-2</v>
      </c>
      <c r="L240" s="18">
        <v>8.6941861465999998E-2</v>
      </c>
      <c r="M240" s="78"/>
    </row>
    <row r="241" spans="1:13">
      <c r="A241" s="16" t="s">
        <v>37</v>
      </c>
      <c r="B241" s="14">
        <v>22</v>
      </c>
      <c r="C241" s="17">
        <v>47453.578125</v>
      </c>
      <c r="D241" s="17">
        <v>4527.3</v>
      </c>
      <c r="E241" s="17">
        <v>4479.7</v>
      </c>
      <c r="F241" s="17">
        <v>5918.3384526073296</v>
      </c>
      <c r="G241" s="17">
        <v>5929.8585414994404</v>
      </c>
      <c r="H241" s="17">
        <v>11.520088892115</v>
      </c>
      <c r="I241" s="18">
        <v>0.132566969895</v>
      </c>
      <c r="J241" s="18">
        <v>0.13147811461299999</v>
      </c>
      <c r="K241" s="18">
        <v>0.13706602471599999</v>
      </c>
      <c r="L241" s="18">
        <v>0.13597716943300001</v>
      </c>
      <c r="M241" s="78"/>
    </row>
    <row r="242" spans="1:13">
      <c r="A242" s="16" t="s">
        <v>37</v>
      </c>
      <c r="B242" s="14">
        <v>23</v>
      </c>
      <c r="C242" s="17">
        <v>43393.046875</v>
      </c>
      <c r="D242" s="17">
        <v>5353.9</v>
      </c>
      <c r="E242" s="17">
        <v>5306.1</v>
      </c>
      <c r="F242" s="17">
        <v>6543.23239676307</v>
      </c>
      <c r="G242" s="17">
        <v>6548.7489302297799</v>
      </c>
      <c r="H242" s="17">
        <v>5.5165334667090002</v>
      </c>
      <c r="I242" s="18">
        <v>0.112934681496</v>
      </c>
      <c r="J242" s="18">
        <v>0.112413270015</v>
      </c>
      <c r="K242" s="18">
        <v>0.11745263990800001</v>
      </c>
      <c r="L242" s="18">
        <v>0.116931228427</v>
      </c>
      <c r="M242" s="78"/>
    </row>
    <row r="243" spans="1:13">
      <c r="A243" s="16" t="s">
        <v>37</v>
      </c>
      <c r="B243" s="14">
        <v>24</v>
      </c>
      <c r="C243" s="17">
        <v>39322.87109375</v>
      </c>
      <c r="D243" s="17">
        <v>6409.4</v>
      </c>
      <c r="E243" s="17">
        <v>6361.4</v>
      </c>
      <c r="F243" s="17">
        <v>7037.2060005017502</v>
      </c>
      <c r="G243" s="17">
        <v>7066.1332121478899</v>
      </c>
      <c r="H243" s="17">
        <v>28.927211646136001</v>
      </c>
      <c r="I243" s="18">
        <v>6.2073082432999999E-2</v>
      </c>
      <c r="J243" s="18">
        <v>5.9338941446E-2</v>
      </c>
      <c r="K243" s="18">
        <v>6.6609944436999996E-2</v>
      </c>
      <c r="L243" s="18">
        <v>6.3875803450000004E-2</v>
      </c>
      <c r="M243" s="78"/>
    </row>
    <row r="244" spans="1:13">
      <c r="A244" s="16" t="s">
        <v>38</v>
      </c>
      <c r="B244" s="14">
        <v>1</v>
      </c>
      <c r="C244" s="17">
        <v>35850.375</v>
      </c>
      <c r="D244" s="17">
        <v>7118.1</v>
      </c>
      <c r="E244" s="17">
        <v>7082.4</v>
      </c>
      <c r="F244" s="17">
        <v>6532.8024325655597</v>
      </c>
      <c r="G244" s="17">
        <v>6564.0990034578899</v>
      </c>
      <c r="H244" s="17">
        <v>31.296570892333001</v>
      </c>
      <c r="I244" s="18">
        <v>5.2363043151000002E-2</v>
      </c>
      <c r="J244" s="18">
        <v>5.5321131136999997E-2</v>
      </c>
      <c r="K244" s="18">
        <v>4.8988752035999998E-2</v>
      </c>
      <c r="L244" s="18">
        <v>5.1946840022E-2</v>
      </c>
      <c r="M244" s="78"/>
    </row>
    <row r="245" spans="1:13">
      <c r="A245" s="16" t="s">
        <v>38</v>
      </c>
      <c r="B245" s="14">
        <v>2</v>
      </c>
      <c r="C245" s="17">
        <v>33844.33984375</v>
      </c>
      <c r="D245" s="17">
        <v>6973.2</v>
      </c>
      <c r="E245" s="17">
        <v>6939.1</v>
      </c>
      <c r="F245" s="17">
        <v>6919.2767555088503</v>
      </c>
      <c r="G245" s="17">
        <v>6972.6814177888</v>
      </c>
      <c r="H245" s="17">
        <v>53.404662279950003</v>
      </c>
      <c r="I245" s="18">
        <v>4.9015331871535601E-5</v>
      </c>
      <c r="J245" s="18">
        <v>5.09671498E-3</v>
      </c>
      <c r="K245" s="18">
        <v>3.174047049E-3</v>
      </c>
      <c r="L245" s="18">
        <v>1.873652598E-3</v>
      </c>
      <c r="M245" s="78"/>
    </row>
    <row r="246" spans="1:13">
      <c r="A246" s="16" t="s">
        <v>38</v>
      </c>
      <c r="B246" s="14">
        <v>3</v>
      </c>
      <c r="C246" s="17">
        <v>32446.6796875</v>
      </c>
      <c r="D246" s="17">
        <v>6564.2</v>
      </c>
      <c r="E246" s="17">
        <v>6557.3</v>
      </c>
      <c r="F246" s="17">
        <v>7193.6639028471</v>
      </c>
      <c r="G246" s="17">
        <v>7385.1036043153899</v>
      </c>
      <c r="H246" s="17">
        <v>191.43970146828701</v>
      </c>
      <c r="I246" s="18">
        <v>7.7590132733E-2</v>
      </c>
      <c r="J246" s="18">
        <v>5.9495642990999999E-2</v>
      </c>
      <c r="K246" s="18">
        <v>7.8242306646000001E-2</v>
      </c>
      <c r="L246" s="18">
        <v>6.0147816904E-2</v>
      </c>
      <c r="M246" s="78"/>
    </row>
    <row r="247" spans="1:13">
      <c r="A247" s="16" t="s">
        <v>38</v>
      </c>
      <c r="B247" s="14">
        <v>4</v>
      </c>
      <c r="C247" s="17">
        <v>31577.30859375</v>
      </c>
      <c r="D247" s="17">
        <v>6530.8</v>
      </c>
      <c r="E247" s="17">
        <v>6514.9</v>
      </c>
      <c r="F247" s="17">
        <v>7200.2867458773999</v>
      </c>
      <c r="G247" s="17">
        <v>7388.1691429964703</v>
      </c>
      <c r="H247" s="17">
        <v>187.882397119063</v>
      </c>
      <c r="I247" s="18">
        <v>8.1036781000999994E-2</v>
      </c>
      <c r="J247" s="18">
        <v>6.3278520404000005E-2</v>
      </c>
      <c r="K247" s="18">
        <v>8.2539616539999999E-2</v>
      </c>
      <c r="L247" s="18">
        <v>6.4781355942999996E-2</v>
      </c>
      <c r="M247" s="78"/>
    </row>
    <row r="248" spans="1:13">
      <c r="A248" s="16" t="s">
        <v>38</v>
      </c>
      <c r="B248" s="14">
        <v>5</v>
      </c>
      <c r="C248" s="17">
        <v>31375.798828125</v>
      </c>
      <c r="D248" s="17">
        <v>6233.8</v>
      </c>
      <c r="E248" s="17">
        <v>6182.3</v>
      </c>
      <c r="F248" s="17">
        <v>6919.8959370058401</v>
      </c>
      <c r="G248" s="17">
        <v>7021.2570710466998</v>
      </c>
      <c r="H248" s="17">
        <v>101.36113404085199</v>
      </c>
      <c r="I248" s="18">
        <v>7.4428834691999998E-2</v>
      </c>
      <c r="J248" s="18">
        <v>6.4848387239999999E-2</v>
      </c>
      <c r="K248" s="18">
        <v>7.9296509550000005E-2</v>
      </c>
      <c r="L248" s="18">
        <v>6.9716062098000006E-2</v>
      </c>
      <c r="M248" s="78"/>
    </row>
    <row r="249" spans="1:13">
      <c r="A249" s="16" t="s">
        <v>38</v>
      </c>
      <c r="B249" s="14">
        <v>6</v>
      </c>
      <c r="C249" s="17">
        <v>32758.16796875</v>
      </c>
      <c r="D249" s="17">
        <v>5849</v>
      </c>
      <c r="E249" s="17">
        <v>5798.5</v>
      </c>
      <c r="F249" s="17">
        <v>7258.9818018925998</v>
      </c>
      <c r="G249" s="17">
        <v>7312.2935330499104</v>
      </c>
      <c r="H249" s="17">
        <v>53.311731157303001</v>
      </c>
      <c r="I249" s="18">
        <v>0.13830751730099999</v>
      </c>
      <c r="J249" s="18">
        <v>0.133268601313</v>
      </c>
      <c r="K249" s="18">
        <v>0.14308067420100001</v>
      </c>
      <c r="L249" s="18">
        <v>0.13804175821199999</v>
      </c>
      <c r="M249" s="78"/>
    </row>
    <row r="250" spans="1:13">
      <c r="A250" s="16" t="s">
        <v>38</v>
      </c>
      <c r="B250" s="14">
        <v>7</v>
      </c>
      <c r="C250" s="17">
        <v>35699.23046875</v>
      </c>
      <c r="D250" s="17">
        <v>5596.1</v>
      </c>
      <c r="E250" s="17">
        <v>5533.4</v>
      </c>
      <c r="F250" s="17">
        <v>7457.4653819953501</v>
      </c>
      <c r="G250" s="17">
        <v>7502.0193859757801</v>
      </c>
      <c r="H250" s="17">
        <v>44.554003980424</v>
      </c>
      <c r="I250" s="18">
        <v>0.18014360926</v>
      </c>
      <c r="J250" s="18">
        <v>0.175932455765</v>
      </c>
      <c r="K250" s="18">
        <v>0.18606988525199999</v>
      </c>
      <c r="L250" s="18">
        <v>0.18185873175699999</v>
      </c>
      <c r="M250" s="78"/>
    </row>
    <row r="251" spans="1:13">
      <c r="A251" s="16" t="s">
        <v>38</v>
      </c>
      <c r="B251" s="14">
        <v>8</v>
      </c>
      <c r="C251" s="17">
        <v>36724.99609375</v>
      </c>
      <c r="D251" s="17">
        <v>5220.5</v>
      </c>
      <c r="E251" s="17">
        <v>5163.1000000000004</v>
      </c>
      <c r="F251" s="17">
        <v>6831.5401500983398</v>
      </c>
      <c r="G251" s="17">
        <v>6858.5283390597497</v>
      </c>
      <c r="H251" s="17">
        <v>26.988188961413002</v>
      </c>
      <c r="I251" s="18">
        <v>0.154823094429</v>
      </c>
      <c r="J251" s="18">
        <v>0.15227222590699999</v>
      </c>
      <c r="K251" s="18">
        <v>0.160248425241</v>
      </c>
      <c r="L251" s="18">
        <v>0.15769755671999999</v>
      </c>
      <c r="M251" s="78"/>
    </row>
    <row r="252" spans="1:13">
      <c r="A252" s="16" t="s">
        <v>38</v>
      </c>
      <c r="B252" s="14">
        <v>9</v>
      </c>
      <c r="C252" s="17">
        <v>37795.78125</v>
      </c>
      <c r="D252" s="17">
        <v>4674</v>
      </c>
      <c r="E252" s="17">
        <v>4622.8999999999996</v>
      </c>
      <c r="F252" s="17">
        <v>6465.1094064504596</v>
      </c>
      <c r="G252" s="17">
        <v>6465.1094064504596</v>
      </c>
      <c r="H252" s="17">
        <v>0</v>
      </c>
      <c r="I252" s="18">
        <v>0.16929200439</v>
      </c>
      <c r="J252" s="18">
        <v>0.16929200439</v>
      </c>
      <c r="K252" s="18">
        <v>0.17412187206499999</v>
      </c>
      <c r="L252" s="18">
        <v>0.17412187206499999</v>
      </c>
      <c r="M252" s="78"/>
    </row>
    <row r="253" spans="1:13">
      <c r="A253" s="16" t="s">
        <v>38</v>
      </c>
      <c r="B253" s="14">
        <v>10</v>
      </c>
      <c r="C253" s="17">
        <v>39614.17578125</v>
      </c>
      <c r="D253" s="17">
        <v>4159.7</v>
      </c>
      <c r="E253" s="17">
        <v>4120.8999999999996</v>
      </c>
      <c r="F253" s="17">
        <v>6519.7047068352203</v>
      </c>
      <c r="G253" s="17">
        <v>6519.7047068352203</v>
      </c>
      <c r="H253" s="17">
        <v>0</v>
      </c>
      <c r="I253" s="18">
        <v>0.22306282673300001</v>
      </c>
      <c r="J253" s="18">
        <v>0.22306282673300001</v>
      </c>
      <c r="K253" s="18">
        <v>0.22673012351899999</v>
      </c>
      <c r="L253" s="18">
        <v>0.22673012351899999</v>
      </c>
      <c r="M253" s="78"/>
    </row>
    <row r="254" spans="1:13">
      <c r="A254" s="16" t="s">
        <v>38</v>
      </c>
      <c r="B254" s="14">
        <v>11</v>
      </c>
      <c r="C254" s="17">
        <v>41952.93359375</v>
      </c>
      <c r="D254" s="17">
        <v>3620.2</v>
      </c>
      <c r="E254" s="17">
        <v>3581.8</v>
      </c>
      <c r="F254" s="17">
        <v>6185.5990366852102</v>
      </c>
      <c r="G254" s="17">
        <v>6185.5990366852102</v>
      </c>
      <c r="H254" s="17">
        <v>0</v>
      </c>
      <c r="I254" s="18">
        <v>0.24247627945899999</v>
      </c>
      <c r="J254" s="18">
        <v>0.24247627945899999</v>
      </c>
      <c r="K254" s="18">
        <v>0.24610576906199999</v>
      </c>
      <c r="L254" s="18">
        <v>0.24610576906199999</v>
      </c>
      <c r="M254" s="78"/>
    </row>
    <row r="255" spans="1:13">
      <c r="A255" s="16" t="s">
        <v>38</v>
      </c>
      <c r="B255" s="14">
        <v>12</v>
      </c>
      <c r="C255" s="17">
        <v>44341.74609375</v>
      </c>
      <c r="D255" s="17">
        <v>3221.2</v>
      </c>
      <c r="E255" s="17">
        <v>3181.2</v>
      </c>
      <c r="F255" s="17">
        <v>5338.7123603113496</v>
      </c>
      <c r="G255" s="17">
        <v>5347.5756936446796</v>
      </c>
      <c r="H255" s="17">
        <v>8.8633333333329993</v>
      </c>
      <c r="I255" s="18">
        <v>0.20098068937999999</v>
      </c>
      <c r="J255" s="18">
        <v>0.200142945209</v>
      </c>
      <c r="K255" s="18">
        <v>0.20476140771599999</v>
      </c>
      <c r="L255" s="18">
        <v>0.20392366354499999</v>
      </c>
      <c r="M255" s="78"/>
    </row>
    <row r="256" spans="1:13">
      <c r="A256" s="16" t="s">
        <v>38</v>
      </c>
      <c r="B256" s="14">
        <v>13</v>
      </c>
      <c r="C256" s="17">
        <v>46772.0703125</v>
      </c>
      <c r="D256" s="17">
        <v>2896.7</v>
      </c>
      <c r="E256" s="17">
        <v>2855.5</v>
      </c>
      <c r="F256" s="17">
        <v>3938.4077103600098</v>
      </c>
      <c r="G256" s="17">
        <v>3956.8004357068899</v>
      </c>
      <c r="H256" s="17">
        <v>18.392725346883001</v>
      </c>
      <c r="I256" s="18">
        <v>0.10019852889399999</v>
      </c>
      <c r="J256" s="18">
        <v>9.8460086045000006E-2</v>
      </c>
      <c r="K256" s="18">
        <v>0.104092668781</v>
      </c>
      <c r="L256" s="18">
        <v>0.10235422593100001</v>
      </c>
      <c r="M256" s="78"/>
    </row>
    <row r="257" spans="1:13">
      <c r="A257" s="16" t="s">
        <v>38</v>
      </c>
      <c r="B257" s="14">
        <v>14</v>
      </c>
      <c r="C257" s="17">
        <v>49186.10546875</v>
      </c>
      <c r="D257" s="17">
        <v>2601.5</v>
      </c>
      <c r="E257" s="17">
        <v>2564.6</v>
      </c>
      <c r="F257" s="17">
        <v>2460.7287753221399</v>
      </c>
      <c r="G257" s="17">
        <v>2480.0787753221398</v>
      </c>
      <c r="H257" s="17">
        <v>19.349999999999</v>
      </c>
      <c r="I257" s="18">
        <v>1.1476486264E-2</v>
      </c>
      <c r="J257" s="18">
        <v>1.3305408758999999E-2</v>
      </c>
      <c r="K257" s="18">
        <v>7.988773599E-3</v>
      </c>
      <c r="L257" s="18">
        <v>9.8176960939999995E-3</v>
      </c>
      <c r="M257" s="78"/>
    </row>
    <row r="258" spans="1:13">
      <c r="A258" s="16" t="s">
        <v>38</v>
      </c>
      <c r="B258" s="14">
        <v>15</v>
      </c>
      <c r="C258" s="17">
        <v>51274.9375</v>
      </c>
      <c r="D258" s="17">
        <v>2396.3000000000002</v>
      </c>
      <c r="E258" s="17">
        <v>2366.1</v>
      </c>
      <c r="F258" s="17">
        <v>1290.2807226321099</v>
      </c>
      <c r="G258" s="17">
        <v>1290.2807226321099</v>
      </c>
      <c r="H258" s="17">
        <v>0</v>
      </c>
      <c r="I258" s="18">
        <v>0.104538684061</v>
      </c>
      <c r="J258" s="18">
        <v>0.104538684061</v>
      </c>
      <c r="K258" s="18">
        <v>0.101684241717</v>
      </c>
      <c r="L258" s="18">
        <v>0.101684241717</v>
      </c>
      <c r="M258" s="78"/>
    </row>
    <row r="259" spans="1:13">
      <c r="A259" s="16" t="s">
        <v>38</v>
      </c>
      <c r="B259" s="14">
        <v>16</v>
      </c>
      <c r="C259" s="17">
        <v>52921.609375</v>
      </c>
      <c r="D259" s="17">
        <v>2236.8000000000002</v>
      </c>
      <c r="E259" s="17">
        <v>2211.6</v>
      </c>
      <c r="F259" s="17">
        <v>791.98228473771599</v>
      </c>
      <c r="G259" s="17">
        <v>791.98228473771599</v>
      </c>
      <c r="H259" s="17">
        <v>0</v>
      </c>
      <c r="I259" s="18">
        <v>0.13656122072400001</v>
      </c>
      <c r="J259" s="18">
        <v>0.13656122072400001</v>
      </c>
      <c r="K259" s="18">
        <v>0.13417936817199999</v>
      </c>
      <c r="L259" s="18">
        <v>0.13417936817199999</v>
      </c>
      <c r="M259" s="78"/>
    </row>
    <row r="260" spans="1:13">
      <c r="A260" s="16" t="s">
        <v>38</v>
      </c>
      <c r="B260" s="14">
        <v>17</v>
      </c>
      <c r="C260" s="17">
        <v>53801.58203125</v>
      </c>
      <c r="D260" s="17">
        <v>2271.1</v>
      </c>
      <c r="E260" s="17">
        <v>2257.1999999999998</v>
      </c>
      <c r="F260" s="17">
        <v>940.45970845059196</v>
      </c>
      <c r="G260" s="17">
        <v>940.45970845059196</v>
      </c>
      <c r="H260" s="17">
        <v>0</v>
      </c>
      <c r="I260" s="18">
        <v>0.125769403738</v>
      </c>
      <c r="J260" s="18">
        <v>0.125769403738</v>
      </c>
      <c r="K260" s="18">
        <v>0.124455604116</v>
      </c>
      <c r="L260" s="18">
        <v>0.124455604116</v>
      </c>
      <c r="M260" s="78"/>
    </row>
    <row r="261" spans="1:13">
      <c r="A261" s="16" t="s">
        <v>38</v>
      </c>
      <c r="B261" s="14">
        <v>18</v>
      </c>
      <c r="C261" s="17">
        <v>53880.33203125</v>
      </c>
      <c r="D261" s="17">
        <v>2360.4</v>
      </c>
      <c r="E261" s="17">
        <v>2352.6999999999998</v>
      </c>
      <c r="F261" s="17">
        <v>1664.12802803252</v>
      </c>
      <c r="G261" s="17">
        <v>1664.12802803252</v>
      </c>
      <c r="H261" s="17">
        <v>0</v>
      </c>
      <c r="I261" s="18">
        <v>6.5810205289000001E-2</v>
      </c>
      <c r="J261" s="18">
        <v>6.5810205289000001E-2</v>
      </c>
      <c r="K261" s="18">
        <v>6.5082417010000004E-2</v>
      </c>
      <c r="L261" s="18">
        <v>6.5082417010000004E-2</v>
      </c>
      <c r="M261" s="78"/>
    </row>
    <row r="262" spans="1:13">
      <c r="A262" s="16" t="s">
        <v>38</v>
      </c>
      <c r="B262" s="14">
        <v>19</v>
      </c>
      <c r="C262" s="17">
        <v>52451.2890625</v>
      </c>
      <c r="D262" s="17">
        <v>2517.6</v>
      </c>
      <c r="E262" s="17">
        <v>2516.3000000000002</v>
      </c>
      <c r="F262" s="17">
        <v>2098.4721002390002</v>
      </c>
      <c r="G262" s="17">
        <v>2098.4721002390002</v>
      </c>
      <c r="H262" s="17">
        <v>0</v>
      </c>
      <c r="I262" s="18">
        <v>3.9615113398000001E-2</v>
      </c>
      <c r="J262" s="18">
        <v>3.9615113398000001E-2</v>
      </c>
      <c r="K262" s="18">
        <v>3.9492240052999998E-2</v>
      </c>
      <c r="L262" s="18">
        <v>3.9492240052999998E-2</v>
      </c>
      <c r="M262" s="78"/>
    </row>
    <row r="263" spans="1:13">
      <c r="A263" s="16" t="s">
        <v>38</v>
      </c>
      <c r="B263" s="14">
        <v>20</v>
      </c>
      <c r="C263" s="17">
        <v>50294.890625</v>
      </c>
      <c r="D263" s="17">
        <v>3234.9</v>
      </c>
      <c r="E263" s="17">
        <v>3209.7</v>
      </c>
      <c r="F263" s="17">
        <v>2822.60418161808</v>
      </c>
      <c r="G263" s="17">
        <v>2822.60418161808</v>
      </c>
      <c r="H263" s="17">
        <v>0</v>
      </c>
      <c r="I263" s="18">
        <v>3.8969359015000003E-2</v>
      </c>
      <c r="J263" s="18">
        <v>3.8969359015000003E-2</v>
      </c>
      <c r="K263" s="18">
        <v>3.6587506462999998E-2</v>
      </c>
      <c r="L263" s="18">
        <v>3.6587506462999998E-2</v>
      </c>
      <c r="M263" s="78"/>
    </row>
    <row r="264" spans="1:13">
      <c r="A264" s="16" t="s">
        <v>38</v>
      </c>
      <c r="B264" s="14">
        <v>21</v>
      </c>
      <c r="C264" s="17">
        <v>49606.9609375</v>
      </c>
      <c r="D264" s="17">
        <v>4263.6000000000004</v>
      </c>
      <c r="E264" s="17">
        <v>4222.5</v>
      </c>
      <c r="F264" s="17">
        <v>3485.0786687503</v>
      </c>
      <c r="G264" s="17">
        <v>3485.0786687503</v>
      </c>
      <c r="H264" s="17">
        <v>0</v>
      </c>
      <c r="I264" s="18">
        <v>7.3584246808999998E-2</v>
      </c>
      <c r="J264" s="18">
        <v>7.3584246808999998E-2</v>
      </c>
      <c r="K264" s="18">
        <v>6.9699558718999993E-2</v>
      </c>
      <c r="L264" s="18">
        <v>6.9699558718999993E-2</v>
      </c>
      <c r="M264" s="78"/>
    </row>
    <row r="265" spans="1:13">
      <c r="A265" s="16" t="s">
        <v>38</v>
      </c>
      <c r="B265" s="14">
        <v>22</v>
      </c>
      <c r="C265" s="17">
        <v>47865.5078125</v>
      </c>
      <c r="D265" s="17">
        <v>5315.6</v>
      </c>
      <c r="E265" s="17">
        <v>5283.6</v>
      </c>
      <c r="F265" s="17">
        <v>4203.6896583855496</v>
      </c>
      <c r="G265" s="17">
        <v>4214.8829191018804</v>
      </c>
      <c r="H265" s="17">
        <v>11.193260716331</v>
      </c>
      <c r="I265" s="18">
        <v>0.104037531275</v>
      </c>
      <c r="J265" s="18">
        <v>0.105095495426</v>
      </c>
      <c r="K265" s="18">
        <v>0.101012956606</v>
      </c>
      <c r="L265" s="18">
        <v>0.102070920757</v>
      </c>
      <c r="M265" s="78"/>
    </row>
    <row r="266" spans="1:13">
      <c r="A266" s="16" t="s">
        <v>38</v>
      </c>
      <c r="B266" s="14">
        <v>23</v>
      </c>
      <c r="C266" s="17">
        <v>44094.3984375</v>
      </c>
      <c r="D266" s="17">
        <v>5600.7</v>
      </c>
      <c r="E266" s="17">
        <v>5545.1</v>
      </c>
      <c r="F266" s="17">
        <v>4045.6602010607999</v>
      </c>
      <c r="G266" s="17">
        <v>4045.6602010607999</v>
      </c>
      <c r="H266" s="17">
        <v>0</v>
      </c>
      <c r="I266" s="18">
        <v>0.14697918704499999</v>
      </c>
      <c r="J266" s="18">
        <v>0.14697918704499999</v>
      </c>
      <c r="K266" s="18">
        <v>0.141723988557</v>
      </c>
      <c r="L266" s="18">
        <v>0.141723988557</v>
      </c>
      <c r="M266" s="78"/>
    </row>
    <row r="267" spans="1:13">
      <c r="A267" s="16" t="s">
        <v>38</v>
      </c>
      <c r="B267" s="14">
        <v>24</v>
      </c>
      <c r="C267" s="17">
        <v>39396.22265625</v>
      </c>
      <c r="D267" s="17">
        <v>5825.1</v>
      </c>
      <c r="E267" s="17">
        <v>5752.4</v>
      </c>
      <c r="F267" s="17">
        <v>3724.0931681586599</v>
      </c>
      <c r="G267" s="17">
        <v>3724.0931681586599</v>
      </c>
      <c r="H267" s="17">
        <v>0</v>
      </c>
      <c r="I267" s="18">
        <v>0.19858287635499999</v>
      </c>
      <c r="J267" s="18">
        <v>0.19858287635499999</v>
      </c>
      <c r="K267" s="18">
        <v>0.19171142077799999</v>
      </c>
      <c r="L267" s="18">
        <v>0.19171142077799999</v>
      </c>
      <c r="M267" s="78"/>
    </row>
    <row r="268" spans="1:13">
      <c r="A268" s="16" t="s">
        <v>39</v>
      </c>
      <c r="B268" s="14">
        <v>1</v>
      </c>
      <c r="C268" s="17">
        <v>35837.796875</v>
      </c>
      <c r="D268" s="17">
        <v>4507</v>
      </c>
      <c r="E268" s="17">
        <v>4581.8999999999996</v>
      </c>
      <c r="F268" s="17">
        <v>3859.95321164609</v>
      </c>
      <c r="G268" s="17">
        <v>3861.0724469331099</v>
      </c>
      <c r="H268" s="17">
        <v>1.1192352870269999</v>
      </c>
      <c r="I268" s="18">
        <v>6.1051753597999997E-2</v>
      </c>
      <c r="J268" s="18">
        <v>6.1157541432000001E-2</v>
      </c>
      <c r="K268" s="18">
        <v>6.8131148683000006E-2</v>
      </c>
      <c r="L268" s="18">
        <v>6.8236936516999996E-2</v>
      </c>
      <c r="M268" s="78"/>
    </row>
    <row r="269" spans="1:13">
      <c r="A269" s="16" t="s">
        <v>39</v>
      </c>
      <c r="B269" s="14">
        <v>2</v>
      </c>
      <c r="C269" s="17">
        <v>33789.26953125</v>
      </c>
      <c r="D269" s="17">
        <v>4157.5</v>
      </c>
      <c r="E269" s="17">
        <v>4146.8</v>
      </c>
      <c r="F269" s="17">
        <v>3930.6228439870602</v>
      </c>
      <c r="G269" s="17">
        <v>3932.2530329147498</v>
      </c>
      <c r="H269" s="17">
        <v>1.6301889276829999</v>
      </c>
      <c r="I269" s="18">
        <v>2.1289883467E-2</v>
      </c>
      <c r="J269" s="18">
        <v>2.1443965596000002E-2</v>
      </c>
      <c r="K269" s="18">
        <v>2.0278541311999999E-2</v>
      </c>
      <c r="L269" s="18">
        <v>2.0432623441000001E-2</v>
      </c>
      <c r="M269" s="78"/>
    </row>
    <row r="270" spans="1:13">
      <c r="A270" s="16" t="s">
        <v>39</v>
      </c>
      <c r="B270" s="14">
        <v>3</v>
      </c>
      <c r="C270" s="17">
        <v>32357.1328125</v>
      </c>
      <c r="D270" s="17">
        <v>3878.2</v>
      </c>
      <c r="E270" s="17">
        <v>3933.2</v>
      </c>
      <c r="F270" s="17">
        <v>3820.2037929575699</v>
      </c>
      <c r="G270" s="17">
        <v>3821.5869596838102</v>
      </c>
      <c r="H270" s="17">
        <v>1.3831667262430001</v>
      </c>
      <c r="I270" s="18">
        <v>5.3509489899999998E-3</v>
      </c>
      <c r="J270" s="18">
        <v>5.4816830850000003E-3</v>
      </c>
      <c r="K270" s="18">
        <v>1.0549436702E-2</v>
      </c>
      <c r="L270" s="18">
        <v>1.0680170797E-2</v>
      </c>
      <c r="M270" s="78"/>
    </row>
    <row r="271" spans="1:13">
      <c r="A271" s="16" t="s">
        <v>39</v>
      </c>
      <c r="B271" s="14">
        <v>4</v>
      </c>
      <c r="C271" s="17">
        <v>31553.490234375</v>
      </c>
      <c r="D271" s="17">
        <v>3929.5</v>
      </c>
      <c r="E271" s="17">
        <v>3963.9</v>
      </c>
      <c r="F271" s="17">
        <v>4085.05538322958</v>
      </c>
      <c r="G271" s="17">
        <v>4113.8615832311498</v>
      </c>
      <c r="H271" s="17">
        <v>28.806200001570001</v>
      </c>
      <c r="I271" s="18">
        <v>1.7425480455999998E-2</v>
      </c>
      <c r="J271" s="18">
        <v>1.4702777242E-2</v>
      </c>
      <c r="K271" s="18">
        <v>1.4174062687E-2</v>
      </c>
      <c r="L271" s="18">
        <v>1.1451359473E-2</v>
      </c>
      <c r="M271" s="78"/>
    </row>
    <row r="272" spans="1:13">
      <c r="A272" s="16" t="s">
        <v>39</v>
      </c>
      <c r="B272" s="14">
        <v>5</v>
      </c>
      <c r="C272" s="17">
        <v>31547.115234375</v>
      </c>
      <c r="D272" s="17">
        <v>3209</v>
      </c>
      <c r="E272" s="17">
        <v>3143</v>
      </c>
      <c r="F272" s="17">
        <v>4528.5351213281801</v>
      </c>
      <c r="G272" s="17">
        <v>4542.0883800015299</v>
      </c>
      <c r="H272" s="17">
        <v>13.553258673348999</v>
      </c>
      <c r="I272" s="18">
        <v>0.12600079206000001</v>
      </c>
      <c r="J272" s="18">
        <v>0.12471976572100001</v>
      </c>
      <c r="K272" s="18">
        <v>0.13223897731500001</v>
      </c>
      <c r="L272" s="18">
        <v>0.13095795097599999</v>
      </c>
      <c r="M272" s="78"/>
    </row>
    <row r="273" spans="1:13">
      <c r="A273" s="16" t="s">
        <v>39</v>
      </c>
      <c r="B273" s="14">
        <v>6</v>
      </c>
      <c r="C273" s="17">
        <v>33214.3203125</v>
      </c>
      <c r="D273" s="17">
        <v>3042.3</v>
      </c>
      <c r="E273" s="17">
        <v>2974.2</v>
      </c>
      <c r="F273" s="17">
        <v>5170.90529051257</v>
      </c>
      <c r="G273" s="17">
        <v>5180.7058430799498</v>
      </c>
      <c r="H273" s="17">
        <v>9.8005525673760001</v>
      </c>
      <c r="I273" s="18">
        <v>0.20211775454399999</v>
      </c>
      <c r="J273" s="18">
        <v>0.201191426324</v>
      </c>
      <c r="K273" s="18">
        <v>0.20855442751200001</v>
      </c>
      <c r="L273" s="18">
        <v>0.20762809929199999</v>
      </c>
      <c r="M273" s="78"/>
    </row>
    <row r="274" spans="1:13">
      <c r="A274" s="16" t="s">
        <v>39</v>
      </c>
      <c r="B274" s="14">
        <v>7</v>
      </c>
      <c r="C274" s="17">
        <v>36236.4375</v>
      </c>
      <c r="D274" s="17">
        <v>3429.4</v>
      </c>
      <c r="E274" s="17">
        <v>3389.5</v>
      </c>
      <c r="F274" s="17">
        <v>4742.4713705900404</v>
      </c>
      <c r="G274" s="17">
        <v>4742.9254093753398</v>
      </c>
      <c r="H274" s="17">
        <v>0.45403878529899999</v>
      </c>
      <c r="I274" s="18">
        <v>0.124151740016</v>
      </c>
      <c r="J274" s="18">
        <v>0.12410882519700001</v>
      </c>
      <c r="K274" s="18">
        <v>0.12792300655700001</v>
      </c>
      <c r="L274" s="18">
        <v>0.127880091738</v>
      </c>
      <c r="M274" s="78"/>
    </row>
    <row r="275" spans="1:13">
      <c r="A275" s="16" t="s">
        <v>39</v>
      </c>
      <c r="B275" s="14">
        <v>8</v>
      </c>
      <c r="C275" s="17">
        <v>37310.23828125</v>
      </c>
      <c r="D275" s="17">
        <v>3258.2</v>
      </c>
      <c r="E275" s="17">
        <v>3278.7</v>
      </c>
      <c r="F275" s="17">
        <v>3998.07432714574</v>
      </c>
      <c r="G275" s="17">
        <v>3998.95529940187</v>
      </c>
      <c r="H275" s="17">
        <v>0.88097225612999996</v>
      </c>
      <c r="I275" s="18">
        <v>7.0014678582000001E-2</v>
      </c>
      <c r="J275" s="18">
        <v>6.9931410883000006E-2</v>
      </c>
      <c r="K275" s="18">
        <v>6.8077060433999997E-2</v>
      </c>
      <c r="L275" s="18">
        <v>6.7993792735000003E-2</v>
      </c>
      <c r="M275" s="78"/>
    </row>
    <row r="276" spans="1:13">
      <c r="A276" s="16" t="s">
        <v>39</v>
      </c>
      <c r="B276" s="14">
        <v>9</v>
      </c>
      <c r="C276" s="17">
        <v>38275.0625</v>
      </c>
      <c r="D276" s="17">
        <v>3322.4</v>
      </c>
      <c r="E276" s="17">
        <v>3380.5</v>
      </c>
      <c r="F276" s="17">
        <v>3782.8518379754501</v>
      </c>
      <c r="G276" s="17">
        <v>3798.8261270251301</v>
      </c>
      <c r="H276" s="17">
        <v>15.974289049688</v>
      </c>
      <c r="I276" s="18">
        <v>4.5030824859999999E-2</v>
      </c>
      <c r="J276" s="18">
        <v>4.3520967671999998E-2</v>
      </c>
      <c r="K276" s="18">
        <v>3.9539331476E-2</v>
      </c>
      <c r="L276" s="18">
        <v>3.8029474287999999E-2</v>
      </c>
      <c r="M276" s="78"/>
    </row>
    <row r="277" spans="1:13">
      <c r="A277" s="16" t="s">
        <v>39</v>
      </c>
      <c r="B277" s="14">
        <v>10</v>
      </c>
      <c r="C277" s="17">
        <v>39790.09765625</v>
      </c>
      <c r="D277" s="17">
        <v>3770.8</v>
      </c>
      <c r="E277" s="17">
        <v>3860.9</v>
      </c>
      <c r="F277" s="17">
        <v>3632.7223119906198</v>
      </c>
      <c r="G277" s="17">
        <v>3664.4633181559698</v>
      </c>
      <c r="H277" s="17">
        <v>31.741006165344999</v>
      </c>
      <c r="I277" s="18">
        <v>1.0050726072000001E-2</v>
      </c>
      <c r="J277" s="18">
        <v>1.3050821172E-2</v>
      </c>
      <c r="K277" s="18">
        <v>1.8566794125000001E-2</v>
      </c>
      <c r="L277" s="18">
        <v>2.1566889225E-2</v>
      </c>
      <c r="M277" s="78"/>
    </row>
    <row r="278" spans="1:13">
      <c r="A278" s="16" t="s">
        <v>39</v>
      </c>
      <c r="B278" s="14">
        <v>11</v>
      </c>
      <c r="C278" s="17">
        <v>41665.6171875</v>
      </c>
      <c r="D278" s="17">
        <v>3652.4</v>
      </c>
      <c r="E278" s="17">
        <v>3741.9</v>
      </c>
      <c r="F278" s="17">
        <v>3310.7886014617902</v>
      </c>
      <c r="G278" s="17">
        <v>3350.3221186474402</v>
      </c>
      <c r="H278" s="17">
        <v>39.533517185648002</v>
      </c>
      <c r="I278" s="18">
        <v>2.8551784625999999E-2</v>
      </c>
      <c r="J278" s="18">
        <v>3.2288411959999999E-2</v>
      </c>
      <c r="K278" s="18">
        <v>3.7011141903999997E-2</v>
      </c>
      <c r="L278" s="18">
        <v>4.0747769237999998E-2</v>
      </c>
      <c r="M278" s="78"/>
    </row>
    <row r="279" spans="1:13">
      <c r="A279" s="16" t="s">
        <v>39</v>
      </c>
      <c r="B279" s="14">
        <v>12</v>
      </c>
      <c r="C279" s="17">
        <v>43089.578125</v>
      </c>
      <c r="D279" s="17">
        <v>3480.6</v>
      </c>
      <c r="E279" s="17">
        <v>3556.5</v>
      </c>
      <c r="F279" s="17">
        <v>3009.5559450576998</v>
      </c>
      <c r="G279" s="17">
        <v>3011.3285616221301</v>
      </c>
      <c r="H279" s="17">
        <v>1.772616564432</v>
      </c>
      <c r="I279" s="18">
        <v>4.4354578296000001E-2</v>
      </c>
      <c r="J279" s="18">
        <v>4.4522122395000002E-2</v>
      </c>
      <c r="K279" s="18">
        <v>5.1528491340000003E-2</v>
      </c>
      <c r="L279" s="18">
        <v>5.1696035437999999E-2</v>
      </c>
      <c r="M279" s="78"/>
    </row>
    <row r="280" spans="1:13">
      <c r="A280" s="16" t="s">
        <v>39</v>
      </c>
      <c r="B280" s="14">
        <v>13</v>
      </c>
      <c r="C280" s="17">
        <v>44398.6953125</v>
      </c>
      <c r="D280" s="17">
        <v>3497.4</v>
      </c>
      <c r="E280" s="17">
        <v>3581.2</v>
      </c>
      <c r="F280" s="17">
        <v>2806.6369675296401</v>
      </c>
      <c r="G280" s="17">
        <v>2806.6369675296401</v>
      </c>
      <c r="H280" s="17">
        <v>0</v>
      </c>
      <c r="I280" s="18">
        <v>6.5289511575E-2</v>
      </c>
      <c r="J280" s="18">
        <v>6.5289511575E-2</v>
      </c>
      <c r="K280" s="18">
        <v>7.3210116490000005E-2</v>
      </c>
      <c r="L280" s="18">
        <v>7.3210116490000005E-2</v>
      </c>
      <c r="M280" s="78"/>
    </row>
    <row r="281" spans="1:13">
      <c r="A281" s="16" t="s">
        <v>39</v>
      </c>
      <c r="B281" s="14">
        <v>14</v>
      </c>
      <c r="C281" s="17">
        <v>46204.38671875</v>
      </c>
      <c r="D281" s="17">
        <v>3108.2</v>
      </c>
      <c r="E281" s="17">
        <v>3156.8</v>
      </c>
      <c r="F281" s="17">
        <v>2626.77777997157</v>
      </c>
      <c r="G281" s="17">
        <v>2626.77777997157</v>
      </c>
      <c r="H281" s="17">
        <v>0</v>
      </c>
      <c r="I281" s="18">
        <v>4.5503045371E-2</v>
      </c>
      <c r="J281" s="18">
        <v>4.5503045371E-2</v>
      </c>
      <c r="K281" s="18">
        <v>5.0096618150000001E-2</v>
      </c>
      <c r="L281" s="18">
        <v>5.0096618150000001E-2</v>
      </c>
      <c r="M281" s="78"/>
    </row>
    <row r="282" spans="1:13">
      <c r="A282" s="16" t="s">
        <v>39</v>
      </c>
      <c r="B282" s="14">
        <v>15</v>
      </c>
      <c r="C282" s="17">
        <v>47722.65625</v>
      </c>
      <c r="D282" s="17">
        <v>2785.2</v>
      </c>
      <c r="E282" s="17">
        <v>2801.6</v>
      </c>
      <c r="F282" s="17">
        <v>2159.21353375536</v>
      </c>
      <c r="G282" s="17">
        <v>2159.21353375536</v>
      </c>
      <c r="H282" s="17">
        <v>0</v>
      </c>
      <c r="I282" s="18">
        <v>5.9166962783000002E-2</v>
      </c>
      <c r="J282" s="18">
        <v>5.9166962783000002E-2</v>
      </c>
      <c r="K282" s="18">
        <v>6.0717057301000001E-2</v>
      </c>
      <c r="L282" s="18">
        <v>6.0717057301000001E-2</v>
      </c>
      <c r="M282" s="78"/>
    </row>
    <row r="283" spans="1:13">
      <c r="A283" s="16" t="s">
        <v>39</v>
      </c>
      <c r="B283" s="14">
        <v>16</v>
      </c>
      <c r="C283" s="17">
        <v>49179.67578125</v>
      </c>
      <c r="D283" s="17">
        <v>2585.3000000000002</v>
      </c>
      <c r="E283" s="17">
        <v>2584.5</v>
      </c>
      <c r="F283" s="17">
        <v>1841.3536499353099</v>
      </c>
      <c r="G283" s="17">
        <v>1841.3536499353099</v>
      </c>
      <c r="H283" s="17">
        <v>0</v>
      </c>
      <c r="I283" s="18">
        <v>7.0316290175999996E-2</v>
      </c>
      <c r="J283" s="18">
        <v>7.0316290175999996E-2</v>
      </c>
      <c r="K283" s="18">
        <v>7.0240675808999994E-2</v>
      </c>
      <c r="L283" s="18">
        <v>7.0240675808999994E-2</v>
      </c>
      <c r="M283" s="78"/>
    </row>
    <row r="284" spans="1:13">
      <c r="A284" s="16" t="s">
        <v>39</v>
      </c>
      <c r="B284" s="14">
        <v>17</v>
      </c>
      <c r="C284" s="17">
        <v>50506.1171875</v>
      </c>
      <c r="D284" s="17">
        <v>2288.6</v>
      </c>
      <c r="E284" s="17">
        <v>2277.5</v>
      </c>
      <c r="F284" s="17">
        <v>1546.8829641585201</v>
      </c>
      <c r="G284" s="17">
        <v>1546.8829641585201</v>
      </c>
      <c r="H284" s="17">
        <v>0</v>
      </c>
      <c r="I284" s="18">
        <v>7.0105579946999994E-2</v>
      </c>
      <c r="J284" s="18">
        <v>7.0105579946999994E-2</v>
      </c>
      <c r="K284" s="18">
        <v>6.9056430608E-2</v>
      </c>
      <c r="L284" s="18">
        <v>6.9056430608E-2</v>
      </c>
      <c r="M284" s="78"/>
    </row>
    <row r="285" spans="1:13">
      <c r="A285" s="16" t="s">
        <v>39</v>
      </c>
      <c r="B285" s="14">
        <v>18</v>
      </c>
      <c r="C285" s="17">
        <v>50797.15234375</v>
      </c>
      <c r="D285" s="17">
        <v>2062.6</v>
      </c>
      <c r="E285" s="17">
        <v>2031.5</v>
      </c>
      <c r="F285" s="17">
        <v>1363.24943091098</v>
      </c>
      <c r="G285" s="17">
        <v>1363.24943091098</v>
      </c>
      <c r="H285" s="17">
        <v>0</v>
      </c>
      <c r="I285" s="18">
        <v>6.6101188004E-2</v>
      </c>
      <c r="J285" s="18">
        <v>6.6101188004E-2</v>
      </c>
      <c r="K285" s="18">
        <v>6.3161679498000001E-2</v>
      </c>
      <c r="L285" s="18">
        <v>6.3161679498000001E-2</v>
      </c>
      <c r="M285" s="78"/>
    </row>
    <row r="286" spans="1:13">
      <c r="A286" s="16" t="s">
        <v>39</v>
      </c>
      <c r="B286" s="14">
        <v>19</v>
      </c>
      <c r="C286" s="17">
        <v>49488.9921875</v>
      </c>
      <c r="D286" s="17">
        <v>1907.6</v>
      </c>
      <c r="E286" s="17">
        <v>1864.1</v>
      </c>
      <c r="F286" s="17">
        <v>1191.36202848635</v>
      </c>
      <c r="G286" s="17">
        <v>1191.36202848635</v>
      </c>
      <c r="H286" s="17">
        <v>0</v>
      </c>
      <c r="I286" s="18">
        <v>6.7697350803999995E-2</v>
      </c>
      <c r="J286" s="18">
        <v>6.7697350803999995E-2</v>
      </c>
      <c r="K286" s="18">
        <v>6.3585819613E-2</v>
      </c>
      <c r="L286" s="18">
        <v>6.3585819613E-2</v>
      </c>
      <c r="M286" s="78"/>
    </row>
    <row r="287" spans="1:13">
      <c r="A287" s="16" t="s">
        <v>39</v>
      </c>
      <c r="B287" s="14">
        <v>20</v>
      </c>
      <c r="C287" s="17">
        <v>47649.40234375</v>
      </c>
      <c r="D287" s="17">
        <v>1874.1</v>
      </c>
      <c r="E287" s="17">
        <v>1822.2</v>
      </c>
      <c r="F287" s="17">
        <v>996.554726536403</v>
      </c>
      <c r="G287" s="17">
        <v>996.554726536403</v>
      </c>
      <c r="H287" s="17">
        <v>0</v>
      </c>
      <c r="I287" s="18">
        <v>8.2943787660999996E-2</v>
      </c>
      <c r="J287" s="18">
        <v>8.2943787660999996E-2</v>
      </c>
      <c r="K287" s="18">
        <v>7.8038305619999998E-2</v>
      </c>
      <c r="L287" s="18">
        <v>7.8038305619999998E-2</v>
      </c>
      <c r="M287" s="78"/>
    </row>
    <row r="288" spans="1:13">
      <c r="A288" s="16" t="s">
        <v>39</v>
      </c>
      <c r="B288" s="14">
        <v>21</v>
      </c>
      <c r="C288" s="17">
        <v>46915.46484375</v>
      </c>
      <c r="D288" s="17">
        <v>1899.9</v>
      </c>
      <c r="E288" s="17">
        <v>1852.3</v>
      </c>
      <c r="F288" s="17">
        <v>996.25116710751604</v>
      </c>
      <c r="G288" s="17">
        <v>996.25116710751604</v>
      </c>
      <c r="H288" s="17">
        <v>0</v>
      </c>
      <c r="I288" s="18">
        <v>8.5411042805999995E-2</v>
      </c>
      <c r="J288" s="18">
        <v>8.5411042805999995E-2</v>
      </c>
      <c r="K288" s="18">
        <v>8.0911987985999995E-2</v>
      </c>
      <c r="L288" s="18">
        <v>8.0911987985999995E-2</v>
      </c>
      <c r="M288" s="78"/>
    </row>
    <row r="289" spans="1:13">
      <c r="A289" s="16" t="s">
        <v>39</v>
      </c>
      <c r="B289" s="14">
        <v>22</v>
      </c>
      <c r="C289" s="17">
        <v>45153.78125</v>
      </c>
      <c r="D289" s="17">
        <v>1979.4</v>
      </c>
      <c r="E289" s="17">
        <v>1926.6</v>
      </c>
      <c r="F289" s="17">
        <v>1381.3093376305301</v>
      </c>
      <c r="G289" s="17">
        <v>1381.3093376305301</v>
      </c>
      <c r="H289" s="17">
        <v>0</v>
      </c>
      <c r="I289" s="18">
        <v>5.6530308352E-2</v>
      </c>
      <c r="J289" s="18">
        <v>5.6530308352E-2</v>
      </c>
      <c r="K289" s="18">
        <v>5.1539760147999998E-2</v>
      </c>
      <c r="L289" s="18">
        <v>5.1539760147999998E-2</v>
      </c>
      <c r="M289" s="78"/>
    </row>
    <row r="290" spans="1:13">
      <c r="A290" s="16" t="s">
        <v>39</v>
      </c>
      <c r="B290" s="14">
        <v>23</v>
      </c>
      <c r="C290" s="17">
        <v>41560.30859375</v>
      </c>
      <c r="D290" s="17">
        <v>1967.1</v>
      </c>
      <c r="E290" s="17">
        <v>1912.6</v>
      </c>
      <c r="F290" s="17">
        <v>1675.6914612553901</v>
      </c>
      <c r="G290" s="17">
        <v>1675.6914612553901</v>
      </c>
      <c r="H290" s="17">
        <v>0</v>
      </c>
      <c r="I290" s="18">
        <v>2.7543340145000001E-2</v>
      </c>
      <c r="J290" s="18">
        <v>2.7543340145000001E-2</v>
      </c>
      <c r="K290" s="18">
        <v>2.2392111411999999E-2</v>
      </c>
      <c r="L290" s="18">
        <v>2.2392111411999999E-2</v>
      </c>
      <c r="M290" s="78"/>
    </row>
    <row r="291" spans="1:13">
      <c r="A291" s="16" t="s">
        <v>39</v>
      </c>
      <c r="B291" s="14">
        <v>24</v>
      </c>
      <c r="C291" s="17">
        <v>37530.21875</v>
      </c>
      <c r="D291" s="17">
        <v>1926.8</v>
      </c>
      <c r="E291" s="17">
        <v>1883.5</v>
      </c>
      <c r="F291" s="17">
        <v>1730.32970435071</v>
      </c>
      <c r="G291" s="17">
        <v>1730.32970435071</v>
      </c>
      <c r="H291" s="17">
        <v>0</v>
      </c>
      <c r="I291" s="18">
        <v>1.8569971232999999E-2</v>
      </c>
      <c r="J291" s="18">
        <v>1.8569971232999999E-2</v>
      </c>
      <c r="K291" s="18">
        <v>1.4477343634E-2</v>
      </c>
      <c r="L291" s="18">
        <v>1.4477343634E-2</v>
      </c>
      <c r="M291" s="78"/>
    </row>
    <row r="292" spans="1:13">
      <c r="A292" s="16" t="s">
        <v>40</v>
      </c>
      <c r="B292" s="14">
        <v>1</v>
      </c>
      <c r="C292" s="17">
        <v>34408.52734375</v>
      </c>
      <c r="D292" s="17">
        <v>2581.4</v>
      </c>
      <c r="E292" s="17">
        <v>2499.1999999999998</v>
      </c>
      <c r="F292" s="17">
        <v>1662.2678100466401</v>
      </c>
      <c r="G292" s="17">
        <v>1662.2678100466401</v>
      </c>
      <c r="H292" s="17">
        <v>0</v>
      </c>
      <c r="I292" s="18">
        <v>8.6874498105000003E-2</v>
      </c>
      <c r="J292" s="18">
        <v>8.6874498105000003E-2</v>
      </c>
      <c r="K292" s="18">
        <v>7.9105121922999996E-2</v>
      </c>
      <c r="L292" s="18">
        <v>7.9105121922999996E-2</v>
      </c>
      <c r="M292" s="78"/>
    </row>
    <row r="293" spans="1:13">
      <c r="A293" s="16" t="s">
        <v>40</v>
      </c>
      <c r="B293" s="14">
        <v>2</v>
      </c>
      <c r="C293" s="17">
        <v>32327.568359375</v>
      </c>
      <c r="D293" s="17">
        <v>2462.1999999999998</v>
      </c>
      <c r="E293" s="17">
        <v>2325.5</v>
      </c>
      <c r="F293" s="17">
        <v>1621.56978858147</v>
      </c>
      <c r="G293" s="17">
        <v>1621.56978858147</v>
      </c>
      <c r="H293" s="17">
        <v>0</v>
      </c>
      <c r="I293" s="18">
        <v>7.9454651362000001E-2</v>
      </c>
      <c r="J293" s="18">
        <v>7.9454651362000001E-2</v>
      </c>
      <c r="K293" s="18">
        <v>6.6534046447000006E-2</v>
      </c>
      <c r="L293" s="18">
        <v>6.6534046447000006E-2</v>
      </c>
      <c r="M293" s="78"/>
    </row>
    <row r="294" spans="1:13">
      <c r="A294" s="16" t="s">
        <v>40</v>
      </c>
      <c r="B294" s="14">
        <v>3</v>
      </c>
      <c r="C294" s="17">
        <v>30953.87109375</v>
      </c>
      <c r="D294" s="17">
        <v>2220.1999999999998</v>
      </c>
      <c r="E294" s="17">
        <v>2094.3000000000002</v>
      </c>
      <c r="F294" s="17">
        <v>1802.9218737173101</v>
      </c>
      <c r="G294" s="17">
        <v>1802.9218737173101</v>
      </c>
      <c r="H294" s="17">
        <v>0</v>
      </c>
      <c r="I294" s="18">
        <v>3.9440276586000002E-2</v>
      </c>
      <c r="J294" s="18">
        <v>3.9440276586000002E-2</v>
      </c>
      <c r="K294" s="18">
        <v>2.7540465622E-2</v>
      </c>
      <c r="L294" s="18">
        <v>2.7540465622E-2</v>
      </c>
      <c r="M294" s="78"/>
    </row>
    <row r="295" spans="1:13">
      <c r="A295" s="16" t="s">
        <v>40</v>
      </c>
      <c r="B295" s="14">
        <v>4</v>
      </c>
      <c r="C295" s="17">
        <v>30175.5859375</v>
      </c>
      <c r="D295" s="17">
        <v>2204.6</v>
      </c>
      <c r="E295" s="17">
        <v>2075</v>
      </c>
      <c r="F295" s="17">
        <v>1992.6371508371001</v>
      </c>
      <c r="G295" s="17">
        <v>1992.6371508371001</v>
      </c>
      <c r="H295" s="17">
        <v>0</v>
      </c>
      <c r="I295" s="18">
        <v>2.0034295761999998E-2</v>
      </c>
      <c r="J295" s="18">
        <v>2.0034295761999998E-2</v>
      </c>
      <c r="K295" s="18">
        <v>7.784768351E-3</v>
      </c>
      <c r="L295" s="18">
        <v>7.784768351E-3</v>
      </c>
      <c r="M295" s="78"/>
    </row>
    <row r="296" spans="1:13">
      <c r="A296" s="16" t="s">
        <v>40</v>
      </c>
      <c r="B296" s="14">
        <v>5</v>
      </c>
      <c r="C296" s="17">
        <v>30246.150390625</v>
      </c>
      <c r="D296" s="17">
        <v>2066.1</v>
      </c>
      <c r="E296" s="17">
        <v>1809.8</v>
      </c>
      <c r="F296" s="17">
        <v>2049.8706411636499</v>
      </c>
      <c r="G296" s="17">
        <v>2049.8706411636499</v>
      </c>
      <c r="H296" s="17">
        <v>0</v>
      </c>
      <c r="I296" s="18">
        <v>1.533965863E-3</v>
      </c>
      <c r="J296" s="18">
        <v>1.533965863E-3</v>
      </c>
      <c r="K296" s="18">
        <v>2.2690986877E-2</v>
      </c>
      <c r="L296" s="18">
        <v>2.2690986877E-2</v>
      </c>
      <c r="M296" s="78"/>
    </row>
    <row r="297" spans="1:13">
      <c r="A297" s="16" t="s">
        <v>40</v>
      </c>
      <c r="B297" s="14">
        <v>6</v>
      </c>
      <c r="C297" s="17">
        <v>31608.541015625</v>
      </c>
      <c r="D297" s="17">
        <v>1623.1</v>
      </c>
      <c r="E297" s="17">
        <v>1479.4</v>
      </c>
      <c r="F297" s="17">
        <v>2011.79009995499</v>
      </c>
      <c r="G297" s="17">
        <v>2011.79009995499</v>
      </c>
      <c r="H297" s="17">
        <v>0</v>
      </c>
      <c r="I297" s="18">
        <v>3.6738194702000002E-2</v>
      </c>
      <c r="J297" s="18">
        <v>3.6738194702000002E-2</v>
      </c>
      <c r="K297" s="18">
        <v>5.0320425326E-2</v>
      </c>
      <c r="L297" s="18">
        <v>5.0320425326E-2</v>
      </c>
      <c r="M297" s="78"/>
    </row>
    <row r="298" spans="1:13">
      <c r="A298" s="16" t="s">
        <v>40</v>
      </c>
      <c r="B298" s="14">
        <v>7</v>
      </c>
      <c r="C298" s="17">
        <v>34530.51953125</v>
      </c>
      <c r="D298" s="17">
        <v>1567.1</v>
      </c>
      <c r="E298" s="17">
        <v>1417.3</v>
      </c>
      <c r="F298" s="17">
        <v>1945.4532034905501</v>
      </c>
      <c r="G298" s="17">
        <v>1954.50274793791</v>
      </c>
      <c r="H298" s="17">
        <v>9.0495444473620008</v>
      </c>
      <c r="I298" s="18">
        <v>3.6616516818000003E-2</v>
      </c>
      <c r="J298" s="18">
        <v>3.5761172351999999E-2</v>
      </c>
      <c r="K298" s="18">
        <v>5.0775306988E-2</v>
      </c>
      <c r="L298" s="18">
        <v>4.9919962521999997E-2</v>
      </c>
      <c r="M298" s="78"/>
    </row>
    <row r="299" spans="1:13">
      <c r="A299" s="16" t="s">
        <v>40</v>
      </c>
      <c r="B299" s="14">
        <v>8</v>
      </c>
      <c r="C299" s="17">
        <v>35756.29296875</v>
      </c>
      <c r="D299" s="17">
        <v>1466.8</v>
      </c>
      <c r="E299" s="17">
        <v>1323.6</v>
      </c>
      <c r="F299" s="17">
        <v>2043.50786182252</v>
      </c>
      <c r="G299" s="17">
        <v>2069.8094284938502</v>
      </c>
      <c r="H299" s="17">
        <v>26.301566671330999</v>
      </c>
      <c r="I299" s="18">
        <v>5.6995220084000001E-2</v>
      </c>
      <c r="J299" s="18">
        <v>5.4509249698999999E-2</v>
      </c>
      <c r="K299" s="18">
        <v>7.0530191729000005E-2</v>
      </c>
      <c r="L299" s="18">
        <v>6.8044221343999997E-2</v>
      </c>
      <c r="M299" s="78"/>
    </row>
    <row r="300" spans="1:13">
      <c r="A300" s="16" t="s">
        <v>40</v>
      </c>
      <c r="B300" s="14">
        <v>9</v>
      </c>
      <c r="C300" s="17">
        <v>37318.08984375</v>
      </c>
      <c r="D300" s="17">
        <v>1347.6</v>
      </c>
      <c r="E300" s="17">
        <v>1216.2</v>
      </c>
      <c r="F300" s="17">
        <v>2040.8613014268301</v>
      </c>
      <c r="G300" s="17">
        <v>2040.8613014268301</v>
      </c>
      <c r="H300" s="17">
        <v>0</v>
      </c>
      <c r="I300" s="18">
        <v>6.5525642856000002E-2</v>
      </c>
      <c r="J300" s="18">
        <v>6.5525642856000002E-2</v>
      </c>
      <c r="K300" s="18">
        <v>7.7945302591999999E-2</v>
      </c>
      <c r="L300" s="18">
        <v>7.7945302591999999E-2</v>
      </c>
      <c r="M300" s="78"/>
    </row>
    <row r="301" spans="1:13">
      <c r="A301" s="16" t="s">
        <v>40</v>
      </c>
      <c r="B301" s="14">
        <v>10</v>
      </c>
      <c r="C301" s="17">
        <v>39413.25</v>
      </c>
      <c r="D301" s="17">
        <v>1328</v>
      </c>
      <c r="E301" s="17">
        <v>1204.7</v>
      </c>
      <c r="F301" s="17">
        <v>2326.46077513519</v>
      </c>
      <c r="G301" s="17">
        <v>2326.46077513519</v>
      </c>
      <c r="H301" s="17">
        <v>0</v>
      </c>
      <c r="I301" s="18">
        <v>9.437247402E-2</v>
      </c>
      <c r="J301" s="18">
        <v>9.437247402E-2</v>
      </c>
      <c r="K301" s="18">
        <v>0.106026538292</v>
      </c>
      <c r="L301" s="18">
        <v>0.106026538292</v>
      </c>
      <c r="M301" s="78"/>
    </row>
    <row r="302" spans="1:13">
      <c r="A302" s="16" t="s">
        <v>40</v>
      </c>
      <c r="B302" s="14">
        <v>11</v>
      </c>
      <c r="C302" s="17">
        <v>41958.703125</v>
      </c>
      <c r="D302" s="17">
        <v>1156.8</v>
      </c>
      <c r="E302" s="17">
        <v>1046</v>
      </c>
      <c r="F302" s="17">
        <v>2468.3439492116499</v>
      </c>
      <c r="G302" s="17">
        <v>2468.3439492116499</v>
      </c>
      <c r="H302" s="17">
        <v>0</v>
      </c>
      <c r="I302" s="18">
        <v>0.12396445644699999</v>
      </c>
      <c r="J302" s="18">
        <v>0.12396445644699999</v>
      </c>
      <c r="K302" s="18">
        <v>0.13443704623899999</v>
      </c>
      <c r="L302" s="18">
        <v>0.13443704623899999</v>
      </c>
      <c r="M302" s="78"/>
    </row>
    <row r="303" spans="1:13">
      <c r="A303" s="16" t="s">
        <v>40</v>
      </c>
      <c r="B303" s="14">
        <v>12</v>
      </c>
      <c r="C303" s="17">
        <v>44321.046875</v>
      </c>
      <c r="D303" s="17">
        <v>1038</v>
      </c>
      <c r="E303" s="17">
        <v>924.4</v>
      </c>
      <c r="F303" s="17">
        <v>2259.3035028496201</v>
      </c>
      <c r="G303" s="17">
        <v>2259.3035028496201</v>
      </c>
      <c r="H303" s="17">
        <v>0</v>
      </c>
      <c r="I303" s="18">
        <v>0.11543511368999999</v>
      </c>
      <c r="J303" s="18">
        <v>0.11543511368999999</v>
      </c>
      <c r="K303" s="18">
        <v>0.126172353766</v>
      </c>
      <c r="L303" s="18">
        <v>0.126172353766</v>
      </c>
      <c r="M303" s="78"/>
    </row>
    <row r="304" spans="1:13">
      <c r="A304" s="16" t="s">
        <v>40</v>
      </c>
      <c r="B304" s="14">
        <v>13</v>
      </c>
      <c r="C304" s="17">
        <v>46595.88671875</v>
      </c>
      <c r="D304" s="17">
        <v>973.6</v>
      </c>
      <c r="E304" s="17">
        <v>864.7</v>
      </c>
      <c r="F304" s="17">
        <v>1904.8883040897899</v>
      </c>
      <c r="G304" s="17">
        <v>1904.8883040897899</v>
      </c>
      <c r="H304" s="17">
        <v>0</v>
      </c>
      <c r="I304" s="18">
        <v>8.8023469194999995E-2</v>
      </c>
      <c r="J304" s="18">
        <v>8.8023469194999995E-2</v>
      </c>
      <c r="K304" s="18">
        <v>9.8316474865999995E-2</v>
      </c>
      <c r="L304" s="18">
        <v>9.8316474865999995E-2</v>
      </c>
      <c r="M304" s="78"/>
    </row>
    <row r="305" spans="1:13">
      <c r="A305" s="16" t="s">
        <v>40</v>
      </c>
      <c r="B305" s="14">
        <v>14</v>
      </c>
      <c r="C305" s="17">
        <v>48657.58203125</v>
      </c>
      <c r="D305" s="17">
        <v>959.6</v>
      </c>
      <c r="E305" s="17">
        <v>857.9</v>
      </c>
      <c r="F305" s="17">
        <v>1710.8844949670499</v>
      </c>
      <c r="G305" s="17">
        <v>1710.8844949670499</v>
      </c>
      <c r="H305" s="17">
        <v>0</v>
      </c>
      <c r="I305" s="18">
        <v>7.1009876649999998E-2</v>
      </c>
      <c r="J305" s="18">
        <v>7.1009876649999998E-2</v>
      </c>
      <c r="K305" s="18">
        <v>8.0622353021000001E-2</v>
      </c>
      <c r="L305" s="18">
        <v>8.0622353021000001E-2</v>
      </c>
      <c r="M305" s="78"/>
    </row>
    <row r="306" spans="1:13">
      <c r="A306" s="16" t="s">
        <v>40</v>
      </c>
      <c r="B306" s="14">
        <v>15</v>
      </c>
      <c r="C306" s="17">
        <v>50124.578125</v>
      </c>
      <c r="D306" s="17">
        <v>948.4</v>
      </c>
      <c r="E306" s="17">
        <v>854.2</v>
      </c>
      <c r="F306" s="17">
        <v>1528.96058154568</v>
      </c>
      <c r="G306" s="17">
        <v>1528.96058154568</v>
      </c>
      <c r="H306" s="17">
        <v>0</v>
      </c>
      <c r="I306" s="18">
        <v>5.4873400901999998E-2</v>
      </c>
      <c r="J306" s="18">
        <v>5.4873400901999998E-2</v>
      </c>
      <c r="K306" s="18">
        <v>6.3776992584000006E-2</v>
      </c>
      <c r="L306" s="18">
        <v>6.3776992584000006E-2</v>
      </c>
      <c r="M306" s="78"/>
    </row>
    <row r="307" spans="1:13">
      <c r="A307" s="16" t="s">
        <v>40</v>
      </c>
      <c r="B307" s="14">
        <v>16</v>
      </c>
      <c r="C307" s="17">
        <v>51356.6484375</v>
      </c>
      <c r="D307" s="17">
        <v>968.6</v>
      </c>
      <c r="E307" s="17">
        <v>886.9</v>
      </c>
      <c r="F307" s="17">
        <v>1314.2442954947201</v>
      </c>
      <c r="G307" s="17">
        <v>1314.2442954947201</v>
      </c>
      <c r="H307" s="17">
        <v>0</v>
      </c>
      <c r="I307" s="18">
        <v>3.2669593146000001E-2</v>
      </c>
      <c r="J307" s="18">
        <v>3.2669593146000001E-2</v>
      </c>
      <c r="K307" s="18">
        <v>4.0391710349E-2</v>
      </c>
      <c r="L307" s="18">
        <v>4.0391710349E-2</v>
      </c>
      <c r="M307" s="78"/>
    </row>
    <row r="308" spans="1:13">
      <c r="A308" s="16" t="s">
        <v>40</v>
      </c>
      <c r="B308" s="14">
        <v>17</v>
      </c>
      <c r="C308" s="17">
        <v>51871.26953125</v>
      </c>
      <c r="D308" s="17">
        <v>1068.7</v>
      </c>
      <c r="E308" s="17">
        <v>992.4</v>
      </c>
      <c r="F308" s="17">
        <v>1263.4247645815501</v>
      </c>
      <c r="G308" s="17">
        <v>1263.4444484431599</v>
      </c>
      <c r="H308" s="17">
        <v>1.9683861606999999E-2</v>
      </c>
      <c r="I308" s="18">
        <v>1.8406847678E-2</v>
      </c>
      <c r="J308" s="18">
        <v>1.84049872E-2</v>
      </c>
      <c r="K308" s="18">
        <v>2.5618567905E-2</v>
      </c>
      <c r="L308" s="18">
        <v>2.5616707427E-2</v>
      </c>
      <c r="M308" s="78"/>
    </row>
    <row r="309" spans="1:13">
      <c r="A309" s="16" t="s">
        <v>40</v>
      </c>
      <c r="B309" s="14">
        <v>18</v>
      </c>
      <c r="C309" s="17">
        <v>50769.046875</v>
      </c>
      <c r="D309" s="17">
        <v>1207.5</v>
      </c>
      <c r="E309" s="17">
        <v>1127.7</v>
      </c>
      <c r="F309" s="17">
        <v>1615.2663109334601</v>
      </c>
      <c r="G309" s="17">
        <v>1615.2663109334601</v>
      </c>
      <c r="H309" s="17">
        <v>0</v>
      </c>
      <c r="I309" s="18">
        <v>3.8541239217999998E-2</v>
      </c>
      <c r="J309" s="18">
        <v>3.8541239217999998E-2</v>
      </c>
      <c r="K309" s="18">
        <v>4.6083772299E-2</v>
      </c>
      <c r="L309" s="18">
        <v>4.6083772299E-2</v>
      </c>
      <c r="M309" s="78"/>
    </row>
    <row r="310" spans="1:13">
      <c r="A310" s="16" t="s">
        <v>40</v>
      </c>
      <c r="B310" s="14">
        <v>19</v>
      </c>
      <c r="C310" s="17">
        <v>48805.453125</v>
      </c>
      <c r="D310" s="17">
        <v>1391</v>
      </c>
      <c r="E310" s="17">
        <v>1305.7</v>
      </c>
      <c r="F310" s="17">
        <v>2388.76189141554</v>
      </c>
      <c r="G310" s="17">
        <v>2388.76189141554</v>
      </c>
      <c r="H310" s="17">
        <v>0</v>
      </c>
      <c r="I310" s="18">
        <v>9.4306416956999997E-2</v>
      </c>
      <c r="J310" s="18">
        <v>9.4306416956999997E-2</v>
      </c>
      <c r="K310" s="18">
        <v>0.10236879880999999</v>
      </c>
      <c r="L310" s="18">
        <v>0.10236879880999999</v>
      </c>
      <c r="M310" s="78"/>
    </row>
    <row r="311" spans="1:13">
      <c r="A311" s="16" t="s">
        <v>40</v>
      </c>
      <c r="B311" s="14">
        <v>20</v>
      </c>
      <c r="C311" s="17">
        <v>46423.34765625</v>
      </c>
      <c r="D311" s="17">
        <v>2140.5</v>
      </c>
      <c r="E311" s="17">
        <v>2041.5</v>
      </c>
      <c r="F311" s="17">
        <v>3027.4178944140999</v>
      </c>
      <c r="G311" s="17">
        <v>3027.4178944140999</v>
      </c>
      <c r="H311" s="17">
        <v>0</v>
      </c>
      <c r="I311" s="18">
        <v>8.3829668659000003E-2</v>
      </c>
      <c r="J311" s="18">
        <v>8.3829668659000003E-2</v>
      </c>
      <c r="K311" s="18">
        <v>9.3186946541000001E-2</v>
      </c>
      <c r="L311" s="18">
        <v>9.3186946541000001E-2</v>
      </c>
      <c r="M311" s="78"/>
    </row>
    <row r="312" spans="1:13">
      <c r="A312" s="16" t="s">
        <v>40</v>
      </c>
      <c r="B312" s="14">
        <v>21</v>
      </c>
      <c r="C312" s="17">
        <v>45351.1328125</v>
      </c>
      <c r="D312" s="17">
        <v>3266.8</v>
      </c>
      <c r="E312" s="17">
        <v>3155.8</v>
      </c>
      <c r="F312" s="17">
        <v>4304.7899068208199</v>
      </c>
      <c r="G312" s="17">
        <v>4304.7899068208199</v>
      </c>
      <c r="H312" s="17">
        <v>0</v>
      </c>
      <c r="I312" s="18">
        <v>9.8108686845000001E-2</v>
      </c>
      <c r="J312" s="18">
        <v>9.8108686845000001E-2</v>
      </c>
      <c r="K312" s="18">
        <v>0.108600180228</v>
      </c>
      <c r="L312" s="18">
        <v>0.108600180228</v>
      </c>
      <c r="M312" s="78"/>
    </row>
    <row r="313" spans="1:13">
      <c r="A313" s="16" t="s">
        <v>40</v>
      </c>
      <c r="B313" s="14">
        <v>22</v>
      </c>
      <c r="C313" s="17">
        <v>44004.83984375</v>
      </c>
      <c r="D313" s="17">
        <v>4676.8</v>
      </c>
      <c r="E313" s="17">
        <v>4569.2</v>
      </c>
      <c r="F313" s="17">
        <v>5728.7892014999998</v>
      </c>
      <c r="G313" s="17">
        <v>5728.7892014999998</v>
      </c>
      <c r="H313" s="17">
        <v>0</v>
      </c>
      <c r="I313" s="18">
        <v>9.9431871596999996E-2</v>
      </c>
      <c r="J313" s="18">
        <v>9.9431871596999996E-2</v>
      </c>
      <c r="K313" s="18">
        <v>0.10960200392199999</v>
      </c>
      <c r="L313" s="18">
        <v>0.10960200392199999</v>
      </c>
      <c r="M313" s="78"/>
    </row>
    <row r="314" spans="1:13">
      <c r="A314" s="16" t="s">
        <v>40</v>
      </c>
      <c r="B314" s="14">
        <v>23</v>
      </c>
      <c r="C314" s="17">
        <v>41457.64453125</v>
      </c>
      <c r="D314" s="17">
        <v>5024.6000000000004</v>
      </c>
      <c r="E314" s="17">
        <v>4912.2</v>
      </c>
      <c r="F314" s="17">
        <v>5414.6503762198199</v>
      </c>
      <c r="G314" s="17">
        <v>5414.6503762198199</v>
      </c>
      <c r="H314" s="17">
        <v>0</v>
      </c>
      <c r="I314" s="18">
        <v>3.6866765237999997E-2</v>
      </c>
      <c r="J314" s="18">
        <v>3.6866765237999997E-2</v>
      </c>
      <c r="K314" s="18">
        <v>4.7490583762999999E-2</v>
      </c>
      <c r="L314" s="18">
        <v>4.7490583762999999E-2</v>
      </c>
      <c r="M314" s="78"/>
    </row>
    <row r="315" spans="1:13">
      <c r="A315" s="16" t="s">
        <v>40</v>
      </c>
      <c r="B315" s="14">
        <v>24</v>
      </c>
      <c r="C315" s="17">
        <v>38107.09375</v>
      </c>
      <c r="D315" s="17">
        <v>5459.4</v>
      </c>
      <c r="E315" s="17">
        <v>5344.2</v>
      </c>
      <c r="F315" s="17">
        <v>5841.2404247111799</v>
      </c>
      <c r="G315" s="17">
        <v>5841.1949307592704</v>
      </c>
      <c r="H315" s="17">
        <v>-4.5493951903999998E-2</v>
      </c>
      <c r="I315" s="18">
        <v>3.6086477387E-2</v>
      </c>
      <c r="J315" s="18">
        <v>3.6090777381999999E-2</v>
      </c>
      <c r="K315" s="18">
        <v>4.6974946195999998E-2</v>
      </c>
      <c r="L315" s="18">
        <v>4.6979246191000003E-2</v>
      </c>
      <c r="M315" s="78"/>
    </row>
    <row r="316" spans="1:13">
      <c r="A316" s="16" t="s">
        <v>41</v>
      </c>
      <c r="B316" s="14">
        <v>1</v>
      </c>
      <c r="C316" s="17">
        <v>35115.27734375</v>
      </c>
      <c r="D316" s="17">
        <v>5600.5</v>
      </c>
      <c r="E316" s="17">
        <v>5489.9</v>
      </c>
      <c r="F316" s="17">
        <v>5090.8484174824198</v>
      </c>
      <c r="G316" s="17">
        <v>5090.8210306644896</v>
      </c>
      <c r="H316" s="17">
        <v>-2.7386817931999999E-2</v>
      </c>
      <c r="I316" s="18">
        <v>4.8173815627000002E-2</v>
      </c>
      <c r="J316" s="18">
        <v>4.8171227081000002E-2</v>
      </c>
      <c r="K316" s="18">
        <v>3.7720129425999997E-2</v>
      </c>
      <c r="L316" s="18">
        <v>3.7717540879999997E-2</v>
      </c>
      <c r="M316" s="78"/>
    </row>
    <row r="317" spans="1:13">
      <c r="A317" s="16" t="s">
        <v>41</v>
      </c>
      <c r="B317" s="14">
        <v>2</v>
      </c>
      <c r="C317" s="17">
        <v>32979.55078125</v>
      </c>
      <c r="D317" s="17">
        <v>4861.6000000000004</v>
      </c>
      <c r="E317" s="17">
        <v>4734.5</v>
      </c>
      <c r="F317" s="17">
        <v>4088.5213486470798</v>
      </c>
      <c r="G317" s="17">
        <v>4088.55228406476</v>
      </c>
      <c r="H317" s="17">
        <v>3.0935417674000001E-2</v>
      </c>
      <c r="I317" s="18">
        <v>7.3066891864999997E-2</v>
      </c>
      <c r="J317" s="18">
        <v>7.3069815817000006E-2</v>
      </c>
      <c r="K317" s="18">
        <v>6.1053659351000003E-2</v>
      </c>
      <c r="L317" s="18">
        <v>6.1056583302999998E-2</v>
      </c>
      <c r="M317" s="78"/>
    </row>
    <row r="318" spans="1:13">
      <c r="A318" s="16" t="s">
        <v>41</v>
      </c>
      <c r="B318" s="14">
        <v>3</v>
      </c>
      <c r="C318" s="17">
        <v>31549.853515625</v>
      </c>
      <c r="D318" s="17">
        <v>3880.3</v>
      </c>
      <c r="E318" s="17">
        <v>3814.8</v>
      </c>
      <c r="F318" s="17">
        <v>5234.2569501219205</v>
      </c>
      <c r="G318" s="17">
        <v>5250.6792697882402</v>
      </c>
      <c r="H318" s="17">
        <v>16.422319666311001</v>
      </c>
      <c r="I318" s="18">
        <v>0.12952545083</v>
      </c>
      <c r="J318" s="18">
        <v>0.127973246703</v>
      </c>
      <c r="K318" s="18">
        <v>0.13571637710600001</v>
      </c>
      <c r="L318" s="18">
        <v>0.13416417297899999</v>
      </c>
      <c r="M318" s="78"/>
    </row>
    <row r="319" spans="1:13">
      <c r="A319" s="16" t="s">
        <v>41</v>
      </c>
      <c r="B319" s="14">
        <v>4</v>
      </c>
      <c r="C319" s="17">
        <v>30572.20703125</v>
      </c>
      <c r="D319" s="17">
        <v>3884.8</v>
      </c>
      <c r="E319" s="17">
        <v>3839.7</v>
      </c>
      <c r="F319" s="17">
        <v>4511.3047550084002</v>
      </c>
      <c r="G319" s="17">
        <v>4511.4237854305102</v>
      </c>
      <c r="H319" s="17">
        <v>0.119030422112</v>
      </c>
      <c r="I319" s="18">
        <v>5.9227200890999997E-2</v>
      </c>
      <c r="J319" s="18">
        <v>5.9215950378000003E-2</v>
      </c>
      <c r="K319" s="18">
        <v>6.3489960814999996E-2</v>
      </c>
      <c r="L319" s="18">
        <v>6.3478710302999994E-2</v>
      </c>
      <c r="M319" s="78"/>
    </row>
    <row r="320" spans="1:13">
      <c r="A320" s="16" t="s">
        <v>41</v>
      </c>
      <c r="B320" s="14">
        <v>5</v>
      </c>
      <c r="C320" s="17">
        <v>30043.267578125</v>
      </c>
      <c r="D320" s="17">
        <v>3174.5</v>
      </c>
      <c r="E320" s="17">
        <v>3096</v>
      </c>
      <c r="F320" s="17">
        <v>2070.3551935414798</v>
      </c>
      <c r="G320" s="17">
        <v>2070.6799804253501</v>
      </c>
      <c r="H320" s="17">
        <v>0.32478688386799998</v>
      </c>
      <c r="I320" s="18">
        <v>0.10433081470400001</v>
      </c>
      <c r="J320" s="18">
        <v>0.10436151289700001</v>
      </c>
      <c r="K320" s="18">
        <v>9.6911154969000005E-2</v>
      </c>
      <c r="L320" s="18">
        <v>9.6941853162000005E-2</v>
      </c>
      <c r="M320" s="78"/>
    </row>
    <row r="321" spans="1:13">
      <c r="A321" s="16" t="s">
        <v>41</v>
      </c>
      <c r="B321" s="14">
        <v>6</v>
      </c>
      <c r="C321" s="17">
        <v>30326.3125</v>
      </c>
      <c r="D321" s="17">
        <v>2823.7</v>
      </c>
      <c r="E321" s="17">
        <v>2764.7</v>
      </c>
      <c r="F321" s="17">
        <v>2568.70793829688</v>
      </c>
      <c r="G321" s="17">
        <v>2571.8431294113102</v>
      </c>
      <c r="H321" s="17">
        <v>3.1351911144310001</v>
      </c>
      <c r="I321" s="18">
        <v>2.3804997219999999E-2</v>
      </c>
      <c r="J321" s="18">
        <v>2.4101329083E-2</v>
      </c>
      <c r="K321" s="18">
        <v>1.8228437673E-2</v>
      </c>
      <c r="L321" s="18">
        <v>1.8524769537E-2</v>
      </c>
      <c r="M321" s="78"/>
    </row>
    <row r="322" spans="1:13">
      <c r="A322" s="16" t="s">
        <v>41</v>
      </c>
      <c r="B322" s="14">
        <v>7</v>
      </c>
      <c r="C322" s="17">
        <v>31015.62109375</v>
      </c>
      <c r="D322" s="17">
        <v>3262.9</v>
      </c>
      <c r="E322" s="17">
        <v>3239.1</v>
      </c>
      <c r="F322" s="17">
        <v>3227.4036473835799</v>
      </c>
      <c r="G322" s="17">
        <v>3227.3222576980702</v>
      </c>
      <c r="H322" s="17">
        <v>-8.1389685505000003E-2</v>
      </c>
      <c r="I322" s="18">
        <v>3.3627355669999998E-3</v>
      </c>
      <c r="J322" s="18">
        <v>3.3550427799999998E-3</v>
      </c>
      <c r="K322" s="18">
        <v>1.1132081570000001E-3</v>
      </c>
      <c r="L322" s="18">
        <v>1.1055153700000001E-3</v>
      </c>
      <c r="M322" s="78"/>
    </row>
    <row r="323" spans="1:13">
      <c r="A323" s="16" t="s">
        <v>41</v>
      </c>
      <c r="B323" s="14">
        <v>8</v>
      </c>
      <c r="C323" s="17">
        <v>31796.376953125</v>
      </c>
      <c r="D323" s="17">
        <v>2758.4</v>
      </c>
      <c r="E323" s="17">
        <v>2721.3</v>
      </c>
      <c r="F323" s="17">
        <v>4079.3016358978598</v>
      </c>
      <c r="G323" s="17">
        <v>4079.2776907368898</v>
      </c>
      <c r="H323" s="17">
        <v>-2.3945160972000001E-2</v>
      </c>
      <c r="I323" s="18">
        <v>0.12484666263999999</v>
      </c>
      <c r="J323" s="18">
        <v>0.12484892588800001</v>
      </c>
      <c r="K323" s="18">
        <v>0.12835327889699999</v>
      </c>
      <c r="L323" s="18">
        <v>0.128355542145</v>
      </c>
      <c r="M323" s="78"/>
    </row>
    <row r="324" spans="1:13">
      <c r="A324" s="16" t="s">
        <v>41</v>
      </c>
      <c r="B324" s="14">
        <v>9</v>
      </c>
      <c r="C324" s="17">
        <v>33915.640625</v>
      </c>
      <c r="D324" s="17">
        <v>2979.5</v>
      </c>
      <c r="E324" s="17">
        <v>2955.5</v>
      </c>
      <c r="F324" s="17">
        <v>5311.16672392499</v>
      </c>
      <c r="G324" s="17">
        <v>5311.0988521456502</v>
      </c>
      <c r="H324" s="17">
        <v>-6.7871779335999999E-2</v>
      </c>
      <c r="I324" s="18">
        <v>0.22037796334000001</v>
      </c>
      <c r="J324" s="18">
        <v>0.22038437844200001</v>
      </c>
      <c r="K324" s="18">
        <v>0.22264639434200001</v>
      </c>
      <c r="L324" s="18">
        <v>0.22265280944400001</v>
      </c>
      <c r="M324" s="78"/>
    </row>
    <row r="325" spans="1:13">
      <c r="A325" s="16" t="s">
        <v>41</v>
      </c>
      <c r="B325" s="14">
        <v>10</v>
      </c>
      <c r="C325" s="17">
        <v>36345.34375</v>
      </c>
      <c r="D325" s="17">
        <v>3766.7</v>
      </c>
      <c r="E325" s="17">
        <v>3702.3</v>
      </c>
      <c r="F325" s="17">
        <v>6548.4175553020596</v>
      </c>
      <c r="G325" s="17">
        <v>6548.4175553020596</v>
      </c>
      <c r="H325" s="17">
        <v>0</v>
      </c>
      <c r="I325" s="18">
        <v>0.26292226420600001</v>
      </c>
      <c r="J325" s="18">
        <v>0.26292226420600001</v>
      </c>
      <c r="K325" s="18">
        <v>0.26900922072700001</v>
      </c>
      <c r="L325" s="18">
        <v>0.26900922072700001</v>
      </c>
      <c r="M325" s="78"/>
    </row>
    <row r="326" spans="1:13">
      <c r="A326" s="16" t="s">
        <v>41</v>
      </c>
      <c r="B326" s="14">
        <v>11</v>
      </c>
      <c r="C326" s="17">
        <v>38512</v>
      </c>
      <c r="D326" s="17">
        <v>3670.2</v>
      </c>
      <c r="E326" s="17">
        <v>3628.2</v>
      </c>
      <c r="F326" s="17">
        <v>6832.3556126965896</v>
      </c>
      <c r="G326" s="17">
        <v>6832.3711270936901</v>
      </c>
      <c r="H326" s="17">
        <v>1.5514397098E-2</v>
      </c>
      <c r="I326" s="18">
        <v>0.29888195908199999</v>
      </c>
      <c r="J326" s="18">
        <v>0.29888049269299999</v>
      </c>
      <c r="K326" s="18">
        <v>0.30285171333499999</v>
      </c>
      <c r="L326" s="18">
        <v>0.30285024694599999</v>
      </c>
      <c r="M326" s="78"/>
    </row>
    <row r="327" spans="1:13">
      <c r="A327" s="16" t="s">
        <v>41</v>
      </c>
      <c r="B327" s="14">
        <v>12</v>
      </c>
      <c r="C327" s="17">
        <v>39965.8203125</v>
      </c>
      <c r="D327" s="17">
        <v>3883.7</v>
      </c>
      <c r="E327" s="17">
        <v>3829.7</v>
      </c>
      <c r="F327" s="17">
        <v>6376.7800092667203</v>
      </c>
      <c r="G327" s="17">
        <v>6376.8378499220098</v>
      </c>
      <c r="H327" s="17">
        <v>5.7840655291E-2</v>
      </c>
      <c r="I327" s="18">
        <v>0.23564629961399999</v>
      </c>
      <c r="J327" s="18">
        <v>0.23564083263300001</v>
      </c>
      <c r="K327" s="18">
        <v>0.24075026936800001</v>
      </c>
      <c r="L327" s="18">
        <v>0.240744802388</v>
      </c>
      <c r="M327" s="78"/>
    </row>
    <row r="328" spans="1:13">
      <c r="A328" s="16" t="s">
        <v>41</v>
      </c>
      <c r="B328" s="14">
        <v>13</v>
      </c>
      <c r="C328" s="17">
        <v>40979.703125</v>
      </c>
      <c r="D328" s="17">
        <v>4277.5</v>
      </c>
      <c r="E328" s="17">
        <v>4206.3999999999996</v>
      </c>
      <c r="F328" s="17">
        <v>5569.7478243392397</v>
      </c>
      <c r="G328" s="17">
        <v>5569.7179820801503</v>
      </c>
      <c r="H328" s="17">
        <v>-2.9842259089000001E-2</v>
      </c>
      <c r="I328" s="18">
        <v>0.122137805489</v>
      </c>
      <c r="J328" s="18">
        <v>0.12214062611900001</v>
      </c>
      <c r="K328" s="18">
        <v>0.12885803233199999</v>
      </c>
      <c r="L328" s="18">
        <v>0.12886085296200001</v>
      </c>
      <c r="M328" s="78"/>
    </row>
    <row r="329" spans="1:13">
      <c r="A329" s="16" t="s">
        <v>41</v>
      </c>
      <c r="B329" s="14">
        <v>14</v>
      </c>
      <c r="C329" s="17">
        <v>41460.6796875</v>
      </c>
      <c r="D329" s="17">
        <v>3918.7</v>
      </c>
      <c r="E329" s="17">
        <v>3853.9</v>
      </c>
      <c r="F329" s="17">
        <v>5446.64053219368</v>
      </c>
      <c r="G329" s="17">
        <v>5446.64053219368</v>
      </c>
      <c r="H329" s="17">
        <v>0</v>
      </c>
      <c r="I329" s="18">
        <v>0.14441781967799999</v>
      </c>
      <c r="J329" s="18">
        <v>0.14441781967799999</v>
      </c>
      <c r="K329" s="18">
        <v>0.150542583383</v>
      </c>
      <c r="L329" s="18">
        <v>0.150542583383</v>
      </c>
      <c r="M329" s="78"/>
    </row>
    <row r="330" spans="1:13">
      <c r="A330" s="16" t="s">
        <v>41</v>
      </c>
      <c r="B330" s="14">
        <v>15</v>
      </c>
      <c r="C330" s="17">
        <v>41710.8125</v>
      </c>
      <c r="D330" s="17">
        <v>3603.9</v>
      </c>
      <c r="E330" s="17">
        <v>3538.8</v>
      </c>
      <c r="F330" s="17">
        <v>5339.88263267006</v>
      </c>
      <c r="G330" s="17">
        <v>5356.7166881583598</v>
      </c>
      <c r="H330" s="17">
        <v>16.834055488305001</v>
      </c>
      <c r="I330" s="18">
        <v>0.16567265483499999</v>
      </c>
      <c r="J330" s="18">
        <v>0.16408153427800001</v>
      </c>
      <c r="K330" s="18">
        <v>0.171825773928</v>
      </c>
      <c r="L330" s="18">
        <v>0.17023465337099999</v>
      </c>
      <c r="M330" s="78"/>
    </row>
    <row r="331" spans="1:13">
      <c r="A331" s="16" t="s">
        <v>41</v>
      </c>
      <c r="B331" s="14">
        <v>16</v>
      </c>
      <c r="C331" s="17">
        <v>41175.30078125</v>
      </c>
      <c r="D331" s="17">
        <v>3394.2</v>
      </c>
      <c r="E331" s="17">
        <v>3338.5</v>
      </c>
      <c r="F331" s="17">
        <v>4478.3402833141899</v>
      </c>
      <c r="G331" s="17">
        <v>4478.3402833141899</v>
      </c>
      <c r="H331" s="17">
        <v>0</v>
      </c>
      <c r="I331" s="18">
        <v>0.10247072621099999</v>
      </c>
      <c r="J331" s="18">
        <v>0.10247072621099999</v>
      </c>
      <c r="K331" s="18">
        <v>0.107735376494</v>
      </c>
      <c r="L331" s="18">
        <v>0.107735376494</v>
      </c>
      <c r="M331" s="78"/>
    </row>
    <row r="332" spans="1:13">
      <c r="A332" s="16" t="s">
        <v>41</v>
      </c>
      <c r="B332" s="14">
        <v>17</v>
      </c>
      <c r="C332" s="17">
        <v>40095.8359375</v>
      </c>
      <c r="D332" s="17">
        <v>3109.9</v>
      </c>
      <c r="E332" s="17">
        <v>3075.4</v>
      </c>
      <c r="F332" s="17">
        <v>3807.8008257820002</v>
      </c>
      <c r="G332" s="17">
        <v>3807.81043170258</v>
      </c>
      <c r="H332" s="17">
        <v>9.6059205789999994E-3</v>
      </c>
      <c r="I332" s="18">
        <v>6.5965069158999995E-2</v>
      </c>
      <c r="J332" s="18">
        <v>6.5964161226999996E-2</v>
      </c>
      <c r="K332" s="18">
        <v>6.9225938724E-2</v>
      </c>
      <c r="L332" s="18">
        <v>6.9225030792E-2</v>
      </c>
      <c r="M332" s="78"/>
    </row>
    <row r="333" spans="1:13">
      <c r="A333" s="16" t="s">
        <v>41</v>
      </c>
      <c r="B333" s="14">
        <v>18</v>
      </c>
      <c r="C333" s="17">
        <v>39142.31640625</v>
      </c>
      <c r="D333" s="17">
        <v>2925.4</v>
      </c>
      <c r="E333" s="17">
        <v>2902.2</v>
      </c>
      <c r="F333" s="17">
        <v>3036.5704216235399</v>
      </c>
      <c r="G333" s="17">
        <v>3036.7981662770098</v>
      </c>
      <c r="H333" s="17">
        <v>0.22774465346799999</v>
      </c>
      <c r="I333" s="18">
        <v>1.0529127247E-2</v>
      </c>
      <c r="J333" s="18">
        <v>1.0507601287E-2</v>
      </c>
      <c r="K333" s="18">
        <v>1.2721943882E-2</v>
      </c>
      <c r="L333" s="18">
        <v>1.2700417921999999E-2</v>
      </c>
      <c r="M333" s="78"/>
    </row>
    <row r="334" spans="1:13">
      <c r="A334" s="16" t="s">
        <v>41</v>
      </c>
      <c r="B334" s="14">
        <v>19</v>
      </c>
      <c r="C334" s="17">
        <v>38211.72265625</v>
      </c>
      <c r="D334" s="17">
        <v>2838.4</v>
      </c>
      <c r="E334" s="17">
        <v>2813.9</v>
      </c>
      <c r="F334" s="17">
        <v>2755.5272162060201</v>
      </c>
      <c r="G334" s="17">
        <v>2755.5272162060201</v>
      </c>
      <c r="H334" s="17">
        <v>0</v>
      </c>
      <c r="I334" s="18">
        <v>7.8329663320000006E-3</v>
      </c>
      <c r="J334" s="18">
        <v>7.8329663320000006E-3</v>
      </c>
      <c r="K334" s="18">
        <v>5.5172763509999997E-3</v>
      </c>
      <c r="L334" s="18">
        <v>5.5172763509999997E-3</v>
      </c>
      <c r="M334" s="78"/>
    </row>
    <row r="335" spans="1:13">
      <c r="A335" s="16" t="s">
        <v>41</v>
      </c>
      <c r="B335" s="14">
        <v>20</v>
      </c>
      <c r="C335" s="17">
        <v>37185.01171875</v>
      </c>
      <c r="D335" s="17">
        <v>2770.8</v>
      </c>
      <c r="E335" s="17">
        <v>2752.9</v>
      </c>
      <c r="F335" s="17">
        <v>2148.6091035002801</v>
      </c>
      <c r="G335" s="17">
        <v>2148.6301560663901</v>
      </c>
      <c r="H335" s="17">
        <v>2.1052566104000001E-2</v>
      </c>
      <c r="I335" s="18">
        <v>5.8806223434E-2</v>
      </c>
      <c r="J335" s="18">
        <v>5.8808213279000002E-2</v>
      </c>
      <c r="K335" s="18">
        <v>5.7114351978000001E-2</v>
      </c>
      <c r="L335" s="18">
        <v>5.7116341824000001E-2</v>
      </c>
      <c r="M335" s="78"/>
    </row>
    <row r="336" spans="1:13">
      <c r="A336" s="16" t="s">
        <v>41</v>
      </c>
      <c r="B336" s="14">
        <v>21</v>
      </c>
      <c r="C336" s="17">
        <v>36852.515625</v>
      </c>
      <c r="D336" s="17">
        <v>2803.5</v>
      </c>
      <c r="E336" s="17">
        <v>2793.9</v>
      </c>
      <c r="F336" s="17">
        <v>1540.78369888568</v>
      </c>
      <c r="G336" s="17">
        <v>1541.1231090598401</v>
      </c>
      <c r="H336" s="17">
        <v>0.33941017415699998</v>
      </c>
      <c r="I336" s="18">
        <v>0.119317286478</v>
      </c>
      <c r="J336" s="18">
        <v>0.119349366835</v>
      </c>
      <c r="K336" s="18">
        <v>0.11840991407699999</v>
      </c>
      <c r="L336" s="18">
        <v>0.118441994434</v>
      </c>
      <c r="M336" s="78"/>
    </row>
    <row r="337" spans="1:13">
      <c r="A337" s="16" t="s">
        <v>41</v>
      </c>
      <c r="B337" s="14">
        <v>22</v>
      </c>
      <c r="C337" s="17">
        <v>36232.94140625</v>
      </c>
      <c r="D337" s="17">
        <v>2896.1</v>
      </c>
      <c r="E337" s="17">
        <v>2898.9</v>
      </c>
      <c r="F337" s="17">
        <v>1567.7904294090799</v>
      </c>
      <c r="G337" s="17">
        <v>1567.8899619672</v>
      </c>
      <c r="H337" s="17">
        <v>9.9532558123000006E-2</v>
      </c>
      <c r="I337" s="18">
        <v>0.125539701137</v>
      </c>
      <c r="J337" s="18">
        <v>0.125549108751</v>
      </c>
      <c r="K337" s="18">
        <v>0.12580435141999999</v>
      </c>
      <c r="L337" s="18">
        <v>0.125813759035</v>
      </c>
      <c r="M337" s="78"/>
    </row>
    <row r="338" spans="1:13">
      <c r="A338" s="16" t="s">
        <v>41</v>
      </c>
      <c r="B338" s="14">
        <v>23</v>
      </c>
      <c r="C338" s="17">
        <v>34450.23046875</v>
      </c>
      <c r="D338" s="17">
        <v>2775.8</v>
      </c>
      <c r="E338" s="17">
        <v>2790.4</v>
      </c>
      <c r="F338" s="17">
        <v>1950.7682225864301</v>
      </c>
      <c r="G338" s="17">
        <v>1950.86056973628</v>
      </c>
      <c r="H338" s="17">
        <v>9.2347149848999999E-2</v>
      </c>
      <c r="I338" s="18">
        <v>7.7971590761999998E-2</v>
      </c>
      <c r="J338" s="18">
        <v>7.7980319226000003E-2</v>
      </c>
      <c r="K338" s="18">
        <v>7.9351552953999996E-2</v>
      </c>
      <c r="L338" s="18">
        <v>7.9360281419000006E-2</v>
      </c>
      <c r="M338" s="78"/>
    </row>
    <row r="339" spans="1:13">
      <c r="A339" s="16" t="s">
        <v>41</v>
      </c>
      <c r="B339" s="14">
        <v>24</v>
      </c>
      <c r="C339" s="17">
        <v>32160.939453125</v>
      </c>
      <c r="D339" s="17">
        <v>2673.2</v>
      </c>
      <c r="E339" s="17">
        <v>2693.9</v>
      </c>
      <c r="F339" s="17">
        <v>1764.7018468676699</v>
      </c>
      <c r="G339" s="17">
        <v>1764.9012697392</v>
      </c>
      <c r="H339" s="17">
        <v>0.199422871536</v>
      </c>
      <c r="I339" s="18">
        <v>8.5850541611999995E-2</v>
      </c>
      <c r="J339" s="18">
        <v>8.5869390655000002E-2</v>
      </c>
      <c r="K339" s="18">
        <v>8.7807063350999998E-2</v>
      </c>
      <c r="L339" s="18">
        <v>8.7825912394000005E-2</v>
      </c>
      <c r="M339" s="78"/>
    </row>
    <row r="340" spans="1:13">
      <c r="A340" s="16" t="s">
        <v>42</v>
      </c>
      <c r="B340" s="14">
        <v>1</v>
      </c>
      <c r="C340" s="17">
        <v>30049.103515625</v>
      </c>
      <c r="D340" s="17">
        <v>2269.3000000000002</v>
      </c>
      <c r="E340" s="17">
        <v>2208.4</v>
      </c>
      <c r="F340" s="17">
        <v>1602.32509477432</v>
      </c>
      <c r="G340" s="17">
        <v>1602.32509477432</v>
      </c>
      <c r="H340" s="17">
        <v>0</v>
      </c>
      <c r="I340" s="18">
        <v>6.3041106353999996E-2</v>
      </c>
      <c r="J340" s="18">
        <v>6.3041106353999996E-2</v>
      </c>
      <c r="K340" s="18">
        <v>5.7284962686000002E-2</v>
      </c>
      <c r="L340" s="18">
        <v>5.7284962686000002E-2</v>
      </c>
      <c r="M340" s="78"/>
    </row>
    <row r="341" spans="1:13">
      <c r="A341" s="16" t="s">
        <v>42</v>
      </c>
      <c r="B341" s="14">
        <v>2</v>
      </c>
      <c r="C341" s="17">
        <v>28451.0078125</v>
      </c>
      <c r="D341" s="17">
        <v>2194.1999999999998</v>
      </c>
      <c r="E341" s="17">
        <v>2119</v>
      </c>
      <c r="F341" s="17">
        <v>1744.8938504410901</v>
      </c>
      <c r="G341" s="17">
        <v>1745.01269549482</v>
      </c>
      <c r="H341" s="17">
        <v>0.11884505373</v>
      </c>
      <c r="I341" s="18">
        <v>4.2456266966000002E-2</v>
      </c>
      <c r="J341" s="18">
        <v>4.2467499957999998E-2</v>
      </c>
      <c r="K341" s="18">
        <v>3.5348516492999998E-2</v>
      </c>
      <c r="L341" s="18">
        <v>3.5359749485000001E-2</v>
      </c>
      <c r="M341" s="78"/>
    </row>
    <row r="342" spans="1:13">
      <c r="A342" s="16" t="s">
        <v>42</v>
      </c>
      <c r="B342" s="14">
        <v>3</v>
      </c>
      <c r="C342" s="17">
        <v>27431.123046875</v>
      </c>
      <c r="D342" s="17">
        <v>1968</v>
      </c>
      <c r="E342" s="17">
        <v>1916.6</v>
      </c>
      <c r="F342" s="17">
        <v>1318.49164439175</v>
      </c>
      <c r="G342" s="17">
        <v>1318.49164439175</v>
      </c>
      <c r="H342" s="17">
        <v>0</v>
      </c>
      <c r="I342" s="18">
        <v>6.1390203742999999E-2</v>
      </c>
      <c r="J342" s="18">
        <v>6.1390203742999999E-2</v>
      </c>
      <c r="K342" s="18">
        <v>5.6531980681000002E-2</v>
      </c>
      <c r="L342" s="18">
        <v>5.6531980681000002E-2</v>
      </c>
      <c r="M342" s="78"/>
    </row>
    <row r="343" spans="1:13">
      <c r="A343" s="16" t="s">
        <v>42</v>
      </c>
      <c r="B343" s="14">
        <v>4</v>
      </c>
      <c r="C343" s="17">
        <v>26840.19921875</v>
      </c>
      <c r="D343" s="17">
        <v>1911</v>
      </c>
      <c r="E343" s="17">
        <v>1853.6</v>
      </c>
      <c r="F343" s="17">
        <v>1193.27786861045</v>
      </c>
      <c r="G343" s="17">
        <v>1193.29075258741</v>
      </c>
      <c r="H343" s="17">
        <v>1.2883976962000001E-2</v>
      </c>
      <c r="I343" s="18">
        <v>6.7836412797999998E-2</v>
      </c>
      <c r="J343" s="18">
        <v>6.7837630566000007E-2</v>
      </c>
      <c r="K343" s="18">
        <v>6.2411081985999997E-2</v>
      </c>
      <c r="L343" s="18">
        <v>6.2412299753E-2</v>
      </c>
      <c r="M343" s="78"/>
    </row>
    <row r="344" spans="1:13">
      <c r="A344" s="16" t="s">
        <v>42</v>
      </c>
      <c r="B344" s="14">
        <v>5</v>
      </c>
      <c r="C344" s="17">
        <v>26569.9609375</v>
      </c>
      <c r="D344" s="17">
        <v>1880.4</v>
      </c>
      <c r="E344" s="17">
        <v>1816.7</v>
      </c>
      <c r="F344" s="17">
        <v>1502.8595739336099</v>
      </c>
      <c r="G344" s="17">
        <v>1502.8595739336099</v>
      </c>
      <c r="H344" s="17">
        <v>0</v>
      </c>
      <c r="I344" s="18">
        <v>3.5684350289000001E-2</v>
      </c>
      <c r="J344" s="18">
        <v>3.5684350289000001E-2</v>
      </c>
      <c r="K344" s="18">
        <v>2.9663556338E-2</v>
      </c>
      <c r="L344" s="18">
        <v>2.9663556338E-2</v>
      </c>
      <c r="M344" s="78"/>
    </row>
    <row r="345" spans="1:13">
      <c r="A345" s="16" t="s">
        <v>42</v>
      </c>
      <c r="B345" s="14">
        <v>6</v>
      </c>
      <c r="C345" s="17">
        <v>26675.146484375</v>
      </c>
      <c r="D345" s="17">
        <v>1825.4</v>
      </c>
      <c r="E345" s="17">
        <v>1767.5</v>
      </c>
      <c r="F345" s="17">
        <v>1780.0740605655001</v>
      </c>
      <c r="G345" s="17">
        <v>1780.09379646447</v>
      </c>
      <c r="H345" s="17">
        <v>1.9735898971000001E-2</v>
      </c>
      <c r="I345" s="18">
        <v>4.2822498609999997E-3</v>
      </c>
      <c r="J345" s="18">
        <v>4.2841152579999996E-3</v>
      </c>
      <c r="K345" s="18">
        <v>1.1903399300000001E-3</v>
      </c>
      <c r="L345" s="18">
        <v>1.1884745329999999E-3</v>
      </c>
      <c r="M345" s="78"/>
    </row>
    <row r="346" spans="1:13">
      <c r="A346" s="16" t="s">
        <v>42</v>
      </c>
      <c r="B346" s="14">
        <v>7</v>
      </c>
      <c r="C346" s="17">
        <v>27012.912109375</v>
      </c>
      <c r="D346" s="17">
        <v>1946.2</v>
      </c>
      <c r="E346" s="17">
        <v>1894.2</v>
      </c>
      <c r="F346" s="17">
        <v>1663.4794349875999</v>
      </c>
      <c r="G346" s="17">
        <v>1663.62844824901</v>
      </c>
      <c r="H346" s="17">
        <v>0.14901326141099999</v>
      </c>
      <c r="I346" s="18">
        <v>2.6708086176000002E-2</v>
      </c>
      <c r="J346" s="18">
        <v>2.6722170606E-2</v>
      </c>
      <c r="K346" s="18">
        <v>2.1793152339000001E-2</v>
      </c>
      <c r="L346" s="18">
        <v>2.1807236768000001E-2</v>
      </c>
      <c r="M346" s="78"/>
    </row>
    <row r="347" spans="1:13">
      <c r="A347" s="16" t="s">
        <v>42</v>
      </c>
      <c r="B347" s="14">
        <v>8</v>
      </c>
      <c r="C347" s="17">
        <v>27586.408203125</v>
      </c>
      <c r="D347" s="17">
        <v>1918.2</v>
      </c>
      <c r="E347" s="17">
        <v>1829</v>
      </c>
      <c r="F347" s="17">
        <v>1457.0504307840999</v>
      </c>
      <c r="G347" s="17">
        <v>1457.0504307840999</v>
      </c>
      <c r="H347" s="17">
        <v>0</v>
      </c>
      <c r="I347" s="18">
        <v>4.3586915804000002E-2</v>
      </c>
      <c r="J347" s="18">
        <v>4.3586915804000002E-2</v>
      </c>
      <c r="K347" s="18">
        <v>3.5155913913999998E-2</v>
      </c>
      <c r="L347" s="18">
        <v>3.5155913913999998E-2</v>
      </c>
      <c r="M347" s="78"/>
    </row>
    <row r="348" spans="1:13">
      <c r="A348" s="16" t="s">
        <v>42</v>
      </c>
      <c r="B348" s="14">
        <v>9</v>
      </c>
      <c r="C348" s="17">
        <v>29401.044921875</v>
      </c>
      <c r="D348" s="17">
        <v>1843.4</v>
      </c>
      <c r="E348" s="17">
        <v>1734.3</v>
      </c>
      <c r="F348" s="17">
        <v>1547.17151861149</v>
      </c>
      <c r="G348" s="17">
        <v>1547.19786097985</v>
      </c>
      <c r="H348" s="17">
        <v>2.6342368359000001E-2</v>
      </c>
      <c r="I348" s="18">
        <v>2.7996421457000001E-2</v>
      </c>
      <c r="J348" s="18">
        <v>2.7998911283999998E-2</v>
      </c>
      <c r="K348" s="18">
        <v>1.7684512194E-2</v>
      </c>
      <c r="L348" s="18">
        <v>1.7687002021000001E-2</v>
      </c>
      <c r="M348" s="78"/>
    </row>
    <row r="349" spans="1:13">
      <c r="A349" s="16" t="s">
        <v>42</v>
      </c>
      <c r="B349" s="14">
        <v>10</v>
      </c>
      <c r="C349" s="17">
        <v>31317.525390625</v>
      </c>
      <c r="D349" s="17">
        <v>1871.6</v>
      </c>
      <c r="E349" s="17">
        <v>1738.2</v>
      </c>
      <c r="F349" s="17">
        <v>1275.7237225926301</v>
      </c>
      <c r="G349" s="17">
        <v>1275.71879651005</v>
      </c>
      <c r="H349" s="17">
        <v>-4.9260825740000003E-3</v>
      </c>
      <c r="I349" s="18">
        <v>5.6321474810000001E-2</v>
      </c>
      <c r="J349" s="18">
        <v>5.6321009206E-2</v>
      </c>
      <c r="K349" s="18">
        <v>4.3712779156999997E-2</v>
      </c>
      <c r="L349" s="18">
        <v>4.3712313554000001E-2</v>
      </c>
      <c r="M349" s="78"/>
    </row>
    <row r="350" spans="1:13">
      <c r="A350" s="16" t="s">
        <v>42</v>
      </c>
      <c r="B350" s="14">
        <v>11</v>
      </c>
      <c r="C350" s="17">
        <v>32851.9921875</v>
      </c>
      <c r="D350" s="17">
        <v>1789.6</v>
      </c>
      <c r="E350" s="17">
        <v>1681.9</v>
      </c>
      <c r="F350" s="17">
        <v>1098.6190928778101</v>
      </c>
      <c r="G350" s="17">
        <v>1098.59782022381</v>
      </c>
      <c r="H350" s="17">
        <v>-2.1272654003000002E-2</v>
      </c>
      <c r="I350" s="18">
        <v>6.531211529E-2</v>
      </c>
      <c r="J350" s="18">
        <v>6.5310104642000003E-2</v>
      </c>
      <c r="K350" s="18">
        <v>5.5132531169E-2</v>
      </c>
      <c r="L350" s="18">
        <v>5.5130520521000002E-2</v>
      </c>
      <c r="M350" s="78"/>
    </row>
    <row r="351" spans="1:13">
      <c r="A351" s="16" t="s">
        <v>42</v>
      </c>
      <c r="B351" s="14">
        <v>12</v>
      </c>
      <c r="C351" s="17">
        <v>33977.046875</v>
      </c>
      <c r="D351" s="17">
        <v>1736.4</v>
      </c>
      <c r="E351" s="17">
        <v>1657.7</v>
      </c>
      <c r="F351" s="17">
        <v>1051.8230496901899</v>
      </c>
      <c r="G351" s="17">
        <v>1051.79643212769</v>
      </c>
      <c r="H351" s="17">
        <v>-2.6617562505000001E-2</v>
      </c>
      <c r="I351" s="18">
        <v>6.4707331556000003E-2</v>
      </c>
      <c r="J351" s="18">
        <v>6.4704815718999997E-2</v>
      </c>
      <c r="K351" s="18">
        <v>5.7268768228999997E-2</v>
      </c>
      <c r="L351" s="18">
        <v>5.7266252391999999E-2</v>
      </c>
      <c r="M351" s="78"/>
    </row>
    <row r="352" spans="1:13">
      <c r="A352" s="16" t="s">
        <v>42</v>
      </c>
      <c r="B352" s="14">
        <v>13</v>
      </c>
      <c r="C352" s="17">
        <v>35122.9453125</v>
      </c>
      <c r="D352" s="17">
        <v>1739.1</v>
      </c>
      <c r="E352" s="17">
        <v>1692.8</v>
      </c>
      <c r="F352" s="17">
        <v>1054.8171398192401</v>
      </c>
      <c r="G352" s="17">
        <v>1054.977004762</v>
      </c>
      <c r="H352" s="17">
        <v>0.159864942762</v>
      </c>
      <c r="I352" s="18">
        <v>6.4661908811999999E-2</v>
      </c>
      <c r="J352" s="18">
        <v>6.4677018919999996E-2</v>
      </c>
      <c r="K352" s="18">
        <v>6.0285727338E-2</v>
      </c>
      <c r="L352" s="18">
        <v>6.0300837445999997E-2</v>
      </c>
      <c r="M352" s="78"/>
    </row>
    <row r="353" spans="1:13">
      <c r="A353" s="16" t="s">
        <v>42</v>
      </c>
      <c r="B353" s="14">
        <v>14</v>
      </c>
      <c r="C353" s="17">
        <v>36075.04296875</v>
      </c>
      <c r="D353" s="17">
        <v>1727.6</v>
      </c>
      <c r="E353" s="17">
        <v>1673.2</v>
      </c>
      <c r="F353" s="17">
        <v>1123.2297141863301</v>
      </c>
      <c r="G353" s="17">
        <v>1123.19868491584</v>
      </c>
      <c r="H353" s="17">
        <v>-3.102927049E-2</v>
      </c>
      <c r="I353" s="18">
        <v>5.7126778363000001E-2</v>
      </c>
      <c r="J353" s="18">
        <v>5.7123845540000003E-2</v>
      </c>
      <c r="K353" s="18">
        <v>5.1985001425000003E-2</v>
      </c>
      <c r="L353" s="18">
        <v>5.1982068601999998E-2</v>
      </c>
      <c r="M353" s="78"/>
    </row>
    <row r="354" spans="1:13">
      <c r="A354" s="16" t="s">
        <v>42</v>
      </c>
      <c r="B354" s="14">
        <v>15</v>
      </c>
      <c r="C354" s="17">
        <v>36637.75</v>
      </c>
      <c r="D354" s="17">
        <v>1764</v>
      </c>
      <c r="E354" s="17">
        <v>1700.8</v>
      </c>
      <c r="F354" s="17">
        <v>1236.2637024796099</v>
      </c>
      <c r="G354" s="17">
        <v>1236.27674260347</v>
      </c>
      <c r="H354" s="17">
        <v>1.3040123863E-2</v>
      </c>
      <c r="I354" s="18">
        <v>4.9879324895E-2</v>
      </c>
      <c r="J354" s="18">
        <v>4.9880557420999998E-2</v>
      </c>
      <c r="K354" s="18">
        <v>4.3905789924000002E-2</v>
      </c>
      <c r="L354" s="18">
        <v>4.3907022449000001E-2</v>
      </c>
      <c r="M354" s="78"/>
    </row>
    <row r="355" spans="1:13">
      <c r="A355" s="16" t="s">
        <v>42</v>
      </c>
      <c r="B355" s="14">
        <v>16</v>
      </c>
      <c r="C355" s="17">
        <v>36644.41015625</v>
      </c>
      <c r="D355" s="17">
        <v>1849.6</v>
      </c>
      <c r="E355" s="17">
        <v>1780.3</v>
      </c>
      <c r="F355" s="17">
        <v>1676.2975204509501</v>
      </c>
      <c r="G355" s="17">
        <v>1676.35159147172</v>
      </c>
      <c r="H355" s="17">
        <v>5.4071020769999999E-2</v>
      </c>
      <c r="I355" s="18">
        <v>1.6375085872000001E-2</v>
      </c>
      <c r="J355" s="18">
        <v>1.6380196553999998E-2</v>
      </c>
      <c r="K355" s="18">
        <v>9.8249913539999994E-3</v>
      </c>
      <c r="L355" s="18">
        <v>9.8301020360000001E-3</v>
      </c>
      <c r="M355" s="78"/>
    </row>
    <row r="356" spans="1:13">
      <c r="A356" s="16" t="s">
        <v>42</v>
      </c>
      <c r="B356" s="14">
        <v>17</v>
      </c>
      <c r="C356" s="17">
        <v>36603.0859375</v>
      </c>
      <c r="D356" s="17">
        <v>2013.6</v>
      </c>
      <c r="E356" s="17">
        <v>1933.2</v>
      </c>
      <c r="F356" s="17">
        <v>1656.3200897788199</v>
      </c>
      <c r="G356" s="17">
        <v>1656.4355681852201</v>
      </c>
      <c r="H356" s="17">
        <v>0.11547840639900001</v>
      </c>
      <c r="I356" s="18">
        <v>3.3758452911999998E-2</v>
      </c>
      <c r="J356" s="18">
        <v>3.3769367694999997E-2</v>
      </c>
      <c r="K356" s="18">
        <v>2.6159209055999999E-2</v>
      </c>
      <c r="L356" s="18">
        <v>2.6170123839000001E-2</v>
      </c>
      <c r="M356" s="78"/>
    </row>
    <row r="357" spans="1:13">
      <c r="A357" s="16" t="s">
        <v>42</v>
      </c>
      <c r="B357" s="14">
        <v>18</v>
      </c>
      <c r="C357" s="17">
        <v>36654.3125</v>
      </c>
      <c r="D357" s="17">
        <v>2236</v>
      </c>
      <c r="E357" s="17">
        <v>2144</v>
      </c>
      <c r="F357" s="17">
        <v>1557.9075996798699</v>
      </c>
      <c r="G357" s="17">
        <v>1557.93507607988</v>
      </c>
      <c r="H357" s="17">
        <v>2.7476400004E-2</v>
      </c>
      <c r="I357" s="18">
        <v>6.4089312278999999E-2</v>
      </c>
      <c r="J357" s="18">
        <v>6.4091909293000002E-2</v>
      </c>
      <c r="K357" s="18">
        <v>5.5393660104999999E-2</v>
      </c>
      <c r="L357" s="18">
        <v>5.5396257119000002E-2</v>
      </c>
      <c r="M357" s="78"/>
    </row>
    <row r="358" spans="1:13">
      <c r="A358" s="16" t="s">
        <v>42</v>
      </c>
      <c r="B358" s="14">
        <v>19</v>
      </c>
      <c r="C358" s="17">
        <v>36673.48046875</v>
      </c>
      <c r="D358" s="17">
        <v>2567</v>
      </c>
      <c r="E358" s="17">
        <v>2475.6</v>
      </c>
      <c r="F358" s="17">
        <v>1848.4960828891401</v>
      </c>
      <c r="G358" s="17">
        <v>1848.7740319567199</v>
      </c>
      <c r="H358" s="17">
        <v>0.277949067577</v>
      </c>
      <c r="I358" s="18">
        <v>6.7885252177999997E-2</v>
      </c>
      <c r="J358" s="18">
        <v>6.7911523355999995E-2</v>
      </c>
      <c r="K358" s="18">
        <v>5.9246310779E-2</v>
      </c>
      <c r="L358" s="18">
        <v>5.9272581956999998E-2</v>
      </c>
      <c r="M358" s="78"/>
    </row>
    <row r="359" spans="1:13">
      <c r="A359" s="16" t="s">
        <v>42</v>
      </c>
      <c r="B359" s="14">
        <v>20</v>
      </c>
      <c r="C359" s="17">
        <v>36651.41796875</v>
      </c>
      <c r="D359" s="17">
        <v>2821.7</v>
      </c>
      <c r="E359" s="17">
        <v>2761.2</v>
      </c>
      <c r="F359" s="17">
        <v>2253.0278340756699</v>
      </c>
      <c r="G359" s="17">
        <v>2253.0278340756699</v>
      </c>
      <c r="H359" s="17">
        <v>0</v>
      </c>
      <c r="I359" s="18">
        <v>5.3749732128000001E-2</v>
      </c>
      <c r="J359" s="18">
        <v>5.3749732128000001E-2</v>
      </c>
      <c r="K359" s="18">
        <v>4.8031395645000002E-2</v>
      </c>
      <c r="L359" s="18">
        <v>4.8031395645000002E-2</v>
      </c>
      <c r="M359" s="78"/>
    </row>
    <row r="360" spans="1:13">
      <c r="A360" s="16" t="s">
        <v>42</v>
      </c>
      <c r="B360" s="14">
        <v>21</v>
      </c>
      <c r="C360" s="17">
        <v>37459.90234375</v>
      </c>
      <c r="D360" s="17">
        <v>3191.2</v>
      </c>
      <c r="E360" s="17">
        <v>3125.3</v>
      </c>
      <c r="F360" s="17">
        <v>2693.53375771728</v>
      </c>
      <c r="G360" s="17">
        <v>2693.4963967937301</v>
      </c>
      <c r="H360" s="17">
        <v>-3.7360923555000002E-2</v>
      </c>
      <c r="I360" s="18">
        <v>4.7041928469000002E-2</v>
      </c>
      <c r="J360" s="18">
        <v>4.7038397191000003E-2</v>
      </c>
      <c r="K360" s="18">
        <v>4.0813195009999997E-2</v>
      </c>
      <c r="L360" s="18">
        <v>4.0809663731E-2</v>
      </c>
      <c r="M360" s="78"/>
    </row>
    <row r="361" spans="1:13">
      <c r="A361" s="16" t="s">
        <v>42</v>
      </c>
      <c r="B361" s="14">
        <v>22</v>
      </c>
      <c r="C361" s="17">
        <v>37175.95703125</v>
      </c>
      <c r="D361" s="17">
        <v>3701.4</v>
      </c>
      <c r="E361" s="17">
        <v>3625.5</v>
      </c>
      <c r="F361" s="17">
        <v>3385.9862441637001</v>
      </c>
      <c r="G361" s="17">
        <v>3385.9862441637001</v>
      </c>
      <c r="H361" s="17">
        <v>0</v>
      </c>
      <c r="I361" s="18">
        <v>2.9812264256E-2</v>
      </c>
      <c r="J361" s="18">
        <v>2.9812264256E-2</v>
      </c>
      <c r="K361" s="18">
        <v>2.2638351213000001E-2</v>
      </c>
      <c r="L361" s="18">
        <v>2.2638351213000001E-2</v>
      </c>
      <c r="M361" s="78"/>
    </row>
    <row r="362" spans="1:13">
      <c r="A362" s="16" t="s">
        <v>42</v>
      </c>
      <c r="B362" s="14">
        <v>23</v>
      </c>
      <c r="C362" s="17">
        <v>35093.1015625</v>
      </c>
      <c r="D362" s="17">
        <v>3984.8</v>
      </c>
      <c r="E362" s="17">
        <v>3942.3</v>
      </c>
      <c r="F362" s="17">
        <v>4229.9752774506796</v>
      </c>
      <c r="G362" s="17">
        <v>4229.9579531683603</v>
      </c>
      <c r="H362" s="17">
        <v>-1.7324282327E-2</v>
      </c>
      <c r="I362" s="18">
        <v>2.3171829221000001E-2</v>
      </c>
      <c r="J362" s="18">
        <v>2.3173466677000001E-2</v>
      </c>
      <c r="K362" s="18">
        <v>2.7188842453999999E-2</v>
      </c>
      <c r="L362" s="18">
        <v>2.7190479909999999E-2</v>
      </c>
      <c r="M362" s="78"/>
    </row>
    <row r="363" spans="1:13">
      <c r="A363" s="16" t="s">
        <v>42</v>
      </c>
      <c r="B363" s="14">
        <v>24</v>
      </c>
      <c r="C363" s="17">
        <v>32177.0625</v>
      </c>
      <c r="D363" s="17">
        <v>4476.3</v>
      </c>
      <c r="E363" s="17">
        <v>4459.8999999999996</v>
      </c>
      <c r="F363" s="17">
        <v>4477.0247870507401</v>
      </c>
      <c r="G363" s="17">
        <v>4477.0247870507401</v>
      </c>
      <c r="H363" s="17">
        <v>0</v>
      </c>
      <c r="I363" s="18">
        <v>6.8505392319468696E-5</v>
      </c>
      <c r="J363" s="18">
        <v>6.8505392319468696E-5</v>
      </c>
      <c r="K363" s="18">
        <v>1.6185999099999999E-3</v>
      </c>
      <c r="L363" s="18">
        <v>1.6185999099999999E-3</v>
      </c>
      <c r="M363" s="78"/>
    </row>
    <row r="364" spans="1:13">
      <c r="A364" s="16" t="s">
        <v>43</v>
      </c>
      <c r="B364" s="14">
        <v>1</v>
      </c>
      <c r="C364" s="17">
        <v>29898.669921875</v>
      </c>
      <c r="D364" s="17">
        <v>5743</v>
      </c>
      <c r="E364" s="17">
        <v>5689.6</v>
      </c>
      <c r="F364" s="17">
        <v>4715.0673909351699</v>
      </c>
      <c r="G364" s="17">
        <v>4715.0673909351699</v>
      </c>
      <c r="H364" s="17">
        <v>0</v>
      </c>
      <c r="I364" s="18">
        <v>9.7158091594000004E-2</v>
      </c>
      <c r="J364" s="18">
        <v>9.7158091594000004E-2</v>
      </c>
      <c r="K364" s="18">
        <v>9.2110832613999993E-2</v>
      </c>
      <c r="L364" s="18">
        <v>9.2110832613999993E-2</v>
      </c>
      <c r="M364" s="78"/>
    </row>
    <row r="365" spans="1:13">
      <c r="A365" s="16" t="s">
        <v>43</v>
      </c>
      <c r="B365" s="14">
        <v>2</v>
      </c>
      <c r="C365" s="17">
        <v>28518.9921875</v>
      </c>
      <c r="D365" s="17">
        <v>5622.4</v>
      </c>
      <c r="E365" s="17">
        <v>5530.7</v>
      </c>
      <c r="F365" s="17">
        <v>5363.0260797241699</v>
      </c>
      <c r="G365" s="17">
        <v>5363.2807568513699</v>
      </c>
      <c r="H365" s="17">
        <v>0.25467712720199998</v>
      </c>
      <c r="I365" s="18">
        <v>2.4491421847000001E-2</v>
      </c>
      <c r="J365" s="18">
        <v>2.4515493409E-2</v>
      </c>
      <c r="K365" s="18">
        <v>1.5824125061000002E-2</v>
      </c>
      <c r="L365" s="18">
        <v>1.5848196623000001E-2</v>
      </c>
      <c r="M365" s="78"/>
    </row>
    <row r="366" spans="1:13">
      <c r="A366" s="16" t="s">
        <v>43</v>
      </c>
      <c r="B366" s="14">
        <v>3</v>
      </c>
      <c r="C366" s="17">
        <v>27808.955078125</v>
      </c>
      <c r="D366" s="17">
        <v>4989.3999999999996</v>
      </c>
      <c r="E366" s="17">
        <v>4915.5</v>
      </c>
      <c r="F366" s="17">
        <v>5294.0396132947499</v>
      </c>
      <c r="G366" s="17">
        <v>5294.2250704459502</v>
      </c>
      <c r="H366" s="17">
        <v>0.18545715120100001</v>
      </c>
      <c r="I366" s="18">
        <v>2.8811443331000001E-2</v>
      </c>
      <c r="J366" s="18">
        <v>2.8793914300000001E-2</v>
      </c>
      <c r="K366" s="18">
        <v>3.5796320457999999E-2</v>
      </c>
      <c r="L366" s="18">
        <v>3.5778791426000003E-2</v>
      </c>
      <c r="M366" s="78"/>
    </row>
    <row r="367" spans="1:13">
      <c r="A367" s="16" t="s">
        <v>43</v>
      </c>
      <c r="B367" s="14">
        <v>4</v>
      </c>
      <c r="C367" s="17">
        <v>27586.75390625</v>
      </c>
      <c r="D367" s="17">
        <v>4868.7</v>
      </c>
      <c r="E367" s="17">
        <v>4778.6000000000004</v>
      </c>
      <c r="F367" s="17">
        <v>4468.6675743026399</v>
      </c>
      <c r="G367" s="17">
        <v>4468.6675743026399</v>
      </c>
      <c r="H367" s="17">
        <v>0</v>
      </c>
      <c r="I367" s="18">
        <v>3.7810248174999998E-2</v>
      </c>
      <c r="J367" s="18">
        <v>3.7810248174999998E-2</v>
      </c>
      <c r="K367" s="18">
        <v>2.9294180122E-2</v>
      </c>
      <c r="L367" s="18">
        <v>2.9294180122E-2</v>
      </c>
      <c r="M367" s="78"/>
    </row>
    <row r="368" spans="1:13">
      <c r="A368" s="16" t="s">
        <v>43</v>
      </c>
      <c r="B368" s="14">
        <v>5</v>
      </c>
      <c r="C368" s="17">
        <v>28055.0546875</v>
      </c>
      <c r="D368" s="17">
        <v>4719.1000000000004</v>
      </c>
      <c r="E368" s="17">
        <v>4602.6000000000004</v>
      </c>
      <c r="F368" s="17">
        <v>3929.7022179648202</v>
      </c>
      <c r="G368" s="17">
        <v>3929.7052010866901</v>
      </c>
      <c r="H368" s="17">
        <v>2.983121871E-3</v>
      </c>
      <c r="I368" s="18">
        <v>7.4611984773999995E-2</v>
      </c>
      <c r="J368" s="18">
        <v>7.4612266733000004E-2</v>
      </c>
      <c r="K368" s="18">
        <v>6.3600642619000003E-2</v>
      </c>
      <c r="L368" s="18">
        <v>6.3600924577000006E-2</v>
      </c>
      <c r="M368" s="78"/>
    </row>
    <row r="369" spans="1:13">
      <c r="A369" s="16" t="s">
        <v>43</v>
      </c>
      <c r="B369" s="14">
        <v>6</v>
      </c>
      <c r="C369" s="17">
        <v>29816.69921875</v>
      </c>
      <c r="D369" s="17">
        <v>4444.8999999999996</v>
      </c>
      <c r="E369" s="17">
        <v>4347.3</v>
      </c>
      <c r="F369" s="17">
        <v>3393.1459123909399</v>
      </c>
      <c r="G369" s="17">
        <v>3393.1000929759598</v>
      </c>
      <c r="H369" s="17">
        <v>-4.5819414986E-2</v>
      </c>
      <c r="I369" s="18">
        <v>9.9413979868999997E-2</v>
      </c>
      <c r="J369" s="18">
        <v>9.9409649111999995E-2</v>
      </c>
      <c r="K369" s="18">
        <v>9.0189027128000004E-2</v>
      </c>
      <c r="L369" s="18">
        <v>9.0184696371000003E-2</v>
      </c>
      <c r="M369" s="78"/>
    </row>
    <row r="370" spans="1:13">
      <c r="A370" s="16" t="s">
        <v>43</v>
      </c>
      <c r="B370" s="14">
        <v>7</v>
      </c>
      <c r="C370" s="17">
        <v>33056.375</v>
      </c>
      <c r="D370" s="17">
        <v>4379.8999999999996</v>
      </c>
      <c r="E370" s="17">
        <v>4280.8</v>
      </c>
      <c r="F370" s="17">
        <v>2849.69674693351</v>
      </c>
      <c r="G370" s="17">
        <v>2849.8423093258498</v>
      </c>
      <c r="H370" s="17">
        <v>0.14556239234000001</v>
      </c>
      <c r="I370" s="18">
        <v>0.14461792917499999</v>
      </c>
      <c r="J370" s="18">
        <v>0.14463168743499999</v>
      </c>
      <c r="K370" s="18">
        <v>0.13525119949600001</v>
      </c>
      <c r="L370" s="18">
        <v>0.135264957756</v>
      </c>
      <c r="M370" s="78"/>
    </row>
    <row r="371" spans="1:13">
      <c r="A371" s="16" t="s">
        <v>43</v>
      </c>
      <c r="B371" s="14">
        <v>8</v>
      </c>
      <c r="C371" s="17">
        <v>34411.20703125</v>
      </c>
      <c r="D371" s="17">
        <v>4483.1000000000004</v>
      </c>
      <c r="E371" s="17">
        <v>4387.8</v>
      </c>
      <c r="F371" s="17">
        <v>2918.6039014122498</v>
      </c>
      <c r="G371" s="17">
        <v>2918.8714117808099</v>
      </c>
      <c r="H371" s="17">
        <v>0.26751036855799998</v>
      </c>
      <c r="I371" s="18">
        <v>0.14784769264799999</v>
      </c>
      <c r="J371" s="18">
        <v>0.14787297718199999</v>
      </c>
      <c r="K371" s="18">
        <v>0.138840131211</v>
      </c>
      <c r="L371" s="18">
        <v>0.138865415745</v>
      </c>
      <c r="M371" s="78"/>
    </row>
    <row r="372" spans="1:13">
      <c r="A372" s="16" t="s">
        <v>43</v>
      </c>
      <c r="B372" s="14">
        <v>9</v>
      </c>
      <c r="C372" s="17">
        <v>34923.8671875</v>
      </c>
      <c r="D372" s="17">
        <v>4597</v>
      </c>
      <c r="E372" s="17">
        <v>4521.3999999999996</v>
      </c>
      <c r="F372" s="17">
        <v>3039.4905405721402</v>
      </c>
      <c r="G372" s="17">
        <v>3039.5226979211998</v>
      </c>
      <c r="H372" s="17">
        <v>3.2157349055999998E-2</v>
      </c>
      <c r="I372" s="18">
        <v>0.147209574865</v>
      </c>
      <c r="J372" s="18">
        <v>0.147212614312</v>
      </c>
      <c r="K372" s="18">
        <v>0.140064017209</v>
      </c>
      <c r="L372" s="18">
        <v>0.140067056656</v>
      </c>
      <c r="M372" s="78"/>
    </row>
    <row r="373" spans="1:13">
      <c r="A373" s="16" t="s">
        <v>43</v>
      </c>
      <c r="B373" s="14">
        <v>10</v>
      </c>
      <c r="C373" s="17">
        <v>35772.8046875</v>
      </c>
      <c r="D373" s="17">
        <v>4720</v>
      </c>
      <c r="E373" s="17">
        <v>4646.1000000000004</v>
      </c>
      <c r="F373" s="17">
        <v>3867.7630816854298</v>
      </c>
      <c r="G373" s="17">
        <v>3867.7630816854298</v>
      </c>
      <c r="H373" s="17">
        <v>0</v>
      </c>
      <c r="I373" s="18">
        <v>8.0551693601999999E-2</v>
      </c>
      <c r="J373" s="18">
        <v>8.0551693601999999E-2</v>
      </c>
      <c r="K373" s="18">
        <v>7.3566816475000005E-2</v>
      </c>
      <c r="L373" s="18">
        <v>7.3566816475000005E-2</v>
      </c>
      <c r="M373" s="78"/>
    </row>
    <row r="374" spans="1:13">
      <c r="A374" s="16" t="s">
        <v>43</v>
      </c>
      <c r="B374" s="14">
        <v>11</v>
      </c>
      <c r="C374" s="17">
        <v>36850.5703125</v>
      </c>
      <c r="D374" s="17">
        <v>4485.8</v>
      </c>
      <c r="E374" s="17">
        <v>4405.8</v>
      </c>
      <c r="F374" s="17">
        <v>4341.35340731223</v>
      </c>
      <c r="G374" s="17">
        <v>4341.3217423674696</v>
      </c>
      <c r="H374" s="17">
        <v>-3.1664944754000002E-2</v>
      </c>
      <c r="I374" s="18">
        <v>1.3655789946E-2</v>
      </c>
      <c r="J374" s="18">
        <v>1.3652797039999999E-2</v>
      </c>
      <c r="K374" s="18">
        <v>6.0943532729999996E-3</v>
      </c>
      <c r="L374" s="18">
        <v>6.0913603670000004E-3</v>
      </c>
      <c r="M374" s="78"/>
    </row>
    <row r="375" spans="1:13">
      <c r="A375" s="16" t="s">
        <v>43</v>
      </c>
      <c r="B375" s="14">
        <v>12</v>
      </c>
      <c r="C375" s="17">
        <v>38074.1953125</v>
      </c>
      <c r="D375" s="17">
        <v>4285.3</v>
      </c>
      <c r="E375" s="17">
        <v>4205.2</v>
      </c>
      <c r="F375" s="17">
        <v>4582.2564534642397</v>
      </c>
      <c r="G375" s="17">
        <v>4582.2564534642397</v>
      </c>
      <c r="H375" s="17">
        <v>0</v>
      </c>
      <c r="I375" s="18">
        <v>2.8067717717999999E-2</v>
      </c>
      <c r="J375" s="18">
        <v>2.8067717717999999E-2</v>
      </c>
      <c r="K375" s="18">
        <v>3.5638606187000002E-2</v>
      </c>
      <c r="L375" s="18">
        <v>3.5638606187000002E-2</v>
      </c>
      <c r="M375" s="78"/>
    </row>
    <row r="376" spans="1:13">
      <c r="A376" s="16" t="s">
        <v>43</v>
      </c>
      <c r="B376" s="14">
        <v>13</v>
      </c>
      <c r="C376" s="17">
        <v>39295.2890625</v>
      </c>
      <c r="D376" s="17">
        <v>4134</v>
      </c>
      <c r="E376" s="17">
        <v>4057.8</v>
      </c>
      <c r="F376" s="17">
        <v>4203.5078553267704</v>
      </c>
      <c r="G376" s="17">
        <v>4203.5078553267704</v>
      </c>
      <c r="H376" s="17">
        <v>0</v>
      </c>
      <c r="I376" s="18">
        <v>6.569740579E-3</v>
      </c>
      <c r="J376" s="18">
        <v>6.569740579E-3</v>
      </c>
      <c r="K376" s="18">
        <v>1.3772009010000001E-2</v>
      </c>
      <c r="L376" s="18">
        <v>1.3772009010000001E-2</v>
      </c>
      <c r="M376" s="78"/>
    </row>
    <row r="377" spans="1:13">
      <c r="A377" s="16" t="s">
        <v>43</v>
      </c>
      <c r="B377" s="14">
        <v>14</v>
      </c>
      <c r="C377" s="17">
        <v>40521.71484375</v>
      </c>
      <c r="D377" s="17">
        <v>4187.1000000000004</v>
      </c>
      <c r="E377" s="17">
        <v>4094.1</v>
      </c>
      <c r="F377" s="17">
        <v>3462.7132617529601</v>
      </c>
      <c r="G377" s="17">
        <v>3462.7561721847201</v>
      </c>
      <c r="H377" s="17">
        <v>4.2910431754999999E-2</v>
      </c>
      <c r="I377" s="18">
        <v>6.8463499792999996E-2</v>
      </c>
      <c r="J377" s="18">
        <v>6.8467555599000002E-2</v>
      </c>
      <c r="K377" s="18">
        <v>5.9673329661000002E-2</v>
      </c>
      <c r="L377" s="18">
        <v>5.9677385467000001E-2</v>
      </c>
      <c r="M377" s="78"/>
    </row>
    <row r="378" spans="1:13">
      <c r="A378" s="16" t="s">
        <v>43</v>
      </c>
      <c r="B378" s="14">
        <v>15</v>
      </c>
      <c r="C378" s="17">
        <v>41442.2109375</v>
      </c>
      <c r="D378" s="17">
        <v>4303.2</v>
      </c>
      <c r="E378" s="17">
        <v>4204.3999999999996</v>
      </c>
      <c r="F378" s="17">
        <v>2918.3275619227502</v>
      </c>
      <c r="G378" s="17">
        <v>2918.3732131809802</v>
      </c>
      <c r="H378" s="17">
        <v>4.5651258229999998E-2</v>
      </c>
      <c r="I378" s="18">
        <v>0.130891000644</v>
      </c>
      <c r="J378" s="18">
        <v>0.13089531550799999</v>
      </c>
      <c r="K378" s="18">
        <v>0.121552626353</v>
      </c>
      <c r="L378" s="18">
        <v>0.121556941217</v>
      </c>
      <c r="M378" s="78"/>
    </row>
    <row r="379" spans="1:13">
      <c r="A379" s="16" t="s">
        <v>43</v>
      </c>
      <c r="B379" s="14">
        <v>16</v>
      </c>
      <c r="C379" s="17">
        <v>42070.9453125</v>
      </c>
      <c r="D379" s="17">
        <v>4440</v>
      </c>
      <c r="E379" s="17">
        <v>4345.5</v>
      </c>
      <c r="F379" s="17">
        <v>2866.9449490757202</v>
      </c>
      <c r="G379" s="17">
        <v>2866.9678878682998</v>
      </c>
      <c r="H379" s="17">
        <v>2.2938792571999999E-2</v>
      </c>
      <c r="I379" s="18">
        <v>0.14867978375499999</v>
      </c>
      <c r="J379" s="18">
        <v>0.14868195188300001</v>
      </c>
      <c r="K379" s="18">
        <v>0.13974783668499999</v>
      </c>
      <c r="L379" s="18">
        <v>0.13975000481300001</v>
      </c>
      <c r="M379" s="78"/>
    </row>
    <row r="380" spans="1:13">
      <c r="A380" s="16" t="s">
        <v>43</v>
      </c>
      <c r="B380" s="14">
        <v>17</v>
      </c>
      <c r="C380" s="17">
        <v>42638.84375</v>
      </c>
      <c r="D380" s="17">
        <v>4561.8</v>
      </c>
      <c r="E380" s="17">
        <v>4488.3999999999996</v>
      </c>
      <c r="F380" s="17">
        <v>3275.2294854256102</v>
      </c>
      <c r="G380" s="17">
        <v>3277.3171984864198</v>
      </c>
      <c r="H380" s="17">
        <v>2.087713060809</v>
      </c>
      <c r="I380" s="18">
        <v>0.12140669201400001</v>
      </c>
      <c r="J380" s="18">
        <v>0.12160401839</v>
      </c>
      <c r="K380" s="18">
        <v>0.114469073867</v>
      </c>
      <c r="L380" s="18">
        <v>0.114666400243</v>
      </c>
      <c r="M380" s="78"/>
    </row>
    <row r="381" spans="1:13">
      <c r="A381" s="16" t="s">
        <v>43</v>
      </c>
      <c r="B381" s="14">
        <v>18</v>
      </c>
      <c r="C381" s="17">
        <v>42843.296875</v>
      </c>
      <c r="D381" s="17">
        <v>4703.3999999999996</v>
      </c>
      <c r="E381" s="17">
        <v>4641.3</v>
      </c>
      <c r="F381" s="17">
        <v>4273.4994562515203</v>
      </c>
      <c r="G381" s="17">
        <v>4273.5423494122497</v>
      </c>
      <c r="H381" s="17">
        <v>4.2893160728999999E-2</v>
      </c>
      <c r="I381" s="18">
        <v>4.0629267540999998E-2</v>
      </c>
      <c r="J381" s="18">
        <v>4.0633321714999997E-2</v>
      </c>
      <c r="K381" s="18">
        <v>3.4759702322999998E-2</v>
      </c>
      <c r="L381" s="18">
        <v>3.4763756496999997E-2</v>
      </c>
      <c r="M381" s="78"/>
    </row>
    <row r="382" spans="1:13">
      <c r="A382" s="16" t="s">
        <v>43</v>
      </c>
      <c r="B382" s="14">
        <v>19</v>
      </c>
      <c r="C382" s="17">
        <v>42469.125</v>
      </c>
      <c r="D382" s="17">
        <v>4899.1000000000004</v>
      </c>
      <c r="E382" s="17">
        <v>4858.5</v>
      </c>
      <c r="F382" s="17">
        <v>5494.7646741727804</v>
      </c>
      <c r="G382" s="17">
        <v>5494.7646741727804</v>
      </c>
      <c r="H382" s="17">
        <v>0</v>
      </c>
      <c r="I382" s="18">
        <v>5.6301008901000003E-2</v>
      </c>
      <c r="J382" s="18">
        <v>5.6301008901000003E-2</v>
      </c>
      <c r="K382" s="18">
        <v>6.0138438012000001E-2</v>
      </c>
      <c r="L382" s="18">
        <v>6.0138438012000001E-2</v>
      </c>
      <c r="M382" s="78"/>
    </row>
    <row r="383" spans="1:13">
      <c r="A383" s="16" t="s">
        <v>43</v>
      </c>
      <c r="B383" s="14">
        <v>20</v>
      </c>
      <c r="C383" s="17">
        <v>41626.66015625</v>
      </c>
      <c r="D383" s="17">
        <v>5563.3</v>
      </c>
      <c r="E383" s="17">
        <v>5527.7</v>
      </c>
      <c r="F383" s="17">
        <v>6302.0078720388701</v>
      </c>
      <c r="G383" s="17">
        <v>6322.9074931504301</v>
      </c>
      <c r="H383" s="17">
        <v>20.899621111550999</v>
      </c>
      <c r="I383" s="18">
        <v>7.1796549446999994E-2</v>
      </c>
      <c r="J383" s="18">
        <v>6.9821159928000004E-2</v>
      </c>
      <c r="K383" s="18">
        <v>7.5161388765999995E-2</v>
      </c>
      <c r="L383" s="18">
        <v>7.3185999247000005E-2</v>
      </c>
      <c r="M383" s="78"/>
    </row>
    <row r="384" spans="1:13">
      <c r="A384" s="16" t="s">
        <v>43</v>
      </c>
      <c r="B384" s="14">
        <v>21</v>
      </c>
      <c r="C384" s="17">
        <v>41938.47265625</v>
      </c>
      <c r="D384" s="17">
        <v>6305.5</v>
      </c>
      <c r="E384" s="17">
        <v>6258.4</v>
      </c>
      <c r="F384" s="17">
        <v>7143.4411914816401</v>
      </c>
      <c r="G384" s="17">
        <v>7149.2970924654601</v>
      </c>
      <c r="H384" s="17">
        <v>5.8559009838099998</v>
      </c>
      <c r="I384" s="18">
        <v>7.9753978493000005E-2</v>
      </c>
      <c r="J384" s="18">
        <v>7.9200490688000003E-2</v>
      </c>
      <c r="K384" s="18">
        <v>8.4205774334999997E-2</v>
      </c>
      <c r="L384" s="18">
        <v>8.3652286529000003E-2</v>
      </c>
      <c r="M384" s="78"/>
    </row>
    <row r="385" spans="1:13">
      <c r="A385" s="16" t="s">
        <v>43</v>
      </c>
      <c r="B385" s="14">
        <v>22</v>
      </c>
      <c r="C385" s="17">
        <v>41393.6484375</v>
      </c>
      <c r="D385" s="17">
        <v>6953.5</v>
      </c>
      <c r="E385" s="17">
        <v>6932.1</v>
      </c>
      <c r="F385" s="17">
        <v>8016.9602613134402</v>
      </c>
      <c r="G385" s="17">
        <v>8039.5953269666397</v>
      </c>
      <c r="H385" s="17">
        <v>22.635065653190999</v>
      </c>
      <c r="I385" s="18">
        <v>0.102655512945</v>
      </c>
      <c r="J385" s="18">
        <v>0.100516092751</v>
      </c>
      <c r="K385" s="18">
        <v>0.10467819725499999</v>
      </c>
      <c r="L385" s="18">
        <v>0.10253877706099999</v>
      </c>
      <c r="M385" s="78"/>
    </row>
    <row r="386" spans="1:13">
      <c r="A386" s="16" t="s">
        <v>43</v>
      </c>
      <c r="B386" s="14">
        <v>23</v>
      </c>
      <c r="C386" s="17">
        <v>38293.30859375</v>
      </c>
      <c r="D386" s="17">
        <v>7138</v>
      </c>
      <c r="E386" s="17">
        <v>7118.4</v>
      </c>
      <c r="F386" s="17">
        <v>8290.4887544762605</v>
      </c>
      <c r="G386" s="17">
        <v>8391.4906491165202</v>
      </c>
      <c r="H386" s="17">
        <v>101.001894640263</v>
      </c>
      <c r="I386" s="18">
        <v>0.118477377043</v>
      </c>
      <c r="J386" s="18">
        <v>0.10893088416500001</v>
      </c>
      <c r="K386" s="18">
        <v>0.12032992902799999</v>
      </c>
      <c r="L386" s="18">
        <v>0.11078343615</v>
      </c>
      <c r="M386" s="78"/>
    </row>
    <row r="387" spans="1:13">
      <c r="A387" s="16" t="s">
        <v>43</v>
      </c>
      <c r="B387" s="14">
        <v>24</v>
      </c>
      <c r="C387" s="17">
        <v>34712.140625</v>
      </c>
      <c r="D387" s="17">
        <v>7392.8</v>
      </c>
      <c r="E387" s="17">
        <v>7353.5</v>
      </c>
      <c r="F387" s="17">
        <v>8467.4433843953193</v>
      </c>
      <c r="G387" s="17">
        <v>8564.8130032501394</v>
      </c>
      <c r="H387" s="17">
        <v>97.369618854820004</v>
      </c>
      <c r="I387" s="18">
        <v>0.110776276299</v>
      </c>
      <c r="J387" s="18">
        <v>0.101573098714</v>
      </c>
      <c r="K387" s="18">
        <v>0.11449083206500001</v>
      </c>
      <c r="L387" s="18">
        <v>0.105287654479</v>
      </c>
      <c r="M387" s="78"/>
    </row>
    <row r="388" spans="1:13">
      <c r="A388" s="16" t="s">
        <v>44</v>
      </c>
      <c r="B388" s="14">
        <v>1</v>
      </c>
      <c r="C388" s="17">
        <v>31884.64453125</v>
      </c>
      <c r="D388" s="17">
        <v>7967.8</v>
      </c>
      <c r="E388" s="17">
        <v>7898.5</v>
      </c>
      <c r="F388" s="17">
        <v>7837.9984872282503</v>
      </c>
      <c r="G388" s="17">
        <v>8534.63148160319</v>
      </c>
      <c r="H388" s="17">
        <v>696.63299437493504</v>
      </c>
      <c r="I388" s="18">
        <v>5.3575754404000003E-2</v>
      </c>
      <c r="J388" s="18">
        <v>1.2268573985E-2</v>
      </c>
      <c r="K388" s="18">
        <v>6.0125848922E-2</v>
      </c>
      <c r="L388" s="18">
        <v>5.7184794680000001E-3</v>
      </c>
      <c r="M388" s="78"/>
    </row>
    <row r="389" spans="1:13">
      <c r="A389" s="16" t="s">
        <v>44</v>
      </c>
      <c r="B389" s="14">
        <v>2</v>
      </c>
      <c r="C389" s="17">
        <v>30266.626953125</v>
      </c>
      <c r="D389" s="17">
        <v>7646.7</v>
      </c>
      <c r="E389" s="17">
        <v>7601.9</v>
      </c>
      <c r="F389" s="17">
        <v>7401.8991167289696</v>
      </c>
      <c r="G389" s="17">
        <v>8394.1334707816695</v>
      </c>
      <c r="H389" s="17">
        <v>992.23435405270402</v>
      </c>
      <c r="I389" s="18">
        <v>7.0645885707000006E-2</v>
      </c>
      <c r="J389" s="18">
        <v>2.3138079704E-2</v>
      </c>
      <c r="K389" s="18">
        <v>7.4880290244000003E-2</v>
      </c>
      <c r="L389" s="18">
        <v>1.8903675166999999E-2</v>
      </c>
      <c r="M389" s="78"/>
    </row>
    <row r="390" spans="1:13">
      <c r="A390" s="16" t="s">
        <v>44</v>
      </c>
      <c r="B390" s="14">
        <v>3</v>
      </c>
      <c r="C390" s="17">
        <v>29182.193359375</v>
      </c>
      <c r="D390" s="17">
        <v>7123.3</v>
      </c>
      <c r="E390" s="17">
        <v>7069.3</v>
      </c>
      <c r="F390" s="17">
        <v>6779.2527597417002</v>
      </c>
      <c r="G390" s="17">
        <v>7640.5040824481503</v>
      </c>
      <c r="H390" s="17">
        <v>861.25132270645599</v>
      </c>
      <c r="I390" s="18">
        <v>4.8885073954999997E-2</v>
      </c>
      <c r="J390" s="18">
        <v>3.2518642745999998E-2</v>
      </c>
      <c r="K390" s="18">
        <v>5.3989043708999998E-2</v>
      </c>
      <c r="L390" s="18">
        <v>2.7414672992000001E-2</v>
      </c>
      <c r="M390" s="78"/>
    </row>
    <row r="391" spans="1:13">
      <c r="A391" s="16" t="s">
        <v>44</v>
      </c>
      <c r="B391" s="14">
        <v>4</v>
      </c>
      <c r="C391" s="17">
        <v>28662.46484375</v>
      </c>
      <c r="D391" s="17">
        <v>6647</v>
      </c>
      <c r="E391" s="17">
        <v>6594.1</v>
      </c>
      <c r="F391" s="17">
        <v>5570.7838815712003</v>
      </c>
      <c r="G391" s="17">
        <v>5577.4984300344404</v>
      </c>
      <c r="H391" s="17">
        <v>6.714548463241</v>
      </c>
      <c r="I391" s="18">
        <v>0.10108710491099999</v>
      </c>
      <c r="J391" s="18">
        <v>0.10172175032399999</v>
      </c>
      <c r="K391" s="18">
        <v>9.6087104911000004E-2</v>
      </c>
      <c r="L391" s="18">
        <v>9.6721750324000003E-2</v>
      </c>
      <c r="M391" s="78"/>
    </row>
    <row r="392" spans="1:13">
      <c r="A392" s="16" t="s">
        <v>44</v>
      </c>
      <c r="B392" s="14">
        <v>5</v>
      </c>
      <c r="C392" s="17">
        <v>28887.53515625</v>
      </c>
      <c r="D392" s="17">
        <v>5948.7</v>
      </c>
      <c r="E392" s="17">
        <v>5893.3</v>
      </c>
      <c r="F392" s="17">
        <v>3878.2329801371902</v>
      </c>
      <c r="G392" s="17">
        <v>3908.8874440131399</v>
      </c>
      <c r="H392" s="17">
        <v>30.654463875954999</v>
      </c>
      <c r="I392" s="18">
        <v>0.19279891833500001</v>
      </c>
      <c r="J392" s="18">
        <v>0.19569631567699999</v>
      </c>
      <c r="K392" s="18">
        <v>0.18756262343899999</v>
      </c>
      <c r="L392" s="18">
        <v>0.19046002077999999</v>
      </c>
      <c r="M392" s="78"/>
    </row>
    <row r="393" spans="1:13">
      <c r="A393" s="16" t="s">
        <v>44</v>
      </c>
      <c r="B393" s="14">
        <v>6</v>
      </c>
      <c r="C393" s="17">
        <v>30528.37109375</v>
      </c>
      <c r="D393" s="17">
        <v>5314.7</v>
      </c>
      <c r="E393" s="17">
        <v>5271.7</v>
      </c>
      <c r="F393" s="17">
        <v>3012.1685974444399</v>
      </c>
      <c r="G393" s="17">
        <v>3028.26843362707</v>
      </c>
      <c r="H393" s="17">
        <v>16.099836182627001</v>
      </c>
      <c r="I393" s="18">
        <v>0.21610884370200001</v>
      </c>
      <c r="J393" s="18">
        <v>0.21763056734899999</v>
      </c>
      <c r="K393" s="18">
        <v>0.21204457149</v>
      </c>
      <c r="L393" s="18">
        <v>0.21356629513700001</v>
      </c>
      <c r="M393" s="78"/>
    </row>
    <row r="394" spans="1:13">
      <c r="A394" s="16" t="s">
        <v>44</v>
      </c>
      <c r="B394" s="14">
        <v>7</v>
      </c>
      <c r="C394" s="17">
        <v>33762.0859375</v>
      </c>
      <c r="D394" s="17">
        <v>4751.6000000000004</v>
      </c>
      <c r="E394" s="17">
        <v>4702.8999999999996</v>
      </c>
      <c r="F394" s="17">
        <v>4169.48536567058</v>
      </c>
      <c r="G394" s="17">
        <v>4198.9889232429496</v>
      </c>
      <c r="H394" s="17">
        <v>29.503557572365001</v>
      </c>
      <c r="I394" s="18">
        <v>5.2231670770000002E-2</v>
      </c>
      <c r="J394" s="18">
        <v>5.5020286798000001E-2</v>
      </c>
      <c r="K394" s="18">
        <v>4.7628646195999998E-2</v>
      </c>
      <c r="L394" s="18">
        <v>5.0417262222999998E-2</v>
      </c>
      <c r="M394" s="78"/>
    </row>
    <row r="395" spans="1:13">
      <c r="A395" s="16" t="s">
        <v>44</v>
      </c>
      <c r="B395" s="14">
        <v>8</v>
      </c>
      <c r="C395" s="17">
        <v>35118.57421875</v>
      </c>
      <c r="D395" s="17">
        <v>3520.3</v>
      </c>
      <c r="E395" s="17">
        <v>3483.7</v>
      </c>
      <c r="F395" s="17">
        <v>5028.8053007714598</v>
      </c>
      <c r="G395" s="17">
        <v>5068.7129379029402</v>
      </c>
      <c r="H395" s="17">
        <v>39.907637131477998</v>
      </c>
      <c r="I395" s="18">
        <v>0.14635282966900001</v>
      </c>
      <c r="J395" s="18">
        <v>0.14258084128199999</v>
      </c>
      <c r="K395" s="18">
        <v>0.14981218694699999</v>
      </c>
      <c r="L395" s="18">
        <v>0.14604019856</v>
      </c>
      <c r="M395" s="78"/>
    </row>
    <row r="396" spans="1:13">
      <c r="A396" s="16" t="s">
        <v>44</v>
      </c>
      <c r="B396" s="14">
        <v>9</v>
      </c>
      <c r="C396" s="17">
        <v>35883.67578125</v>
      </c>
      <c r="D396" s="17">
        <v>2535.3000000000002</v>
      </c>
      <c r="E396" s="17">
        <v>2494.8000000000002</v>
      </c>
      <c r="F396" s="17">
        <v>5174.6488981422899</v>
      </c>
      <c r="G396" s="17">
        <v>5220.70362723786</v>
      </c>
      <c r="H396" s="17">
        <v>46.054729095563999</v>
      </c>
      <c r="I396" s="18">
        <v>0.25381886835799999</v>
      </c>
      <c r="J396" s="18">
        <v>0.24946586938900001</v>
      </c>
      <c r="K396" s="18">
        <v>0.25764684567399998</v>
      </c>
      <c r="L396" s="18">
        <v>0.25329384670499999</v>
      </c>
      <c r="M396" s="78"/>
    </row>
    <row r="397" spans="1:13">
      <c r="A397" s="16" t="s">
        <v>44</v>
      </c>
      <c r="B397" s="14">
        <v>10</v>
      </c>
      <c r="C397" s="17">
        <v>37228.046875</v>
      </c>
      <c r="D397" s="17">
        <v>1993.3</v>
      </c>
      <c r="E397" s="17">
        <v>1962.5</v>
      </c>
      <c r="F397" s="17">
        <v>4667.8325817565701</v>
      </c>
      <c r="G397" s="17">
        <v>4702.9130274626204</v>
      </c>
      <c r="H397" s="17">
        <v>35.08044570605</v>
      </c>
      <c r="I397" s="18">
        <v>0.256107091442</v>
      </c>
      <c r="J397" s="18">
        <v>0.25279135933399999</v>
      </c>
      <c r="K397" s="18">
        <v>0.25901824456099998</v>
      </c>
      <c r="L397" s="18">
        <v>0.25570251245300002</v>
      </c>
      <c r="M397" s="78"/>
    </row>
    <row r="398" spans="1:13">
      <c r="A398" s="16" t="s">
        <v>44</v>
      </c>
      <c r="B398" s="14">
        <v>11</v>
      </c>
      <c r="C398" s="17">
        <v>38728.265625</v>
      </c>
      <c r="D398" s="17">
        <v>1626.9</v>
      </c>
      <c r="E398" s="17">
        <v>1590.9</v>
      </c>
      <c r="F398" s="17">
        <v>4304.8991841244297</v>
      </c>
      <c r="G398" s="17">
        <v>4332.7966329788796</v>
      </c>
      <c r="H398" s="17">
        <v>27.897448854446001</v>
      </c>
      <c r="I398" s="18">
        <v>0.25575582542300002</v>
      </c>
      <c r="J398" s="18">
        <v>0.253119015512</v>
      </c>
      <c r="K398" s="18">
        <v>0.259158471926</v>
      </c>
      <c r="L398" s="18">
        <v>0.25652166201499998</v>
      </c>
      <c r="M398" s="78"/>
    </row>
    <row r="399" spans="1:13">
      <c r="A399" s="16" t="s">
        <v>44</v>
      </c>
      <c r="B399" s="14">
        <v>12</v>
      </c>
      <c r="C399" s="17">
        <v>40101.125</v>
      </c>
      <c r="D399" s="17">
        <v>1485.2</v>
      </c>
      <c r="E399" s="17">
        <v>1466.4</v>
      </c>
      <c r="F399" s="17">
        <v>3266.9879101922002</v>
      </c>
      <c r="G399" s="17">
        <v>3295.1890213033098</v>
      </c>
      <c r="H399" s="17">
        <v>28.201111111111</v>
      </c>
      <c r="I399" s="18">
        <v>0.17107646704099999</v>
      </c>
      <c r="J399" s="18">
        <v>0.16841095559399999</v>
      </c>
      <c r="K399" s="18">
        <v>0.17285340465999999</v>
      </c>
      <c r="L399" s="18">
        <v>0.17018789321200001</v>
      </c>
      <c r="M399" s="78"/>
    </row>
    <row r="400" spans="1:13">
      <c r="A400" s="16" t="s">
        <v>44</v>
      </c>
      <c r="B400" s="14">
        <v>13</v>
      </c>
      <c r="C400" s="17">
        <v>41507.37890625</v>
      </c>
      <c r="D400" s="17">
        <v>1780.1</v>
      </c>
      <c r="E400" s="17">
        <v>1759.2</v>
      </c>
      <c r="F400" s="17">
        <v>2711.8465007608002</v>
      </c>
      <c r="G400" s="17">
        <v>2732.2753239424501</v>
      </c>
      <c r="H400" s="17">
        <v>20.428823181655002</v>
      </c>
      <c r="I400" s="18">
        <v>8.9997667668999998E-2</v>
      </c>
      <c r="J400" s="18">
        <v>8.8066777008999994E-2</v>
      </c>
      <c r="K400" s="18">
        <v>9.1973093000000006E-2</v>
      </c>
      <c r="L400" s="18">
        <v>9.0042202340000002E-2</v>
      </c>
      <c r="M400" s="78"/>
    </row>
    <row r="401" spans="1:13">
      <c r="A401" s="16" t="s">
        <v>44</v>
      </c>
      <c r="B401" s="14">
        <v>14</v>
      </c>
      <c r="C401" s="17">
        <v>43169.14453125</v>
      </c>
      <c r="D401" s="17">
        <v>2159.8000000000002</v>
      </c>
      <c r="E401" s="17">
        <v>2124.5</v>
      </c>
      <c r="F401" s="17">
        <v>2987.2379088851599</v>
      </c>
      <c r="G401" s="17">
        <v>2992.3058846933</v>
      </c>
      <c r="H401" s="17">
        <v>5.0679758081379997</v>
      </c>
      <c r="I401" s="18">
        <v>7.8686756587000001E-2</v>
      </c>
      <c r="J401" s="18">
        <v>7.8207741859999999E-2</v>
      </c>
      <c r="K401" s="18">
        <v>8.2023240519000007E-2</v>
      </c>
      <c r="L401" s="18">
        <v>8.1544225792000005E-2</v>
      </c>
      <c r="M401" s="78"/>
    </row>
    <row r="402" spans="1:13">
      <c r="A402" s="16" t="s">
        <v>44</v>
      </c>
      <c r="B402" s="14">
        <v>15</v>
      </c>
      <c r="C402" s="17">
        <v>44781.45703125</v>
      </c>
      <c r="D402" s="17">
        <v>2845.7</v>
      </c>
      <c r="E402" s="17">
        <v>2805.4</v>
      </c>
      <c r="F402" s="17">
        <v>3897.9888438717699</v>
      </c>
      <c r="G402" s="17">
        <v>3902.6180487627698</v>
      </c>
      <c r="H402" s="17">
        <v>4.6292048909919998</v>
      </c>
      <c r="I402" s="18">
        <v>9.9897736176999999E-2</v>
      </c>
      <c r="J402" s="18">
        <v>9.9460193182000001E-2</v>
      </c>
      <c r="K402" s="18">
        <v>0.10370680990099999</v>
      </c>
      <c r="L402" s="18">
        <v>0.103269266906</v>
      </c>
      <c r="M402" s="78"/>
    </row>
    <row r="403" spans="1:13">
      <c r="A403" s="16" t="s">
        <v>44</v>
      </c>
      <c r="B403" s="14">
        <v>16</v>
      </c>
      <c r="C403" s="17">
        <v>46089.23828125</v>
      </c>
      <c r="D403" s="17">
        <v>3895.1</v>
      </c>
      <c r="E403" s="17">
        <v>3858.2</v>
      </c>
      <c r="F403" s="17">
        <v>4888.9536710649099</v>
      </c>
      <c r="G403" s="17">
        <v>4889.17003664812</v>
      </c>
      <c r="H403" s="17">
        <v>0.21636558320800001</v>
      </c>
      <c r="I403" s="18">
        <v>9.3957470382000002E-2</v>
      </c>
      <c r="J403" s="18">
        <v>9.3937019949E-2</v>
      </c>
      <c r="K403" s="18">
        <v>9.7445183047999998E-2</v>
      </c>
      <c r="L403" s="18">
        <v>9.7424732614000004E-2</v>
      </c>
      <c r="M403" s="78"/>
    </row>
    <row r="404" spans="1:13">
      <c r="A404" s="16" t="s">
        <v>44</v>
      </c>
      <c r="B404" s="14">
        <v>17</v>
      </c>
      <c r="C404" s="17">
        <v>46808.1171875</v>
      </c>
      <c r="D404" s="17">
        <v>4445.8</v>
      </c>
      <c r="E404" s="17">
        <v>4405</v>
      </c>
      <c r="F404" s="17">
        <v>5536.2365713613199</v>
      </c>
      <c r="G404" s="17">
        <v>5542.2415651624397</v>
      </c>
      <c r="H404" s="17">
        <v>6.004993801116</v>
      </c>
      <c r="I404" s="18">
        <v>0.103633418257</v>
      </c>
      <c r="J404" s="18">
        <v>0.103065838502</v>
      </c>
      <c r="K404" s="18">
        <v>0.10748975096000001</v>
      </c>
      <c r="L404" s="18">
        <v>0.10692217120600001</v>
      </c>
      <c r="M404" s="78"/>
    </row>
    <row r="405" spans="1:13">
      <c r="A405" s="16" t="s">
        <v>44</v>
      </c>
      <c r="B405" s="14">
        <v>18</v>
      </c>
      <c r="C405" s="17">
        <v>46605.6875</v>
      </c>
      <c r="D405" s="17">
        <v>5151</v>
      </c>
      <c r="E405" s="17">
        <v>5128</v>
      </c>
      <c r="F405" s="17">
        <v>6917.4068087066498</v>
      </c>
      <c r="G405" s="17">
        <v>7014.3940237904899</v>
      </c>
      <c r="H405" s="17">
        <v>96.987215083837995</v>
      </c>
      <c r="I405" s="18">
        <v>0.176124198845</v>
      </c>
      <c r="J405" s="18">
        <v>0.16695716528400001</v>
      </c>
      <c r="K405" s="18">
        <v>0.17829811188899999</v>
      </c>
      <c r="L405" s="18">
        <v>0.169131078327</v>
      </c>
      <c r="M405" s="78"/>
    </row>
    <row r="406" spans="1:13">
      <c r="A406" s="16" t="s">
        <v>44</v>
      </c>
      <c r="B406" s="14">
        <v>19</v>
      </c>
      <c r="C406" s="17">
        <v>45534.046875</v>
      </c>
      <c r="D406" s="17">
        <v>5797.4</v>
      </c>
      <c r="E406" s="17">
        <v>5758.4</v>
      </c>
      <c r="F406" s="17">
        <v>7581.3362220952204</v>
      </c>
      <c r="G406" s="17">
        <v>7634.8538729919301</v>
      </c>
      <c r="H406" s="17">
        <v>53.517650896707998</v>
      </c>
      <c r="I406" s="18">
        <v>0.173672388751</v>
      </c>
      <c r="J406" s="18">
        <v>0.168614009649</v>
      </c>
      <c r="K406" s="18">
        <v>0.17735858912899999</v>
      </c>
      <c r="L406" s="18">
        <v>0.17230021002699999</v>
      </c>
      <c r="M406" s="78"/>
    </row>
    <row r="407" spans="1:13">
      <c r="A407" s="16" t="s">
        <v>44</v>
      </c>
      <c r="B407" s="14">
        <v>20</v>
      </c>
      <c r="C407" s="17">
        <v>43987.125</v>
      </c>
      <c r="D407" s="17">
        <v>5665.9</v>
      </c>
      <c r="E407" s="17">
        <v>5612.3</v>
      </c>
      <c r="F407" s="17">
        <v>7500.4913550464298</v>
      </c>
      <c r="G407" s="17">
        <v>7532.9395617010896</v>
      </c>
      <c r="H407" s="17">
        <v>32.448206654654001</v>
      </c>
      <c r="I407" s="18">
        <v>0.176468767646</v>
      </c>
      <c r="J407" s="18">
        <v>0.17340182939900001</v>
      </c>
      <c r="K407" s="18">
        <v>0.18153493021700001</v>
      </c>
      <c r="L407" s="18">
        <v>0.17846799196999999</v>
      </c>
      <c r="M407" s="78"/>
    </row>
    <row r="408" spans="1:13">
      <c r="A408" s="16" t="s">
        <v>44</v>
      </c>
      <c r="B408" s="14">
        <v>21</v>
      </c>
      <c r="C408" s="17">
        <v>43720.046875</v>
      </c>
      <c r="D408" s="17">
        <v>5635.6</v>
      </c>
      <c r="E408" s="17">
        <v>5569.9</v>
      </c>
      <c r="F408" s="17">
        <v>7095.8846915478198</v>
      </c>
      <c r="G408" s="17">
        <v>7145.6503348024698</v>
      </c>
      <c r="H408" s="17">
        <v>49.765643254651003</v>
      </c>
      <c r="I408" s="18">
        <v>0.14272687474500001</v>
      </c>
      <c r="J408" s="18">
        <v>0.138023127745</v>
      </c>
      <c r="K408" s="18">
        <v>0.14893670461200001</v>
      </c>
      <c r="L408" s="18">
        <v>0.14423295761300001</v>
      </c>
      <c r="M408" s="78"/>
    </row>
    <row r="409" spans="1:13">
      <c r="A409" s="16" t="s">
        <v>44</v>
      </c>
      <c r="B409" s="14">
        <v>22</v>
      </c>
      <c r="C409" s="17">
        <v>42471.328125</v>
      </c>
      <c r="D409" s="17">
        <v>5550.7</v>
      </c>
      <c r="E409" s="17">
        <v>5498.9</v>
      </c>
      <c r="F409" s="17">
        <v>6948.9815569458697</v>
      </c>
      <c r="G409" s="17">
        <v>6990.1584610456503</v>
      </c>
      <c r="H409" s="17">
        <v>41.176904099780003</v>
      </c>
      <c r="I409" s="18">
        <v>0.13605467495699999</v>
      </c>
      <c r="J409" s="18">
        <v>0.132162718047</v>
      </c>
      <c r="K409" s="18">
        <v>0.14095070520200001</v>
      </c>
      <c r="L409" s="18">
        <v>0.13705874829299999</v>
      </c>
      <c r="M409" s="78"/>
    </row>
    <row r="410" spans="1:13">
      <c r="A410" s="16" t="s">
        <v>44</v>
      </c>
      <c r="B410" s="14">
        <v>23</v>
      </c>
      <c r="C410" s="17">
        <v>39098.82421875</v>
      </c>
      <c r="D410" s="17">
        <v>5504.6</v>
      </c>
      <c r="E410" s="17">
        <v>5423.8</v>
      </c>
      <c r="F410" s="17">
        <v>6975.9370753113699</v>
      </c>
      <c r="G410" s="17">
        <v>7011.2142872918803</v>
      </c>
      <c r="H410" s="17">
        <v>35.277211980506998</v>
      </c>
      <c r="I410" s="18">
        <v>0.14240210654900001</v>
      </c>
      <c r="J410" s="18">
        <v>0.13906777649400001</v>
      </c>
      <c r="K410" s="18">
        <v>0.15003915758899999</v>
      </c>
      <c r="L410" s="18">
        <v>0.14670482753399999</v>
      </c>
      <c r="M410" s="78"/>
    </row>
    <row r="411" spans="1:13">
      <c r="A411" s="16" t="s">
        <v>44</v>
      </c>
      <c r="B411" s="14">
        <v>24</v>
      </c>
      <c r="C411" s="17">
        <v>35461.1171875</v>
      </c>
      <c r="D411" s="17">
        <v>5436.4</v>
      </c>
      <c r="E411" s="17">
        <v>5364.8</v>
      </c>
      <c r="F411" s="17">
        <v>7514.0994272403104</v>
      </c>
      <c r="G411" s="17">
        <v>7558.32824998265</v>
      </c>
      <c r="H411" s="17">
        <v>44.228822742341997</v>
      </c>
      <c r="I411" s="18">
        <v>0.20056032608499999</v>
      </c>
      <c r="J411" s="18">
        <v>0.196379908056</v>
      </c>
      <c r="K411" s="18">
        <v>0.207327811907</v>
      </c>
      <c r="L411" s="18">
        <v>0.20314739387899999</v>
      </c>
      <c r="M411" s="78"/>
    </row>
    <row r="412" spans="1:13">
      <c r="A412" s="16" t="s">
        <v>45</v>
      </c>
      <c r="B412" s="14">
        <v>1</v>
      </c>
      <c r="C412" s="17">
        <v>32127.09375</v>
      </c>
      <c r="D412" s="17">
        <v>5448.9</v>
      </c>
      <c r="E412" s="17">
        <v>5382.8</v>
      </c>
      <c r="F412" s="17">
        <v>7120.3985890877202</v>
      </c>
      <c r="G412" s="17">
        <v>7170.2165035940498</v>
      </c>
      <c r="H412" s="17">
        <v>49.817914506328997</v>
      </c>
      <c r="I412" s="18">
        <v>0.16269532170000001</v>
      </c>
      <c r="J412" s="18">
        <v>0.15798663412899999</v>
      </c>
      <c r="K412" s="18">
        <v>0.16894295875099999</v>
      </c>
      <c r="L412" s="18">
        <v>0.16423427118</v>
      </c>
      <c r="M412" s="78"/>
    </row>
    <row r="413" spans="1:13">
      <c r="A413" s="16" t="s">
        <v>45</v>
      </c>
      <c r="B413" s="14">
        <v>2</v>
      </c>
      <c r="C413" s="17">
        <v>30245.8359375</v>
      </c>
      <c r="D413" s="17">
        <v>5235.1000000000004</v>
      </c>
      <c r="E413" s="17">
        <v>5125.3999999999996</v>
      </c>
      <c r="F413" s="17">
        <v>5857.1867767542699</v>
      </c>
      <c r="G413" s="17">
        <v>5890.7427943826497</v>
      </c>
      <c r="H413" s="17">
        <v>33.556017628378001</v>
      </c>
      <c r="I413" s="18">
        <v>6.1970018372000002E-2</v>
      </c>
      <c r="J413" s="18">
        <v>5.8798372092999998E-2</v>
      </c>
      <c r="K413" s="18">
        <v>7.2338638410000003E-2</v>
      </c>
      <c r="L413" s="18">
        <v>6.9166992130999999E-2</v>
      </c>
      <c r="M413" s="78"/>
    </row>
    <row r="414" spans="1:13">
      <c r="A414" s="16" t="s">
        <v>45</v>
      </c>
      <c r="B414" s="14">
        <v>3</v>
      </c>
      <c r="C414" s="17">
        <v>29156.740234375</v>
      </c>
      <c r="D414" s="17">
        <v>4439.5</v>
      </c>
      <c r="E414" s="17">
        <v>4393.8999999999996</v>
      </c>
      <c r="F414" s="17">
        <v>5664.5955707196799</v>
      </c>
      <c r="G414" s="17">
        <v>5676.2929080456297</v>
      </c>
      <c r="H414" s="17">
        <v>11.697337325944</v>
      </c>
      <c r="I414" s="18">
        <v>0.11689914064699999</v>
      </c>
      <c r="J414" s="18">
        <v>0.115793532204</v>
      </c>
      <c r="K414" s="18">
        <v>0.12120915955</v>
      </c>
      <c r="L414" s="18">
        <v>0.120103551107</v>
      </c>
      <c r="M414" s="78"/>
    </row>
    <row r="415" spans="1:13">
      <c r="A415" s="16" t="s">
        <v>45</v>
      </c>
      <c r="B415" s="14">
        <v>4</v>
      </c>
      <c r="C415" s="17">
        <v>28608.345703125</v>
      </c>
      <c r="D415" s="17">
        <v>4251</v>
      </c>
      <c r="E415" s="17">
        <v>4195</v>
      </c>
      <c r="F415" s="17">
        <v>5888.1543272705003</v>
      </c>
      <c r="G415" s="17">
        <v>5910.3602883536596</v>
      </c>
      <c r="H415" s="17">
        <v>22.205961083157</v>
      </c>
      <c r="I415" s="18">
        <v>0.156839346725</v>
      </c>
      <c r="J415" s="18">
        <v>0.154740484619</v>
      </c>
      <c r="K415" s="18">
        <v>0.16213235239599999</v>
      </c>
      <c r="L415" s="18">
        <v>0.16003349029</v>
      </c>
      <c r="M415" s="78"/>
    </row>
    <row r="416" spans="1:13">
      <c r="A416" s="16" t="s">
        <v>45</v>
      </c>
      <c r="B416" s="14">
        <v>5</v>
      </c>
      <c r="C416" s="17">
        <v>28730.701171875</v>
      </c>
      <c r="D416" s="17">
        <v>4110.1000000000004</v>
      </c>
      <c r="E416" s="17">
        <v>4033.2</v>
      </c>
      <c r="F416" s="17">
        <v>4993.2852108010802</v>
      </c>
      <c r="G416" s="17">
        <v>4994.2554815529302</v>
      </c>
      <c r="H416" s="17">
        <v>0.97027075184699996</v>
      </c>
      <c r="I416" s="18">
        <v>8.3568571034999997E-2</v>
      </c>
      <c r="J416" s="18">
        <v>8.3476863023999995E-2</v>
      </c>
      <c r="K416" s="18">
        <v>9.0837002037E-2</v>
      </c>
      <c r="L416" s="18">
        <v>9.0745294025999998E-2</v>
      </c>
      <c r="M416" s="78"/>
    </row>
    <row r="417" spans="1:13">
      <c r="A417" s="16" t="s">
        <v>45</v>
      </c>
      <c r="B417" s="14">
        <v>6</v>
      </c>
      <c r="C417" s="17">
        <v>30152.48046875</v>
      </c>
      <c r="D417" s="17">
        <v>3867</v>
      </c>
      <c r="E417" s="17">
        <v>3807.3</v>
      </c>
      <c r="F417" s="17">
        <v>4491.5826205915801</v>
      </c>
      <c r="G417" s="17">
        <v>4494.4603693618901</v>
      </c>
      <c r="H417" s="17">
        <v>2.8777487703150002</v>
      </c>
      <c r="I417" s="18">
        <v>5.9306273095999999E-2</v>
      </c>
      <c r="J417" s="18">
        <v>5.9034274157000001E-2</v>
      </c>
      <c r="K417" s="18">
        <v>6.4948995213000002E-2</v>
      </c>
      <c r="L417" s="18">
        <v>6.4676996274999995E-2</v>
      </c>
      <c r="M417" s="78"/>
    </row>
    <row r="418" spans="1:13">
      <c r="A418" s="16" t="s">
        <v>45</v>
      </c>
      <c r="B418" s="14">
        <v>7</v>
      </c>
      <c r="C418" s="17">
        <v>33206.65625</v>
      </c>
      <c r="D418" s="17">
        <v>3839.7</v>
      </c>
      <c r="E418" s="17">
        <v>3788.8</v>
      </c>
      <c r="F418" s="17">
        <v>3761.8148530155199</v>
      </c>
      <c r="G418" s="17">
        <v>3761.8148530155199</v>
      </c>
      <c r="H418" s="17">
        <v>0</v>
      </c>
      <c r="I418" s="18">
        <v>7.3615450829999998E-3</v>
      </c>
      <c r="J418" s="18">
        <v>7.3615450829999998E-3</v>
      </c>
      <c r="K418" s="18">
        <v>2.5505810000000001E-3</v>
      </c>
      <c r="L418" s="18">
        <v>2.5505810000000001E-3</v>
      </c>
      <c r="M418" s="78"/>
    </row>
    <row r="419" spans="1:13">
      <c r="A419" s="16" t="s">
        <v>45</v>
      </c>
      <c r="B419" s="14">
        <v>8</v>
      </c>
      <c r="C419" s="17">
        <v>34281.60546875</v>
      </c>
      <c r="D419" s="17">
        <v>3761.3</v>
      </c>
      <c r="E419" s="17">
        <v>3706.6</v>
      </c>
      <c r="F419" s="17">
        <v>3429.1636601720502</v>
      </c>
      <c r="G419" s="17">
        <v>3429.1639522408</v>
      </c>
      <c r="H419" s="17">
        <v>2.92068755E-4</v>
      </c>
      <c r="I419" s="18">
        <v>3.1392821149000001E-2</v>
      </c>
      <c r="J419" s="18">
        <v>3.1392848755000001E-2</v>
      </c>
      <c r="K419" s="18">
        <v>2.6222688824000001E-2</v>
      </c>
      <c r="L419" s="18">
        <v>2.6222716428999999E-2</v>
      </c>
      <c r="M419" s="78"/>
    </row>
    <row r="420" spans="1:13">
      <c r="A420" s="16" t="s">
        <v>45</v>
      </c>
      <c r="B420" s="14">
        <v>9</v>
      </c>
      <c r="C420" s="17">
        <v>34712.2421875</v>
      </c>
      <c r="D420" s="17">
        <v>3636.3</v>
      </c>
      <c r="E420" s="17">
        <v>3596.1</v>
      </c>
      <c r="F420" s="17">
        <v>3481.8989334018702</v>
      </c>
      <c r="G420" s="17">
        <v>3481.84846652955</v>
      </c>
      <c r="H420" s="17">
        <v>-5.0466872320000002E-2</v>
      </c>
      <c r="I420" s="18">
        <v>1.4598443617000001E-2</v>
      </c>
      <c r="J420" s="18">
        <v>1.4593673591E-2</v>
      </c>
      <c r="K420" s="18">
        <v>1.0798821689E-2</v>
      </c>
      <c r="L420" s="18">
        <v>1.0794051662999999E-2</v>
      </c>
      <c r="M420" s="78"/>
    </row>
    <row r="421" spans="1:13">
      <c r="A421" s="16" t="s">
        <v>45</v>
      </c>
      <c r="B421" s="14">
        <v>10</v>
      </c>
      <c r="C421" s="17">
        <v>35808.90234375</v>
      </c>
      <c r="D421" s="17">
        <v>3540.9</v>
      </c>
      <c r="E421" s="17">
        <v>3499.3</v>
      </c>
      <c r="F421" s="17">
        <v>3858.1510794718702</v>
      </c>
      <c r="G421" s="17">
        <v>3858.3147604698202</v>
      </c>
      <c r="H421" s="17">
        <v>0.16368099795400001</v>
      </c>
      <c r="I421" s="18">
        <v>3.0001395128999998E-2</v>
      </c>
      <c r="J421" s="18">
        <v>2.9985924335000001E-2</v>
      </c>
      <c r="K421" s="18">
        <v>3.3933342199000002E-2</v>
      </c>
      <c r="L421" s="18">
        <v>3.3917871405000001E-2</v>
      </c>
      <c r="M421" s="78"/>
    </row>
    <row r="422" spans="1:13">
      <c r="A422" s="16" t="s">
        <v>45</v>
      </c>
      <c r="B422" s="14">
        <v>11</v>
      </c>
      <c r="C422" s="17">
        <v>36898.33984375</v>
      </c>
      <c r="D422" s="17">
        <v>3386.1</v>
      </c>
      <c r="E422" s="17">
        <v>3339.5</v>
      </c>
      <c r="F422" s="17">
        <v>3264.9046490342898</v>
      </c>
      <c r="G422" s="17">
        <v>3264.9214385024202</v>
      </c>
      <c r="H422" s="17">
        <v>1.6789468129E-2</v>
      </c>
      <c r="I422" s="18">
        <v>1.1453550236000001E-2</v>
      </c>
      <c r="J422" s="18">
        <v>1.1455137141999999E-2</v>
      </c>
      <c r="K422" s="18">
        <v>7.049013374E-3</v>
      </c>
      <c r="L422" s="18">
        <v>7.0506002800000004E-3</v>
      </c>
      <c r="M422" s="78"/>
    </row>
    <row r="423" spans="1:13">
      <c r="A423" s="16" t="s">
        <v>45</v>
      </c>
      <c r="B423" s="14">
        <v>12</v>
      </c>
      <c r="C423" s="17">
        <v>37901.58203125</v>
      </c>
      <c r="D423" s="17">
        <v>3242.8</v>
      </c>
      <c r="E423" s="17">
        <v>3190.7</v>
      </c>
      <c r="F423" s="17">
        <v>2465.40757062899</v>
      </c>
      <c r="G423" s="17">
        <v>2465.37461003508</v>
      </c>
      <c r="H423" s="17">
        <v>-3.2960593907999998E-2</v>
      </c>
      <c r="I423" s="18">
        <v>7.3480660677000001E-2</v>
      </c>
      <c r="J423" s="18">
        <v>7.3477545308999997E-2</v>
      </c>
      <c r="K423" s="18">
        <v>6.8556275043000006E-2</v>
      </c>
      <c r="L423" s="18">
        <v>6.8553159675000003E-2</v>
      </c>
      <c r="M423" s="78"/>
    </row>
    <row r="424" spans="1:13">
      <c r="A424" s="16" t="s">
        <v>45</v>
      </c>
      <c r="B424" s="14">
        <v>13</v>
      </c>
      <c r="C424" s="17">
        <v>38655.0390625</v>
      </c>
      <c r="D424" s="17">
        <v>3134.5</v>
      </c>
      <c r="E424" s="17">
        <v>3075.3</v>
      </c>
      <c r="F424" s="17">
        <v>2375.7703253690302</v>
      </c>
      <c r="G424" s="17">
        <v>2375.9868281580698</v>
      </c>
      <c r="H424" s="17">
        <v>0.21650278903799999</v>
      </c>
      <c r="I424" s="18">
        <v>7.1693116431000001E-2</v>
      </c>
      <c r="J424" s="18">
        <v>7.1713579831999996E-2</v>
      </c>
      <c r="K424" s="18">
        <v>6.6097653293000005E-2</v>
      </c>
      <c r="L424" s="18">
        <v>6.6118116694000001E-2</v>
      </c>
      <c r="M424" s="78"/>
    </row>
    <row r="425" spans="1:13">
      <c r="A425" s="16" t="s">
        <v>45</v>
      </c>
      <c r="B425" s="14">
        <v>14</v>
      </c>
      <c r="C425" s="17">
        <v>39503.80078125</v>
      </c>
      <c r="D425" s="17">
        <v>2811.9</v>
      </c>
      <c r="E425" s="17">
        <v>2768.9</v>
      </c>
      <c r="F425" s="17">
        <v>2178.2901759362398</v>
      </c>
      <c r="G425" s="17">
        <v>2178.2744707181701</v>
      </c>
      <c r="H425" s="17">
        <v>-1.5705218076000001E-2</v>
      </c>
      <c r="I425" s="18">
        <v>5.9888991425000003E-2</v>
      </c>
      <c r="J425" s="18">
        <v>5.9887507E-2</v>
      </c>
      <c r="K425" s="18">
        <v>5.5824719213000001E-2</v>
      </c>
      <c r="L425" s="18">
        <v>5.5823234787999998E-2</v>
      </c>
      <c r="M425" s="78"/>
    </row>
    <row r="426" spans="1:13">
      <c r="A426" s="16" t="s">
        <v>45</v>
      </c>
      <c r="B426" s="14">
        <v>15</v>
      </c>
      <c r="C426" s="17">
        <v>40089.08203125</v>
      </c>
      <c r="D426" s="17">
        <v>2590</v>
      </c>
      <c r="E426" s="17">
        <v>2537.1999999999998</v>
      </c>
      <c r="F426" s="17">
        <v>1882.03733750587</v>
      </c>
      <c r="G426" s="17">
        <v>1881.93205395465</v>
      </c>
      <c r="H426" s="17">
        <v>-0.10528355121500001</v>
      </c>
      <c r="I426" s="18">
        <v>6.6925136676999994E-2</v>
      </c>
      <c r="J426" s="18">
        <v>6.6915185490000001E-2</v>
      </c>
      <c r="K426" s="18">
        <v>6.1934588472999999E-2</v>
      </c>
      <c r="L426" s="18">
        <v>6.1924637285999999E-2</v>
      </c>
      <c r="M426" s="78"/>
    </row>
    <row r="427" spans="1:13">
      <c r="A427" s="16" t="s">
        <v>45</v>
      </c>
      <c r="B427" s="14">
        <v>16</v>
      </c>
      <c r="C427" s="17">
        <v>40536.70703125</v>
      </c>
      <c r="D427" s="17">
        <v>2423.3000000000002</v>
      </c>
      <c r="E427" s="17">
        <v>2370.3000000000002</v>
      </c>
      <c r="F427" s="17">
        <v>1613.85564122961</v>
      </c>
      <c r="G427" s="17">
        <v>1614.0401418013</v>
      </c>
      <c r="H427" s="17">
        <v>0.18450057168600001</v>
      </c>
      <c r="I427" s="18">
        <v>7.6489589620999998E-2</v>
      </c>
      <c r="J427" s="18">
        <v>7.6507028239000005E-2</v>
      </c>
      <c r="K427" s="18">
        <v>7.1480137824999998E-2</v>
      </c>
      <c r="L427" s="18">
        <v>7.1497576443000005E-2</v>
      </c>
      <c r="M427" s="78"/>
    </row>
    <row r="428" spans="1:13">
      <c r="A428" s="16" t="s">
        <v>45</v>
      </c>
      <c r="B428" s="14">
        <v>17</v>
      </c>
      <c r="C428" s="17">
        <v>40701.8359375</v>
      </c>
      <c r="D428" s="17">
        <v>2393.1</v>
      </c>
      <c r="E428" s="17">
        <v>2346.6999999999998</v>
      </c>
      <c r="F428" s="17">
        <v>1153.7526664120601</v>
      </c>
      <c r="G428" s="17">
        <v>1153.9227259336899</v>
      </c>
      <c r="H428" s="17">
        <v>0.17005952162900001</v>
      </c>
      <c r="I428" s="18">
        <v>0.11712450605499999</v>
      </c>
      <c r="J428" s="18">
        <v>0.11714057973399999</v>
      </c>
      <c r="K428" s="18">
        <v>0.112738872785</v>
      </c>
      <c r="L428" s="18">
        <v>0.11275494646299999</v>
      </c>
      <c r="M428" s="78"/>
    </row>
    <row r="429" spans="1:13">
      <c r="A429" s="16" t="s">
        <v>45</v>
      </c>
      <c r="B429" s="14">
        <v>18</v>
      </c>
      <c r="C429" s="17">
        <v>40337.3125</v>
      </c>
      <c r="D429" s="17">
        <v>2394.8000000000002</v>
      </c>
      <c r="E429" s="17">
        <v>2366.1</v>
      </c>
      <c r="F429" s="17">
        <v>947.82572856942397</v>
      </c>
      <c r="G429" s="17">
        <v>948.34636827417603</v>
      </c>
      <c r="H429" s="17">
        <v>0.52063970475200005</v>
      </c>
      <c r="I429" s="18">
        <v>0.13671584420800001</v>
      </c>
      <c r="J429" s="18">
        <v>0.13676505401</v>
      </c>
      <c r="K429" s="18">
        <v>0.13400317880199999</v>
      </c>
      <c r="L429" s="18">
        <v>0.13405238860400001</v>
      </c>
      <c r="M429" s="78"/>
    </row>
    <row r="430" spans="1:13">
      <c r="A430" s="16" t="s">
        <v>45</v>
      </c>
      <c r="B430" s="14">
        <v>19</v>
      </c>
      <c r="C430" s="17">
        <v>39606.5859375</v>
      </c>
      <c r="D430" s="17">
        <v>2390.6999999999998</v>
      </c>
      <c r="E430" s="17">
        <v>2355.1</v>
      </c>
      <c r="F430" s="17">
        <v>984.86698676266701</v>
      </c>
      <c r="G430" s="17">
        <v>984.88511556835704</v>
      </c>
      <c r="H430" s="17">
        <v>1.8128805689999999E-2</v>
      </c>
      <c r="I430" s="18">
        <v>0.132874752781</v>
      </c>
      <c r="J430" s="18">
        <v>0.13287646627899999</v>
      </c>
      <c r="K430" s="18">
        <v>0.129509913462</v>
      </c>
      <c r="L430" s="18">
        <v>0.12951162695999999</v>
      </c>
      <c r="M430" s="78"/>
    </row>
    <row r="431" spans="1:13">
      <c r="A431" s="16" t="s">
        <v>45</v>
      </c>
      <c r="B431" s="14">
        <v>20</v>
      </c>
      <c r="C431" s="17">
        <v>39023.39453125</v>
      </c>
      <c r="D431" s="17">
        <v>2350.4</v>
      </c>
      <c r="E431" s="17">
        <v>2313.8000000000002</v>
      </c>
      <c r="F431" s="17">
        <v>814.06692620813703</v>
      </c>
      <c r="G431" s="17">
        <v>814.11212465968299</v>
      </c>
      <c r="H431" s="17">
        <v>4.5198451544999997E-2</v>
      </c>
      <c r="I431" s="18">
        <v>0.14520679350999999</v>
      </c>
      <c r="J431" s="18">
        <v>0.14521106557499999</v>
      </c>
      <c r="K431" s="18">
        <v>0.14174743623200001</v>
      </c>
      <c r="L431" s="18">
        <v>0.14175170829700001</v>
      </c>
      <c r="M431" s="78"/>
    </row>
    <row r="432" spans="1:13">
      <c r="A432" s="16" t="s">
        <v>45</v>
      </c>
      <c r="B432" s="14">
        <v>21</v>
      </c>
      <c r="C432" s="17">
        <v>39235.78515625</v>
      </c>
      <c r="D432" s="17">
        <v>2304</v>
      </c>
      <c r="E432" s="17">
        <v>2278.8000000000002</v>
      </c>
      <c r="F432" s="17">
        <v>772.23014151862196</v>
      </c>
      <c r="G432" s="17">
        <v>772.35052627614004</v>
      </c>
      <c r="H432" s="17">
        <v>0.120384757518</v>
      </c>
      <c r="I432" s="18">
        <v>0.14476838125899999</v>
      </c>
      <c r="J432" s="18">
        <v>0.14477975977999999</v>
      </c>
      <c r="K432" s="18">
        <v>0.142386528707</v>
      </c>
      <c r="L432" s="18">
        <v>0.142397907228</v>
      </c>
      <c r="M432" s="78"/>
    </row>
    <row r="433" spans="1:13">
      <c r="A433" s="16" t="s">
        <v>45</v>
      </c>
      <c r="B433" s="14">
        <v>22</v>
      </c>
      <c r="C433" s="17">
        <v>38449.35546875</v>
      </c>
      <c r="D433" s="17">
        <v>2379.9</v>
      </c>
      <c r="E433" s="17">
        <v>2357</v>
      </c>
      <c r="F433" s="17">
        <v>573.90895553785003</v>
      </c>
      <c r="G433" s="17">
        <v>573.94387063977501</v>
      </c>
      <c r="H433" s="17">
        <v>3.4915101924999997E-2</v>
      </c>
      <c r="I433" s="18">
        <v>0.17069528632799999</v>
      </c>
      <c r="J433" s="18">
        <v>0.17069858643300001</v>
      </c>
      <c r="K433" s="18">
        <v>0.16853082508100001</v>
      </c>
      <c r="L433" s="18">
        <v>0.16853412518499999</v>
      </c>
      <c r="M433" s="78"/>
    </row>
    <row r="434" spans="1:13">
      <c r="A434" s="16" t="s">
        <v>45</v>
      </c>
      <c r="B434" s="14">
        <v>23</v>
      </c>
      <c r="C434" s="17">
        <v>35694.7734375</v>
      </c>
      <c r="D434" s="17">
        <v>2178.6</v>
      </c>
      <c r="E434" s="17">
        <v>2152.8000000000002</v>
      </c>
      <c r="F434" s="17">
        <v>582.99151312044398</v>
      </c>
      <c r="G434" s="17">
        <v>583.01813186227503</v>
      </c>
      <c r="H434" s="17">
        <v>2.6618741830000001E-2</v>
      </c>
      <c r="I434" s="18">
        <v>0.15081114065500001</v>
      </c>
      <c r="J434" s="18">
        <v>0.15081365660400001</v>
      </c>
      <c r="K434" s="18">
        <v>0.14837257732799999</v>
      </c>
      <c r="L434" s="18">
        <v>0.14837509327699999</v>
      </c>
      <c r="M434" s="78"/>
    </row>
    <row r="435" spans="1:13">
      <c r="A435" s="16" t="s">
        <v>45</v>
      </c>
      <c r="B435" s="14">
        <v>24</v>
      </c>
      <c r="C435" s="17">
        <v>32533.318359375</v>
      </c>
      <c r="D435" s="17">
        <v>2020.7</v>
      </c>
      <c r="E435" s="17">
        <v>1987.9</v>
      </c>
      <c r="F435" s="17">
        <v>565.34319259579399</v>
      </c>
      <c r="G435" s="17">
        <v>565.363517875762</v>
      </c>
      <c r="H435" s="17">
        <v>2.0325279968000001E-2</v>
      </c>
      <c r="I435" s="18">
        <v>0.137555433093</v>
      </c>
      <c r="J435" s="18">
        <v>0.13755735419599999</v>
      </c>
      <c r="K435" s="18">
        <v>0.13445524405699999</v>
      </c>
      <c r="L435" s="18">
        <v>0.13445716516100001</v>
      </c>
      <c r="M435" s="78"/>
    </row>
    <row r="436" spans="1:13">
      <c r="A436" s="16" t="s">
        <v>46</v>
      </c>
      <c r="B436" s="14">
        <v>1</v>
      </c>
      <c r="C436" s="17">
        <v>30110.046875</v>
      </c>
      <c r="D436" s="17">
        <v>988.9</v>
      </c>
      <c r="E436" s="17">
        <v>948.2</v>
      </c>
      <c r="F436" s="17">
        <v>744.41638393329299</v>
      </c>
      <c r="G436" s="17">
        <v>744.41972057840803</v>
      </c>
      <c r="H436" s="17">
        <v>3.336645115E-3</v>
      </c>
      <c r="I436" s="18">
        <v>2.3107776882000001E-2</v>
      </c>
      <c r="J436" s="18">
        <v>2.3108092255E-2</v>
      </c>
      <c r="K436" s="18">
        <v>1.9260895975000001E-2</v>
      </c>
      <c r="L436" s="18">
        <v>1.9261211348000001E-2</v>
      </c>
      <c r="M436" s="78"/>
    </row>
    <row r="437" spans="1:13">
      <c r="A437" s="16" t="s">
        <v>46</v>
      </c>
      <c r="B437" s="14">
        <v>2</v>
      </c>
      <c r="C437" s="17">
        <v>28703.453125</v>
      </c>
      <c r="D437" s="17">
        <v>910.6</v>
      </c>
      <c r="E437" s="17">
        <v>868.1</v>
      </c>
      <c r="F437" s="17">
        <v>580.69913249117997</v>
      </c>
      <c r="G437" s="17">
        <v>580.69913249117997</v>
      </c>
      <c r="H437" s="17">
        <v>0</v>
      </c>
      <c r="I437" s="18">
        <v>3.1181556475E-2</v>
      </c>
      <c r="J437" s="18">
        <v>3.1181556475E-2</v>
      </c>
      <c r="K437" s="18">
        <v>2.7164543241999999E-2</v>
      </c>
      <c r="L437" s="18">
        <v>2.7164543241999999E-2</v>
      </c>
      <c r="M437" s="78"/>
    </row>
    <row r="438" spans="1:13">
      <c r="A438" s="16" t="s">
        <v>46</v>
      </c>
      <c r="B438" s="14">
        <v>3</v>
      </c>
      <c r="C438" s="17">
        <v>27795.78515625</v>
      </c>
      <c r="D438" s="17">
        <v>943.9</v>
      </c>
      <c r="E438" s="17">
        <v>894</v>
      </c>
      <c r="F438" s="17">
        <v>569.70491581675196</v>
      </c>
      <c r="G438" s="17">
        <v>569.83693484450498</v>
      </c>
      <c r="H438" s="17">
        <v>0.13201902775300001</v>
      </c>
      <c r="I438" s="18">
        <v>3.5355677235000001E-2</v>
      </c>
      <c r="J438" s="18">
        <v>3.5368155403999998E-2</v>
      </c>
      <c r="K438" s="18">
        <v>3.0639231111E-2</v>
      </c>
      <c r="L438" s="18">
        <v>3.0651709280000002E-2</v>
      </c>
      <c r="M438" s="78"/>
    </row>
    <row r="439" spans="1:13">
      <c r="A439" s="16" t="s">
        <v>46</v>
      </c>
      <c r="B439" s="14">
        <v>4</v>
      </c>
      <c r="C439" s="17">
        <v>27437.2578125</v>
      </c>
      <c r="D439" s="17">
        <v>961.5</v>
      </c>
      <c r="E439" s="17">
        <v>911.3</v>
      </c>
      <c r="F439" s="17">
        <v>1122.16887330239</v>
      </c>
      <c r="G439" s="17">
        <v>1122.17825526148</v>
      </c>
      <c r="H439" s="17">
        <v>9.3819590869999997E-3</v>
      </c>
      <c r="I439" s="18">
        <v>1.5186980648E-2</v>
      </c>
      <c r="J439" s="18">
        <v>1.5186093883999999E-2</v>
      </c>
      <c r="K439" s="18">
        <v>1.9931782160000001E-2</v>
      </c>
      <c r="L439" s="18">
        <v>1.9930895396999999E-2</v>
      </c>
      <c r="M439" s="78"/>
    </row>
    <row r="440" spans="1:13">
      <c r="A440" s="16" t="s">
        <v>46</v>
      </c>
      <c r="B440" s="14">
        <v>5</v>
      </c>
      <c r="C440" s="17">
        <v>27795.095703125</v>
      </c>
      <c r="D440" s="17">
        <v>960.3</v>
      </c>
      <c r="E440" s="17">
        <v>898.6</v>
      </c>
      <c r="F440" s="17">
        <v>1098.5496045489899</v>
      </c>
      <c r="G440" s="17">
        <v>1098.57039554323</v>
      </c>
      <c r="H440" s="17">
        <v>2.0790994242999999E-2</v>
      </c>
      <c r="I440" s="18">
        <v>1.3069035495000001E-2</v>
      </c>
      <c r="J440" s="18">
        <v>1.3067070373000001E-2</v>
      </c>
      <c r="K440" s="18">
        <v>1.8900793528999999E-2</v>
      </c>
      <c r="L440" s="18">
        <v>1.8898828406999999E-2</v>
      </c>
      <c r="M440" s="78"/>
    </row>
    <row r="441" spans="1:13">
      <c r="A441" s="16" t="s">
        <v>46</v>
      </c>
      <c r="B441" s="14">
        <v>6</v>
      </c>
      <c r="C441" s="17">
        <v>29437.71484375</v>
      </c>
      <c r="D441" s="17">
        <v>1020.9</v>
      </c>
      <c r="E441" s="17">
        <v>965.1</v>
      </c>
      <c r="F441" s="17">
        <v>724.57160609275104</v>
      </c>
      <c r="G441" s="17">
        <v>724.57086441635397</v>
      </c>
      <c r="H441" s="17">
        <v>-7.4167639699999996E-4</v>
      </c>
      <c r="I441" s="18">
        <v>2.8008424912999999E-2</v>
      </c>
      <c r="J441" s="18">
        <v>2.8008354810999999E-2</v>
      </c>
      <c r="K441" s="18">
        <v>2.2734322833E-2</v>
      </c>
      <c r="L441" s="18">
        <v>2.2734252731999999E-2</v>
      </c>
      <c r="M441" s="78"/>
    </row>
    <row r="442" spans="1:13">
      <c r="A442" s="16" t="s">
        <v>46</v>
      </c>
      <c r="B442" s="14">
        <v>7</v>
      </c>
      <c r="C442" s="17">
        <v>32647.482421875</v>
      </c>
      <c r="D442" s="17">
        <v>1161.4000000000001</v>
      </c>
      <c r="E442" s="17">
        <v>1100.7</v>
      </c>
      <c r="F442" s="17">
        <v>757.75353482961305</v>
      </c>
      <c r="G442" s="17">
        <v>757.859851409675</v>
      </c>
      <c r="H442" s="17">
        <v>0.106316580061</v>
      </c>
      <c r="I442" s="18">
        <v>3.8141790981999997E-2</v>
      </c>
      <c r="J442" s="18">
        <v>3.8151839808E-2</v>
      </c>
      <c r="K442" s="18">
        <v>3.2404550906000001E-2</v>
      </c>
      <c r="L442" s="18">
        <v>3.2414599731999998E-2</v>
      </c>
      <c r="M442" s="78"/>
    </row>
    <row r="443" spans="1:13">
      <c r="A443" s="16" t="s">
        <v>46</v>
      </c>
      <c r="B443" s="14">
        <v>8</v>
      </c>
      <c r="C443" s="17">
        <v>34080.00390625</v>
      </c>
      <c r="D443" s="17">
        <v>1106.5999999999999</v>
      </c>
      <c r="E443" s="17">
        <v>1043.5999999999999</v>
      </c>
      <c r="F443" s="17">
        <v>587.49559302111504</v>
      </c>
      <c r="G443" s="17">
        <v>587.97864350362397</v>
      </c>
      <c r="H443" s="17">
        <v>0.48305048250799998</v>
      </c>
      <c r="I443" s="18">
        <v>4.9019031804000003E-2</v>
      </c>
      <c r="J443" s="18">
        <v>4.9064688750000002E-2</v>
      </c>
      <c r="K443" s="18">
        <v>4.3064400423999998E-2</v>
      </c>
      <c r="L443" s="18">
        <v>4.3110057370000003E-2</v>
      </c>
      <c r="M443" s="78"/>
    </row>
    <row r="444" spans="1:13">
      <c r="A444" s="16" t="s">
        <v>46</v>
      </c>
      <c r="B444" s="14">
        <v>9</v>
      </c>
      <c r="C444" s="17">
        <v>34623.28125</v>
      </c>
      <c r="D444" s="17">
        <v>1095.5</v>
      </c>
      <c r="E444" s="17">
        <v>1061.7</v>
      </c>
      <c r="F444" s="17">
        <v>395.83808829332202</v>
      </c>
      <c r="G444" s="17">
        <v>395.87813080469999</v>
      </c>
      <c r="H444" s="17">
        <v>4.0042511378000002E-2</v>
      </c>
      <c r="I444" s="18">
        <v>6.6126830735999995E-2</v>
      </c>
      <c r="J444" s="18">
        <v>6.6130615473000004E-2</v>
      </c>
      <c r="K444" s="18">
        <v>6.2932123741999996E-2</v>
      </c>
      <c r="L444" s="18">
        <v>6.2935908477999999E-2</v>
      </c>
      <c r="M444" s="78"/>
    </row>
    <row r="445" spans="1:13">
      <c r="A445" s="16" t="s">
        <v>46</v>
      </c>
      <c r="B445" s="14">
        <v>10</v>
      </c>
      <c r="C445" s="17">
        <v>35675.33203125</v>
      </c>
      <c r="D445" s="17">
        <v>1156.0999999999999</v>
      </c>
      <c r="E445" s="17">
        <v>1112.2</v>
      </c>
      <c r="F445" s="17">
        <v>250.92941823266</v>
      </c>
      <c r="G445" s="17">
        <v>254.219897899052</v>
      </c>
      <c r="H445" s="17">
        <v>3.2904796663920002</v>
      </c>
      <c r="I445" s="18">
        <v>8.5243865983000003E-2</v>
      </c>
      <c r="J445" s="18">
        <v>8.5554875402999997E-2</v>
      </c>
      <c r="K445" s="18">
        <v>8.1094527607999997E-2</v>
      </c>
      <c r="L445" s="18">
        <v>8.1405537028999997E-2</v>
      </c>
      <c r="M445" s="78"/>
    </row>
    <row r="446" spans="1:13">
      <c r="A446" s="16" t="s">
        <v>46</v>
      </c>
      <c r="B446" s="14">
        <v>11</v>
      </c>
      <c r="C446" s="17">
        <v>36346.03515625</v>
      </c>
      <c r="D446" s="17">
        <v>997.5</v>
      </c>
      <c r="E446" s="17">
        <v>952.9</v>
      </c>
      <c r="F446" s="17">
        <v>284.93509834782702</v>
      </c>
      <c r="G446" s="17">
        <v>284.93509834782702</v>
      </c>
      <c r="H446" s="17">
        <v>0</v>
      </c>
      <c r="I446" s="18">
        <v>6.7350179740000002E-2</v>
      </c>
      <c r="J446" s="18">
        <v>6.7350179740000002E-2</v>
      </c>
      <c r="K446" s="18">
        <v>6.3134678794999996E-2</v>
      </c>
      <c r="L446" s="18">
        <v>6.3134678794999996E-2</v>
      </c>
      <c r="M446" s="78"/>
    </row>
    <row r="447" spans="1:13">
      <c r="A447" s="16" t="s">
        <v>46</v>
      </c>
      <c r="B447" s="14">
        <v>12</v>
      </c>
      <c r="C447" s="17">
        <v>36597.95703125</v>
      </c>
      <c r="D447" s="17">
        <v>884.3</v>
      </c>
      <c r="E447" s="17">
        <v>853.7</v>
      </c>
      <c r="F447" s="17">
        <v>349.06741081546102</v>
      </c>
      <c r="G447" s="17">
        <v>349.06741081546102</v>
      </c>
      <c r="H447" s="17">
        <v>0</v>
      </c>
      <c r="I447" s="18">
        <v>5.0589091604999997E-2</v>
      </c>
      <c r="J447" s="18">
        <v>5.0589091604999997E-2</v>
      </c>
      <c r="K447" s="18">
        <v>4.7696842077E-2</v>
      </c>
      <c r="L447" s="18">
        <v>4.7696842077E-2</v>
      </c>
      <c r="M447" s="78"/>
    </row>
    <row r="448" spans="1:13">
      <c r="A448" s="16" t="s">
        <v>46</v>
      </c>
      <c r="B448" s="14">
        <v>13</v>
      </c>
      <c r="C448" s="17">
        <v>36523.703125</v>
      </c>
      <c r="D448" s="17">
        <v>924.6</v>
      </c>
      <c r="E448" s="17">
        <v>841.4</v>
      </c>
      <c r="F448" s="17">
        <v>198.238191075788</v>
      </c>
      <c r="G448" s="17">
        <v>198.238191075788</v>
      </c>
      <c r="H448" s="17">
        <v>0</v>
      </c>
      <c r="I448" s="18">
        <v>6.8654235248000003E-2</v>
      </c>
      <c r="J448" s="18">
        <v>6.8654235248000003E-2</v>
      </c>
      <c r="K448" s="18">
        <v>6.0790341108000003E-2</v>
      </c>
      <c r="L448" s="18">
        <v>6.0790341108000003E-2</v>
      </c>
      <c r="M448" s="78"/>
    </row>
    <row r="449" spans="1:13">
      <c r="A449" s="16" t="s">
        <v>46</v>
      </c>
      <c r="B449" s="14">
        <v>14</v>
      </c>
      <c r="C449" s="17">
        <v>36480.90234375</v>
      </c>
      <c r="D449" s="17">
        <v>851.3</v>
      </c>
      <c r="E449" s="17">
        <v>794.3</v>
      </c>
      <c r="F449" s="17">
        <v>163.40632743854101</v>
      </c>
      <c r="G449" s="17">
        <v>163.49662743850499</v>
      </c>
      <c r="H449" s="17">
        <v>9.0299999963999997E-2</v>
      </c>
      <c r="I449" s="18">
        <v>6.5009770563000002E-2</v>
      </c>
      <c r="J449" s="18">
        <v>6.5018305535000001E-2</v>
      </c>
      <c r="K449" s="18">
        <v>5.9622246933E-2</v>
      </c>
      <c r="L449" s="18">
        <v>5.9630781904999999E-2</v>
      </c>
      <c r="M449" s="78"/>
    </row>
    <row r="450" spans="1:13">
      <c r="A450" s="16" t="s">
        <v>46</v>
      </c>
      <c r="B450" s="14">
        <v>15</v>
      </c>
      <c r="C450" s="17">
        <v>36293.6640625</v>
      </c>
      <c r="D450" s="17">
        <v>855.4</v>
      </c>
      <c r="E450" s="17">
        <v>807.1</v>
      </c>
      <c r="F450" s="17">
        <v>175.17756738134801</v>
      </c>
      <c r="G450" s="17">
        <v>175.17756738134801</v>
      </c>
      <c r="H450" s="17">
        <v>0</v>
      </c>
      <c r="I450" s="18">
        <v>6.4293235596999995E-2</v>
      </c>
      <c r="J450" s="18">
        <v>6.4293235596999995E-2</v>
      </c>
      <c r="K450" s="18">
        <v>5.9728018204999997E-2</v>
      </c>
      <c r="L450" s="18">
        <v>5.9728018204999997E-2</v>
      </c>
      <c r="M450" s="78"/>
    </row>
    <row r="451" spans="1:13">
      <c r="A451" s="16" t="s">
        <v>46</v>
      </c>
      <c r="B451" s="14">
        <v>16</v>
      </c>
      <c r="C451" s="17">
        <v>36287.26953125</v>
      </c>
      <c r="D451" s="17">
        <v>901.3</v>
      </c>
      <c r="E451" s="17">
        <v>854</v>
      </c>
      <c r="F451" s="17">
        <v>262.499826824021</v>
      </c>
      <c r="G451" s="17">
        <v>262.499826824021</v>
      </c>
      <c r="H451" s="17">
        <v>0</v>
      </c>
      <c r="I451" s="18">
        <v>6.0378088200999998E-2</v>
      </c>
      <c r="J451" s="18">
        <v>6.0378088200999998E-2</v>
      </c>
      <c r="K451" s="18">
        <v>5.5907388767999999E-2</v>
      </c>
      <c r="L451" s="18">
        <v>5.5907388767999999E-2</v>
      </c>
      <c r="M451" s="78"/>
    </row>
    <row r="452" spans="1:13">
      <c r="A452" s="16" t="s">
        <v>46</v>
      </c>
      <c r="B452" s="14">
        <v>17</v>
      </c>
      <c r="C452" s="17">
        <v>36496.28515625</v>
      </c>
      <c r="D452" s="17">
        <v>916.1</v>
      </c>
      <c r="E452" s="17">
        <v>869.7</v>
      </c>
      <c r="F452" s="17">
        <v>228.277407387236</v>
      </c>
      <c r="G452" s="17">
        <v>228.277407387236</v>
      </c>
      <c r="H452" s="17">
        <v>0</v>
      </c>
      <c r="I452" s="18">
        <v>6.5011587203000001E-2</v>
      </c>
      <c r="J452" s="18">
        <v>6.5011587203000001E-2</v>
      </c>
      <c r="K452" s="18">
        <v>6.0625953933E-2</v>
      </c>
      <c r="L452" s="18">
        <v>6.0625953933E-2</v>
      </c>
      <c r="M452" s="78"/>
    </row>
    <row r="453" spans="1:13">
      <c r="A453" s="16" t="s">
        <v>46</v>
      </c>
      <c r="B453" s="14">
        <v>18</v>
      </c>
      <c r="C453" s="17">
        <v>36497.9921875</v>
      </c>
      <c r="D453" s="17">
        <v>1005.2</v>
      </c>
      <c r="E453" s="17">
        <v>938.4</v>
      </c>
      <c r="F453" s="17">
        <v>175.97811969205901</v>
      </c>
      <c r="G453" s="17">
        <v>175.97811969205901</v>
      </c>
      <c r="H453" s="17">
        <v>0</v>
      </c>
      <c r="I453" s="18">
        <v>7.8376359197000006E-2</v>
      </c>
      <c r="J453" s="18">
        <v>7.8376359197000006E-2</v>
      </c>
      <c r="K453" s="18">
        <v>7.2062559575000004E-2</v>
      </c>
      <c r="L453" s="18">
        <v>7.2062559575000004E-2</v>
      </c>
      <c r="M453" s="78"/>
    </row>
    <row r="454" spans="1:13">
      <c r="A454" s="16" t="s">
        <v>46</v>
      </c>
      <c r="B454" s="14">
        <v>19</v>
      </c>
      <c r="C454" s="17">
        <v>36074.2890625</v>
      </c>
      <c r="D454" s="17">
        <v>1153.3</v>
      </c>
      <c r="E454" s="17">
        <v>1081.2</v>
      </c>
      <c r="F454" s="17">
        <v>149.489792367462</v>
      </c>
      <c r="G454" s="17">
        <v>149.489792367462</v>
      </c>
      <c r="H454" s="17">
        <v>0</v>
      </c>
      <c r="I454" s="18">
        <v>9.4878091457999997E-2</v>
      </c>
      <c r="J454" s="18">
        <v>9.4878091457999997E-2</v>
      </c>
      <c r="K454" s="18">
        <v>8.8063346656999997E-2</v>
      </c>
      <c r="L454" s="18">
        <v>8.8063346656999997E-2</v>
      </c>
      <c r="M454" s="78"/>
    </row>
    <row r="455" spans="1:13">
      <c r="A455" s="16" t="s">
        <v>46</v>
      </c>
      <c r="B455" s="14">
        <v>20</v>
      </c>
      <c r="C455" s="17">
        <v>35696.4765625</v>
      </c>
      <c r="D455" s="17">
        <v>1193.9000000000001</v>
      </c>
      <c r="E455" s="17">
        <v>1127.4000000000001</v>
      </c>
      <c r="F455" s="17">
        <v>96.009953375527999</v>
      </c>
      <c r="G455" s="17">
        <v>96.009953375527999</v>
      </c>
      <c r="H455" s="17">
        <v>0</v>
      </c>
      <c r="I455" s="18">
        <v>0.103770325767</v>
      </c>
      <c r="J455" s="18">
        <v>0.103770325767</v>
      </c>
      <c r="K455" s="18">
        <v>9.7484881533000001E-2</v>
      </c>
      <c r="L455" s="18">
        <v>9.7484881533000001E-2</v>
      </c>
      <c r="M455" s="78"/>
    </row>
    <row r="456" spans="1:13">
      <c r="A456" s="16" t="s">
        <v>46</v>
      </c>
      <c r="B456" s="14">
        <v>21</v>
      </c>
      <c r="C456" s="17">
        <v>36430.70703125</v>
      </c>
      <c r="D456" s="17">
        <v>1380.7</v>
      </c>
      <c r="E456" s="17">
        <v>1322.9</v>
      </c>
      <c r="F456" s="17">
        <v>184.47926687300401</v>
      </c>
      <c r="G456" s="17">
        <v>184.47926687300401</v>
      </c>
      <c r="H456" s="17">
        <v>0</v>
      </c>
      <c r="I456" s="18">
        <v>0.113064341505</v>
      </c>
      <c r="J456" s="18">
        <v>0.113064341505</v>
      </c>
      <c r="K456" s="18">
        <v>0.107601203509</v>
      </c>
      <c r="L456" s="18">
        <v>0.107601203509</v>
      </c>
      <c r="M456" s="78"/>
    </row>
    <row r="457" spans="1:13">
      <c r="A457" s="16" t="s">
        <v>46</v>
      </c>
      <c r="B457" s="14">
        <v>22</v>
      </c>
      <c r="C457" s="17">
        <v>36354.74609375</v>
      </c>
      <c r="D457" s="17">
        <v>1686.6</v>
      </c>
      <c r="E457" s="17">
        <v>1632.7</v>
      </c>
      <c r="F457" s="17">
        <v>459.52810334044301</v>
      </c>
      <c r="G457" s="17">
        <v>459.54532913599797</v>
      </c>
      <c r="H457" s="17">
        <v>1.7225795554999999E-2</v>
      </c>
      <c r="I457" s="18">
        <v>0.11597870235</v>
      </c>
      <c r="J457" s="18">
        <v>0.115980330497</v>
      </c>
      <c r="K457" s="18">
        <v>0.11088418439100001</v>
      </c>
      <c r="L457" s="18">
        <v>0.11088581253800001</v>
      </c>
      <c r="M457" s="78"/>
    </row>
    <row r="458" spans="1:13">
      <c r="A458" s="16" t="s">
        <v>46</v>
      </c>
      <c r="B458" s="14">
        <v>23</v>
      </c>
      <c r="C458" s="17">
        <v>34016.58984375</v>
      </c>
      <c r="D458" s="17">
        <v>1686.6</v>
      </c>
      <c r="E458" s="17">
        <v>1632.4</v>
      </c>
      <c r="F458" s="17">
        <v>775.83671145923199</v>
      </c>
      <c r="G458" s="17">
        <v>775.83671145923199</v>
      </c>
      <c r="H458" s="17">
        <v>0</v>
      </c>
      <c r="I458" s="18">
        <v>8.6083486629000006E-2</v>
      </c>
      <c r="J458" s="18">
        <v>8.6083486629000006E-2</v>
      </c>
      <c r="K458" s="18">
        <v>8.0960613282999999E-2</v>
      </c>
      <c r="L458" s="18">
        <v>8.0960613282999999E-2</v>
      </c>
      <c r="M458" s="78"/>
    </row>
    <row r="459" spans="1:13">
      <c r="A459" s="16" t="s">
        <v>46</v>
      </c>
      <c r="B459" s="14">
        <v>24</v>
      </c>
      <c r="C459" s="17">
        <v>31028.328125</v>
      </c>
      <c r="D459" s="17">
        <v>1700</v>
      </c>
      <c r="E459" s="17">
        <v>1644.6</v>
      </c>
      <c r="F459" s="17">
        <v>1153.5400128332301</v>
      </c>
      <c r="G459" s="17">
        <v>1153.6420915174001</v>
      </c>
      <c r="H459" s="17">
        <v>0.10207868417099999</v>
      </c>
      <c r="I459" s="18">
        <v>5.1640634072000001E-2</v>
      </c>
      <c r="J459" s="18">
        <v>5.1650282339999999E-2</v>
      </c>
      <c r="K459" s="18">
        <v>4.6404339176000002E-2</v>
      </c>
      <c r="L459" s="18">
        <v>4.6413987444E-2</v>
      </c>
      <c r="M459" s="78"/>
    </row>
    <row r="460" spans="1:13">
      <c r="A460" s="16" t="s">
        <v>47</v>
      </c>
      <c r="B460" s="14">
        <v>1</v>
      </c>
      <c r="C460" s="17">
        <v>28830.76953125</v>
      </c>
      <c r="D460" s="17">
        <v>2041.2</v>
      </c>
      <c r="E460" s="17">
        <v>1881.4</v>
      </c>
      <c r="F460" s="17">
        <v>1172.10810962818</v>
      </c>
      <c r="G460" s="17">
        <v>1172.20911109853</v>
      </c>
      <c r="H460" s="17">
        <v>0.101001470353</v>
      </c>
      <c r="I460" s="18">
        <v>8.2135244696999996E-2</v>
      </c>
      <c r="J460" s="18">
        <v>8.2144791149999993E-2</v>
      </c>
      <c r="K460" s="18">
        <v>6.7031274942999999E-2</v>
      </c>
      <c r="L460" s="18">
        <v>6.7040821395999997E-2</v>
      </c>
      <c r="M460" s="78"/>
    </row>
    <row r="461" spans="1:13">
      <c r="A461" s="16" t="s">
        <v>47</v>
      </c>
      <c r="B461" s="14">
        <v>2</v>
      </c>
      <c r="C461" s="17">
        <v>27551.61328125</v>
      </c>
      <c r="D461" s="17">
        <v>1952.7</v>
      </c>
      <c r="E461" s="17">
        <v>1836</v>
      </c>
      <c r="F461" s="17">
        <v>1209.7862635742799</v>
      </c>
      <c r="G461" s="17">
        <v>1209.7862635742799</v>
      </c>
      <c r="H461" s="17">
        <v>0</v>
      </c>
      <c r="I461" s="18">
        <v>7.0218689643000001E-2</v>
      </c>
      <c r="J461" s="18">
        <v>7.0218689643000001E-2</v>
      </c>
      <c r="K461" s="18">
        <v>5.9188443895999997E-2</v>
      </c>
      <c r="L461" s="18">
        <v>5.9188443895999997E-2</v>
      </c>
      <c r="M461" s="78"/>
    </row>
    <row r="462" spans="1:13">
      <c r="A462" s="16" t="s">
        <v>47</v>
      </c>
      <c r="B462" s="14">
        <v>3</v>
      </c>
      <c r="C462" s="17">
        <v>26782.767578125</v>
      </c>
      <c r="D462" s="17">
        <v>2292.9</v>
      </c>
      <c r="E462" s="17">
        <v>2140</v>
      </c>
      <c r="F462" s="17">
        <v>1195.5699084549999</v>
      </c>
      <c r="G462" s="17">
        <v>1195.5699084549999</v>
      </c>
      <c r="H462" s="17">
        <v>0</v>
      </c>
      <c r="I462" s="18">
        <v>0.103717399956</v>
      </c>
      <c r="J462" s="18">
        <v>0.103717399956</v>
      </c>
      <c r="K462" s="18">
        <v>8.9265604114999994E-2</v>
      </c>
      <c r="L462" s="18">
        <v>8.9265604114999994E-2</v>
      </c>
      <c r="M462" s="78"/>
    </row>
    <row r="463" spans="1:13">
      <c r="A463" s="16" t="s">
        <v>47</v>
      </c>
      <c r="B463" s="14">
        <v>4</v>
      </c>
      <c r="C463" s="17">
        <v>26439.07421875</v>
      </c>
      <c r="D463" s="17">
        <v>2314.6999999999998</v>
      </c>
      <c r="E463" s="17">
        <v>2183.8000000000002</v>
      </c>
      <c r="F463" s="17">
        <v>1347.0487736540099</v>
      </c>
      <c r="G463" s="17">
        <v>1347.09652779524</v>
      </c>
      <c r="H463" s="17">
        <v>4.7754141223999999E-2</v>
      </c>
      <c r="I463" s="18">
        <v>9.1455904744999997E-2</v>
      </c>
      <c r="J463" s="18">
        <v>9.1460418368999999E-2</v>
      </c>
      <c r="K463" s="18">
        <v>7.9083503989000006E-2</v>
      </c>
      <c r="L463" s="18">
        <v>7.9088017612999995E-2</v>
      </c>
      <c r="M463" s="78"/>
    </row>
    <row r="464" spans="1:13">
      <c r="A464" s="16" t="s">
        <v>47</v>
      </c>
      <c r="B464" s="14">
        <v>5</v>
      </c>
      <c r="C464" s="17">
        <v>26777.271484375</v>
      </c>
      <c r="D464" s="17">
        <v>2380.5</v>
      </c>
      <c r="E464" s="17">
        <v>2262.8000000000002</v>
      </c>
      <c r="F464" s="17">
        <v>1461.44664860598</v>
      </c>
      <c r="G464" s="17">
        <v>1461.5144517051301</v>
      </c>
      <c r="H464" s="17">
        <v>6.7803099155000005E-2</v>
      </c>
      <c r="I464" s="18">
        <v>8.6860637835000004E-2</v>
      </c>
      <c r="J464" s="18">
        <v>8.6867046444999999E-2</v>
      </c>
      <c r="K464" s="18">
        <v>7.5735874129E-2</v>
      </c>
      <c r="L464" s="18">
        <v>7.574228274E-2</v>
      </c>
      <c r="M464" s="78"/>
    </row>
    <row r="465" spans="1:13">
      <c r="A465" s="16" t="s">
        <v>47</v>
      </c>
      <c r="B465" s="14">
        <v>6</v>
      </c>
      <c r="C465" s="17">
        <v>28382.17578125</v>
      </c>
      <c r="D465" s="17">
        <v>2562.9</v>
      </c>
      <c r="E465" s="17">
        <v>2424.3000000000002</v>
      </c>
      <c r="F465" s="17">
        <v>1545.58176070846</v>
      </c>
      <c r="G465" s="17">
        <v>1545.7488839332</v>
      </c>
      <c r="H465" s="17">
        <v>0.16712322473499999</v>
      </c>
      <c r="I465" s="18">
        <v>9.6139046886999993E-2</v>
      </c>
      <c r="J465" s="18">
        <v>9.6154843032999995E-2</v>
      </c>
      <c r="K465" s="18">
        <v>8.3038857851E-2</v>
      </c>
      <c r="L465" s="18">
        <v>8.3054653997000003E-2</v>
      </c>
      <c r="M465" s="78"/>
    </row>
    <row r="466" spans="1:13">
      <c r="A466" s="16" t="s">
        <v>47</v>
      </c>
      <c r="B466" s="14">
        <v>7</v>
      </c>
      <c r="C466" s="17">
        <v>31349.791015625</v>
      </c>
      <c r="D466" s="17">
        <v>2650.5</v>
      </c>
      <c r="E466" s="17">
        <v>2504.8000000000002</v>
      </c>
      <c r="F466" s="17">
        <v>1394.8055426823901</v>
      </c>
      <c r="G466" s="17">
        <v>1394.8952443774299</v>
      </c>
      <c r="H466" s="17">
        <v>8.9701695043999996E-2</v>
      </c>
      <c r="I466" s="18">
        <v>0.11867719807300001</v>
      </c>
      <c r="J466" s="18">
        <v>0.118685676495</v>
      </c>
      <c r="K466" s="18">
        <v>0.104905931533</v>
      </c>
      <c r="L466" s="18">
        <v>0.104914409954</v>
      </c>
      <c r="M466" s="78"/>
    </row>
    <row r="467" spans="1:13">
      <c r="A467" s="16" t="s">
        <v>47</v>
      </c>
      <c r="B467" s="14">
        <v>8</v>
      </c>
      <c r="C467" s="17">
        <v>32677.8359375</v>
      </c>
      <c r="D467" s="17">
        <v>2519.4</v>
      </c>
      <c r="E467" s="17">
        <v>2370.1999999999998</v>
      </c>
      <c r="F467" s="17">
        <v>1382.46420954326</v>
      </c>
      <c r="G467" s="17">
        <v>1382.5060710227399</v>
      </c>
      <c r="H467" s="17">
        <v>4.1861479480999997E-2</v>
      </c>
      <c r="I467" s="18">
        <v>0.10745689309799999</v>
      </c>
      <c r="J467" s="18">
        <v>0.107460849759</v>
      </c>
      <c r="K467" s="18">
        <v>9.3354813701999995E-2</v>
      </c>
      <c r="L467" s="18">
        <v>9.3358770364000004E-2</v>
      </c>
      <c r="M467" s="78"/>
    </row>
    <row r="468" spans="1:13">
      <c r="A468" s="16" t="s">
        <v>47</v>
      </c>
      <c r="B468" s="14">
        <v>9</v>
      </c>
      <c r="C468" s="17">
        <v>33640.4296875</v>
      </c>
      <c r="D468" s="17">
        <v>2339.6</v>
      </c>
      <c r="E468" s="17">
        <v>2191.9</v>
      </c>
      <c r="F468" s="17">
        <v>1328.29830598948</v>
      </c>
      <c r="G468" s="17">
        <v>1328.29830598948</v>
      </c>
      <c r="H468" s="17">
        <v>0</v>
      </c>
      <c r="I468" s="18">
        <v>9.5586171455999999E-2</v>
      </c>
      <c r="J468" s="18">
        <v>9.5586171455999999E-2</v>
      </c>
      <c r="K468" s="18">
        <v>8.1625868998999998E-2</v>
      </c>
      <c r="L468" s="18">
        <v>8.1625868998999998E-2</v>
      </c>
      <c r="M468" s="78"/>
    </row>
    <row r="469" spans="1:13">
      <c r="A469" s="16" t="s">
        <v>47</v>
      </c>
      <c r="B469" s="14">
        <v>10</v>
      </c>
      <c r="C469" s="17">
        <v>34930.2421875</v>
      </c>
      <c r="D469" s="17">
        <v>2231.9</v>
      </c>
      <c r="E469" s="17">
        <v>2083.6999999999998</v>
      </c>
      <c r="F469" s="17">
        <v>1689.16335884558</v>
      </c>
      <c r="G469" s="17">
        <v>1689.15193135646</v>
      </c>
      <c r="H469" s="17">
        <v>-1.1427489121999999E-2</v>
      </c>
      <c r="I469" s="18">
        <v>5.1299439379999999E-2</v>
      </c>
      <c r="J469" s="18">
        <v>5.1298359277000001E-2</v>
      </c>
      <c r="K469" s="18">
        <v>3.7291877942999999E-2</v>
      </c>
      <c r="L469" s="18">
        <v>3.7290797840000001E-2</v>
      </c>
      <c r="M469" s="78"/>
    </row>
    <row r="470" spans="1:13">
      <c r="A470" s="16" t="s">
        <v>47</v>
      </c>
      <c r="B470" s="14">
        <v>11</v>
      </c>
      <c r="C470" s="17">
        <v>36400.48828125</v>
      </c>
      <c r="D470" s="17">
        <v>2054.3000000000002</v>
      </c>
      <c r="E470" s="17">
        <v>1925</v>
      </c>
      <c r="F470" s="17">
        <v>1799.9727166697601</v>
      </c>
      <c r="G470" s="17">
        <v>1799.9815304687199</v>
      </c>
      <c r="H470" s="17">
        <v>8.8137989569999995E-3</v>
      </c>
      <c r="I470" s="18">
        <v>2.4037662525999998E-2</v>
      </c>
      <c r="J470" s="18">
        <v>2.4038495587999999E-2</v>
      </c>
      <c r="K470" s="18">
        <v>1.1816490503E-2</v>
      </c>
      <c r="L470" s="18">
        <v>1.1817323566E-2</v>
      </c>
      <c r="M470" s="78"/>
    </row>
    <row r="471" spans="1:13">
      <c r="A471" s="16" t="s">
        <v>47</v>
      </c>
      <c r="B471" s="14">
        <v>12</v>
      </c>
      <c r="C471" s="17">
        <v>37814.84765625</v>
      </c>
      <c r="D471" s="17">
        <v>1893</v>
      </c>
      <c r="E471" s="17">
        <v>1769</v>
      </c>
      <c r="F471" s="17">
        <v>1591.8504130354399</v>
      </c>
      <c r="G471" s="17">
        <v>1591.89159603392</v>
      </c>
      <c r="H471" s="17">
        <v>4.1182998484999997E-2</v>
      </c>
      <c r="I471" s="18">
        <v>2.8460151603E-2</v>
      </c>
      <c r="J471" s="18">
        <v>2.8464044136E-2</v>
      </c>
      <c r="K471" s="18">
        <v>1.673992476E-2</v>
      </c>
      <c r="L471" s="18">
        <v>1.6743817293E-2</v>
      </c>
      <c r="M471" s="78"/>
    </row>
    <row r="472" spans="1:13">
      <c r="A472" s="16" t="s">
        <v>47</v>
      </c>
      <c r="B472" s="14">
        <v>13</v>
      </c>
      <c r="C472" s="17">
        <v>39108.203125</v>
      </c>
      <c r="D472" s="17">
        <v>1815.5</v>
      </c>
      <c r="E472" s="17">
        <v>1691.7</v>
      </c>
      <c r="F472" s="17">
        <v>967.17356670850904</v>
      </c>
      <c r="G472" s="17">
        <v>967.19473132949099</v>
      </c>
      <c r="H472" s="17">
        <v>2.1164620982000001E-2</v>
      </c>
      <c r="I472" s="18">
        <v>8.0180082104000003E-2</v>
      </c>
      <c r="J472" s="18">
        <v>8.0182082540999997E-2</v>
      </c>
      <c r="K472" s="18">
        <v>6.8478758853000005E-2</v>
      </c>
      <c r="L472" s="18">
        <v>6.8480759289999998E-2</v>
      </c>
      <c r="M472" s="78"/>
    </row>
    <row r="473" spans="1:13">
      <c r="A473" s="16" t="s">
        <v>47</v>
      </c>
      <c r="B473" s="14">
        <v>14</v>
      </c>
      <c r="C473" s="17">
        <v>40990.96484375</v>
      </c>
      <c r="D473" s="17">
        <v>1791.4</v>
      </c>
      <c r="E473" s="17">
        <v>1675.3</v>
      </c>
      <c r="F473" s="17">
        <v>791.72241355374797</v>
      </c>
      <c r="G473" s="17">
        <v>791.80076795856496</v>
      </c>
      <c r="H473" s="17">
        <v>7.8354404816000006E-2</v>
      </c>
      <c r="I473" s="18">
        <v>9.4480078642000004E-2</v>
      </c>
      <c r="J473" s="18">
        <v>9.4487484541000005E-2</v>
      </c>
      <c r="K473" s="18">
        <v>8.3506543670999994E-2</v>
      </c>
      <c r="L473" s="18">
        <v>8.3513949569000004E-2</v>
      </c>
      <c r="M473" s="78"/>
    </row>
    <row r="474" spans="1:13">
      <c r="A474" s="16" t="s">
        <v>47</v>
      </c>
      <c r="B474" s="14">
        <v>15</v>
      </c>
      <c r="C474" s="17">
        <v>42784.92578125</v>
      </c>
      <c r="D474" s="17">
        <v>1790.5</v>
      </c>
      <c r="E474" s="17">
        <v>1674.9</v>
      </c>
      <c r="F474" s="17">
        <v>946.01739459418798</v>
      </c>
      <c r="G474" s="17">
        <v>946.09585313648199</v>
      </c>
      <c r="H474" s="17">
        <v>7.8458542293000005E-2</v>
      </c>
      <c r="I474" s="18">
        <v>7.9811356035999995E-2</v>
      </c>
      <c r="J474" s="18">
        <v>7.9818771777000003E-2</v>
      </c>
      <c r="K474" s="18">
        <v>6.8885080042999994E-2</v>
      </c>
      <c r="L474" s="18">
        <v>6.8892495784999994E-2</v>
      </c>
      <c r="M474" s="78"/>
    </row>
    <row r="475" spans="1:13">
      <c r="A475" s="16" t="s">
        <v>47</v>
      </c>
      <c r="B475" s="14">
        <v>16</v>
      </c>
      <c r="C475" s="17">
        <v>44450.15234375</v>
      </c>
      <c r="D475" s="17">
        <v>1792.3</v>
      </c>
      <c r="E475" s="17">
        <v>1681.2</v>
      </c>
      <c r="F475" s="17">
        <v>1204.1705950876401</v>
      </c>
      <c r="G475" s="17">
        <v>1204.1775567442801</v>
      </c>
      <c r="H475" s="17">
        <v>6.9616566429999997E-3</v>
      </c>
      <c r="I475" s="18">
        <v>5.5588132631999999E-2</v>
      </c>
      <c r="J475" s="18">
        <v>5.5588790633999997E-2</v>
      </c>
      <c r="K475" s="18">
        <v>4.5087187452999999E-2</v>
      </c>
      <c r="L475" s="18">
        <v>4.5087845453999999E-2</v>
      </c>
      <c r="M475" s="78"/>
    </row>
    <row r="476" spans="1:13">
      <c r="A476" s="16" t="s">
        <v>47</v>
      </c>
      <c r="B476" s="14">
        <v>17</v>
      </c>
      <c r="C476" s="17">
        <v>45784.38671875</v>
      </c>
      <c r="D476" s="17">
        <v>2045.9</v>
      </c>
      <c r="E476" s="17">
        <v>1932.3</v>
      </c>
      <c r="F476" s="17">
        <v>1464.99949472909</v>
      </c>
      <c r="G476" s="17">
        <v>1465.03481064986</v>
      </c>
      <c r="H476" s="17">
        <v>3.5315920776000001E-2</v>
      </c>
      <c r="I476" s="18">
        <v>5.4902191810000001E-2</v>
      </c>
      <c r="J476" s="18">
        <v>5.4905529798000001E-2</v>
      </c>
      <c r="K476" s="18">
        <v>4.4164951734000001E-2</v>
      </c>
      <c r="L476" s="18">
        <v>4.4168289723E-2</v>
      </c>
      <c r="M476" s="78"/>
    </row>
    <row r="477" spans="1:13">
      <c r="A477" s="16" t="s">
        <v>47</v>
      </c>
      <c r="B477" s="14">
        <v>18</v>
      </c>
      <c r="C477" s="17">
        <v>46215.31640625</v>
      </c>
      <c r="D477" s="17">
        <v>2398.6999999999998</v>
      </c>
      <c r="E477" s="17">
        <v>2269.1</v>
      </c>
      <c r="F477" s="17">
        <v>1614.2851046895701</v>
      </c>
      <c r="G477" s="17">
        <v>1614.2588662149899</v>
      </c>
      <c r="H477" s="17">
        <v>-2.6238474580999999E-2</v>
      </c>
      <c r="I477" s="18">
        <v>7.4143774459E-2</v>
      </c>
      <c r="J477" s="18">
        <v>7.4141294452000003E-2</v>
      </c>
      <c r="K477" s="18">
        <v>6.1894247048999998E-2</v>
      </c>
      <c r="L477" s="18">
        <v>6.1891767042000001E-2</v>
      </c>
      <c r="M477" s="78"/>
    </row>
    <row r="478" spans="1:13">
      <c r="A478" s="16" t="s">
        <v>47</v>
      </c>
      <c r="B478" s="14">
        <v>19</v>
      </c>
      <c r="C478" s="17">
        <v>45226.95703125</v>
      </c>
      <c r="D478" s="17">
        <v>2772.8</v>
      </c>
      <c r="E478" s="17">
        <v>2657</v>
      </c>
      <c r="F478" s="17">
        <v>2186.8752164898501</v>
      </c>
      <c r="G478" s="17">
        <v>2186.8752164898501</v>
      </c>
      <c r="H478" s="17">
        <v>0</v>
      </c>
      <c r="I478" s="18">
        <v>5.5380414320000002E-2</v>
      </c>
      <c r="J478" s="18">
        <v>5.5380414320000002E-2</v>
      </c>
      <c r="K478" s="18">
        <v>4.4435234736000001E-2</v>
      </c>
      <c r="L478" s="18">
        <v>4.4435234736000001E-2</v>
      </c>
      <c r="M478" s="78"/>
    </row>
    <row r="479" spans="1:13">
      <c r="A479" s="16" t="s">
        <v>47</v>
      </c>
      <c r="B479" s="14">
        <v>20</v>
      </c>
      <c r="C479" s="17">
        <v>43344.640625</v>
      </c>
      <c r="D479" s="17">
        <v>3431.5</v>
      </c>
      <c r="E479" s="17">
        <v>3314.9</v>
      </c>
      <c r="F479" s="17">
        <v>3095.2879690653899</v>
      </c>
      <c r="G479" s="17">
        <v>3095.2879690653899</v>
      </c>
      <c r="H479" s="17">
        <v>0</v>
      </c>
      <c r="I479" s="18">
        <v>3.1778074757000001E-2</v>
      </c>
      <c r="J479" s="18">
        <v>3.1778074757000001E-2</v>
      </c>
      <c r="K479" s="18">
        <v>2.0757280805999999E-2</v>
      </c>
      <c r="L479" s="18">
        <v>2.0757280805999999E-2</v>
      </c>
      <c r="M479" s="78"/>
    </row>
    <row r="480" spans="1:13">
      <c r="A480" s="16" t="s">
        <v>47</v>
      </c>
      <c r="B480" s="14">
        <v>21</v>
      </c>
      <c r="C480" s="17">
        <v>42270.359375</v>
      </c>
      <c r="D480" s="17">
        <v>4376.3999999999996</v>
      </c>
      <c r="E480" s="17">
        <v>4247.3999999999996</v>
      </c>
      <c r="F480" s="17">
        <v>3976.0710010601401</v>
      </c>
      <c r="G480" s="17">
        <v>3976.0272287388598</v>
      </c>
      <c r="H480" s="17">
        <v>-4.3772321277000002E-2</v>
      </c>
      <c r="I480" s="18">
        <v>3.7842416943000001E-2</v>
      </c>
      <c r="J480" s="18">
        <v>3.7838279672E-2</v>
      </c>
      <c r="K480" s="18">
        <v>2.5649600307999999E-2</v>
      </c>
      <c r="L480" s="18">
        <v>2.5645463037000001E-2</v>
      </c>
      <c r="M480" s="78"/>
    </row>
    <row r="481" spans="1:13">
      <c r="A481" s="16" t="s">
        <v>47</v>
      </c>
      <c r="B481" s="14">
        <v>22</v>
      </c>
      <c r="C481" s="17">
        <v>41404.8125</v>
      </c>
      <c r="D481" s="17">
        <v>5478.7</v>
      </c>
      <c r="E481" s="17">
        <v>5341.9</v>
      </c>
      <c r="F481" s="17">
        <v>5435.6782738147504</v>
      </c>
      <c r="G481" s="17">
        <v>5435.6782738147504</v>
      </c>
      <c r="H481" s="17">
        <v>0</v>
      </c>
      <c r="I481" s="18">
        <v>4.0663257259999997E-3</v>
      </c>
      <c r="J481" s="18">
        <v>4.0663257259999997E-3</v>
      </c>
      <c r="K481" s="18">
        <v>8.8637309839999998E-3</v>
      </c>
      <c r="L481" s="18">
        <v>8.8637309839999998E-3</v>
      </c>
      <c r="M481" s="78"/>
    </row>
    <row r="482" spans="1:13">
      <c r="A482" s="16" t="s">
        <v>47</v>
      </c>
      <c r="B482" s="14">
        <v>23</v>
      </c>
      <c r="C482" s="17">
        <v>38995.6953125</v>
      </c>
      <c r="D482" s="17">
        <v>5914.1</v>
      </c>
      <c r="E482" s="17">
        <v>5785.8</v>
      </c>
      <c r="F482" s="17">
        <v>6502.83695069845</v>
      </c>
      <c r="G482" s="17">
        <v>6502.83695069845</v>
      </c>
      <c r="H482" s="17">
        <v>0</v>
      </c>
      <c r="I482" s="18">
        <v>5.5646214621000001E-2</v>
      </c>
      <c r="J482" s="18">
        <v>5.5646214621000001E-2</v>
      </c>
      <c r="K482" s="18">
        <v>6.7772868686000007E-2</v>
      </c>
      <c r="L482" s="18">
        <v>6.7772868686000007E-2</v>
      </c>
      <c r="M482" s="78"/>
    </row>
    <row r="483" spans="1:13">
      <c r="A483" s="16" t="s">
        <v>47</v>
      </c>
      <c r="B483" s="14">
        <v>24</v>
      </c>
      <c r="C483" s="17">
        <v>35901.796875</v>
      </c>
      <c r="D483" s="17">
        <v>6271.8</v>
      </c>
      <c r="E483" s="17">
        <v>6144.3</v>
      </c>
      <c r="F483" s="17">
        <v>7159.5143549344903</v>
      </c>
      <c r="G483" s="17">
        <v>7159.4662477809197</v>
      </c>
      <c r="H483" s="17">
        <v>-4.8107153574999999E-2</v>
      </c>
      <c r="I483" s="18">
        <v>8.3900401491000004E-2</v>
      </c>
      <c r="J483" s="18">
        <v>8.3904948480999997E-2</v>
      </c>
      <c r="K483" s="18">
        <v>9.5951441188999995E-2</v>
      </c>
      <c r="L483" s="18">
        <v>9.5955988179000001E-2</v>
      </c>
      <c r="M483" s="78"/>
    </row>
    <row r="484" spans="1:13">
      <c r="A484" s="16" t="s">
        <v>48</v>
      </c>
      <c r="B484" s="14">
        <v>1</v>
      </c>
      <c r="C484" s="17">
        <v>33064.91015625</v>
      </c>
      <c r="D484" s="17">
        <v>6765.8</v>
      </c>
      <c r="E484" s="17">
        <v>6709.2</v>
      </c>
      <c r="F484" s="17">
        <v>7518.8967898941</v>
      </c>
      <c r="G484" s="17">
        <v>7518.98162998305</v>
      </c>
      <c r="H484" s="17">
        <v>8.4840088948999998E-2</v>
      </c>
      <c r="I484" s="18">
        <v>7.1189189979000006E-2</v>
      </c>
      <c r="J484" s="18">
        <v>7.1181171067000004E-2</v>
      </c>
      <c r="K484" s="18">
        <v>7.6538906424999997E-2</v>
      </c>
      <c r="L484" s="18">
        <v>7.6530887512999995E-2</v>
      </c>
      <c r="M484" s="78"/>
    </row>
    <row r="485" spans="1:13">
      <c r="A485" s="16" t="s">
        <v>48</v>
      </c>
      <c r="B485" s="14">
        <v>2</v>
      </c>
      <c r="C485" s="17">
        <v>31126.072265625</v>
      </c>
      <c r="D485" s="17">
        <v>6601.4</v>
      </c>
      <c r="E485" s="17">
        <v>6499.2</v>
      </c>
      <c r="F485" s="17">
        <v>7412.12610552571</v>
      </c>
      <c r="G485" s="17">
        <v>7438.9295055815901</v>
      </c>
      <c r="H485" s="17">
        <v>26.803400055882999</v>
      </c>
      <c r="I485" s="18">
        <v>7.9161578977000005E-2</v>
      </c>
      <c r="J485" s="18">
        <v>7.6628176325000005E-2</v>
      </c>
      <c r="K485" s="18">
        <v>8.8821314326999995E-2</v>
      </c>
      <c r="L485" s="18">
        <v>8.6287911674999995E-2</v>
      </c>
      <c r="M485" s="78"/>
    </row>
    <row r="486" spans="1:13">
      <c r="A486" s="16" t="s">
        <v>48</v>
      </c>
      <c r="B486" s="14">
        <v>3</v>
      </c>
      <c r="C486" s="17">
        <v>29787.630859375</v>
      </c>
      <c r="D486" s="17">
        <v>5994.8</v>
      </c>
      <c r="E486" s="17">
        <v>5942.7</v>
      </c>
      <c r="F486" s="17">
        <v>6896.9217265866</v>
      </c>
      <c r="G486" s="17">
        <v>6907.8648677954898</v>
      </c>
      <c r="H486" s="17">
        <v>10.943141208887001</v>
      </c>
      <c r="I486" s="18">
        <v>8.6301027200999997E-2</v>
      </c>
      <c r="J486" s="18">
        <v>8.5266703836000005E-2</v>
      </c>
      <c r="K486" s="18">
        <v>9.1225412835000005E-2</v>
      </c>
      <c r="L486" s="18">
        <v>9.0191089468999994E-2</v>
      </c>
      <c r="M486" s="78"/>
    </row>
    <row r="487" spans="1:13">
      <c r="A487" s="16" t="s">
        <v>48</v>
      </c>
      <c r="B487" s="14">
        <v>4</v>
      </c>
      <c r="C487" s="17">
        <v>28999.40234375</v>
      </c>
      <c r="D487" s="17">
        <v>5693.1</v>
      </c>
      <c r="E487" s="17">
        <v>5650</v>
      </c>
      <c r="F487" s="17">
        <v>6560.6503728895505</v>
      </c>
      <c r="G487" s="17">
        <v>6638.5600722712798</v>
      </c>
      <c r="H487" s="17">
        <v>77.909699381733006</v>
      </c>
      <c r="I487" s="18">
        <v>8.9362955790999996E-2</v>
      </c>
      <c r="J487" s="18">
        <v>8.1999090065000002E-2</v>
      </c>
      <c r="K487" s="18">
        <v>9.3436679797999994E-2</v>
      </c>
      <c r="L487" s="18">
        <v>8.6072814072000001E-2</v>
      </c>
      <c r="M487" s="78"/>
    </row>
    <row r="488" spans="1:13">
      <c r="A488" s="16" t="s">
        <v>48</v>
      </c>
      <c r="B488" s="14">
        <v>5</v>
      </c>
      <c r="C488" s="17">
        <v>28671.77734375</v>
      </c>
      <c r="D488" s="17">
        <v>5310.6</v>
      </c>
      <c r="E488" s="17">
        <v>5232.6000000000004</v>
      </c>
      <c r="F488" s="17">
        <v>6571.6903743306802</v>
      </c>
      <c r="G488" s="17">
        <v>6570.46418588294</v>
      </c>
      <c r="H488" s="17">
        <v>-1.22618844774</v>
      </c>
      <c r="I488" s="18">
        <v>0.119079790726</v>
      </c>
      <c r="J488" s="18">
        <v>0.11919568755399999</v>
      </c>
      <c r="K488" s="18">
        <v>0.12645219148199999</v>
      </c>
      <c r="L488" s="18">
        <v>0.126568088311</v>
      </c>
      <c r="M488" s="78"/>
    </row>
    <row r="489" spans="1:13">
      <c r="A489" s="16" t="s">
        <v>48</v>
      </c>
      <c r="B489" s="14">
        <v>6</v>
      </c>
      <c r="C489" s="17">
        <v>28949.91015625</v>
      </c>
      <c r="D489" s="17">
        <v>4660.3</v>
      </c>
      <c r="E489" s="17">
        <v>4616.5</v>
      </c>
      <c r="F489" s="17">
        <v>6199.78808940821</v>
      </c>
      <c r="G489" s="17">
        <v>6200.5473687726899</v>
      </c>
      <c r="H489" s="17">
        <v>0.75927936447800004</v>
      </c>
      <c r="I489" s="18">
        <v>0.14558103674600001</v>
      </c>
      <c r="J489" s="18">
        <v>0.14550927121000001</v>
      </c>
      <c r="K489" s="18">
        <v>0.149720923324</v>
      </c>
      <c r="L489" s="18">
        <v>0.14964915778900001</v>
      </c>
      <c r="M489" s="78"/>
    </row>
    <row r="490" spans="1:13">
      <c r="A490" s="16" t="s">
        <v>48</v>
      </c>
      <c r="B490" s="14">
        <v>7</v>
      </c>
      <c r="C490" s="17">
        <v>29610.59375</v>
      </c>
      <c r="D490" s="17">
        <v>4253.3999999999996</v>
      </c>
      <c r="E490" s="17">
        <v>4212.5</v>
      </c>
      <c r="F490" s="17">
        <v>5930.6304746512897</v>
      </c>
      <c r="G490" s="17">
        <v>5938.9650845198703</v>
      </c>
      <c r="H490" s="17">
        <v>8.3346098685789993</v>
      </c>
      <c r="I490" s="18">
        <v>0.15931617055899999</v>
      </c>
      <c r="J490" s="18">
        <v>0.15852840025000001</v>
      </c>
      <c r="K490" s="18">
        <v>0.16318195505800001</v>
      </c>
      <c r="L490" s="18">
        <v>0.162394184749</v>
      </c>
      <c r="M490" s="78"/>
    </row>
    <row r="491" spans="1:13">
      <c r="A491" s="16" t="s">
        <v>48</v>
      </c>
      <c r="B491" s="14">
        <v>8</v>
      </c>
      <c r="C491" s="17">
        <v>30748.962890625</v>
      </c>
      <c r="D491" s="17">
        <v>3869.7</v>
      </c>
      <c r="E491" s="17">
        <v>3827</v>
      </c>
      <c r="F491" s="17">
        <v>5532.8008849541202</v>
      </c>
      <c r="G491" s="17">
        <v>5532.8008849541202</v>
      </c>
      <c r="H491" s="17">
        <v>0</v>
      </c>
      <c r="I491" s="18">
        <v>0.15719290027899999</v>
      </c>
      <c r="J491" s="18">
        <v>0.15719290027899999</v>
      </c>
      <c r="K491" s="18">
        <v>0.16122881710299999</v>
      </c>
      <c r="L491" s="18">
        <v>0.16122881710299999</v>
      </c>
      <c r="M491" s="78"/>
    </row>
    <row r="492" spans="1:13">
      <c r="A492" s="16" t="s">
        <v>48</v>
      </c>
      <c r="B492" s="14">
        <v>9</v>
      </c>
      <c r="C492" s="17">
        <v>33161.29296875</v>
      </c>
      <c r="D492" s="17">
        <v>3610.7</v>
      </c>
      <c r="E492" s="17">
        <v>3565.1</v>
      </c>
      <c r="F492" s="17">
        <v>4816.4303495394197</v>
      </c>
      <c r="G492" s="17">
        <v>4816.4303495394197</v>
      </c>
      <c r="H492" s="17">
        <v>0</v>
      </c>
      <c r="I492" s="18">
        <v>0.11396317103299999</v>
      </c>
      <c r="J492" s="18">
        <v>0.11396317103299999</v>
      </c>
      <c r="K492" s="18">
        <v>0.11827318993700001</v>
      </c>
      <c r="L492" s="18">
        <v>0.11827318993700001</v>
      </c>
      <c r="M492" s="78"/>
    </row>
    <row r="493" spans="1:13">
      <c r="A493" s="16" t="s">
        <v>48</v>
      </c>
      <c r="B493" s="14">
        <v>10</v>
      </c>
      <c r="C493" s="17">
        <v>35834.66796875</v>
      </c>
      <c r="D493" s="17">
        <v>3372.3</v>
      </c>
      <c r="E493" s="17">
        <v>3324.3</v>
      </c>
      <c r="F493" s="17">
        <v>5074.3593909615201</v>
      </c>
      <c r="G493" s="17">
        <v>5074.3642862973602</v>
      </c>
      <c r="H493" s="17">
        <v>4.8953358330000004E-3</v>
      </c>
      <c r="I493" s="18">
        <v>0.160875641426</v>
      </c>
      <c r="J493" s="18">
        <v>0.16087517872900001</v>
      </c>
      <c r="K493" s="18">
        <v>0.16541250343</v>
      </c>
      <c r="L493" s="18">
        <v>0.165412040733</v>
      </c>
      <c r="M493" s="78"/>
    </row>
    <row r="494" spans="1:13">
      <c r="A494" s="16" t="s">
        <v>48</v>
      </c>
      <c r="B494" s="14">
        <v>11</v>
      </c>
      <c r="C494" s="17">
        <v>38431.0078125</v>
      </c>
      <c r="D494" s="17">
        <v>3134.1</v>
      </c>
      <c r="E494" s="17">
        <v>3088.9</v>
      </c>
      <c r="F494" s="17">
        <v>5305.8228103046604</v>
      </c>
      <c r="G494" s="17">
        <v>5305.8228103046604</v>
      </c>
      <c r="H494" s="17">
        <v>0</v>
      </c>
      <c r="I494" s="18">
        <v>0.205266806266</v>
      </c>
      <c r="J494" s="18">
        <v>0.205266806266</v>
      </c>
      <c r="K494" s="18">
        <v>0.209539017987</v>
      </c>
      <c r="L494" s="18">
        <v>0.209539017987</v>
      </c>
      <c r="M494" s="78"/>
    </row>
    <row r="495" spans="1:13">
      <c r="A495" s="16" t="s">
        <v>48</v>
      </c>
      <c r="B495" s="14">
        <v>12</v>
      </c>
      <c r="C495" s="17">
        <v>40541.0234375</v>
      </c>
      <c r="D495" s="17">
        <v>2909.9</v>
      </c>
      <c r="E495" s="17">
        <v>2870.1</v>
      </c>
      <c r="F495" s="17">
        <v>4756.3536267542104</v>
      </c>
      <c r="G495" s="17">
        <v>4756.3288744128404</v>
      </c>
      <c r="H495" s="17">
        <v>-2.4752341375999999E-2</v>
      </c>
      <c r="I495" s="18">
        <v>0.17452068756200001</v>
      </c>
      <c r="J495" s="18">
        <v>0.17452302710299999</v>
      </c>
      <c r="K495" s="18">
        <v>0.17828250230699999</v>
      </c>
      <c r="L495" s="18">
        <v>0.178284841848</v>
      </c>
      <c r="M495" s="78"/>
    </row>
    <row r="496" spans="1:13">
      <c r="A496" s="16" t="s">
        <v>48</v>
      </c>
      <c r="B496" s="14">
        <v>13</v>
      </c>
      <c r="C496" s="17">
        <v>41931.17578125</v>
      </c>
      <c r="D496" s="17">
        <v>2742</v>
      </c>
      <c r="E496" s="17">
        <v>2709.7</v>
      </c>
      <c r="F496" s="17">
        <v>4090.76834231266</v>
      </c>
      <c r="G496" s="17">
        <v>4090.76834231266</v>
      </c>
      <c r="H496" s="17">
        <v>0</v>
      </c>
      <c r="I496" s="18">
        <v>0.127482830086</v>
      </c>
      <c r="J496" s="18">
        <v>0.127482830086</v>
      </c>
      <c r="K496" s="18">
        <v>0.130535760142</v>
      </c>
      <c r="L496" s="18">
        <v>0.130535760142</v>
      </c>
      <c r="M496" s="78"/>
    </row>
    <row r="497" spans="1:13">
      <c r="A497" s="16" t="s">
        <v>48</v>
      </c>
      <c r="B497" s="14">
        <v>14</v>
      </c>
      <c r="C497" s="17">
        <v>43349.3671875</v>
      </c>
      <c r="D497" s="17">
        <v>2719.2</v>
      </c>
      <c r="E497" s="17">
        <v>2693.4</v>
      </c>
      <c r="F497" s="17">
        <v>3508.6304379887101</v>
      </c>
      <c r="G497" s="17">
        <v>3508.6377784024298</v>
      </c>
      <c r="H497" s="17">
        <v>7.3404137289999997E-3</v>
      </c>
      <c r="I497" s="18">
        <v>7.4616047106999997E-2</v>
      </c>
      <c r="J497" s="18">
        <v>7.4615353307000004E-2</v>
      </c>
      <c r="K497" s="18">
        <v>7.7054610435000004E-2</v>
      </c>
      <c r="L497" s="18">
        <v>7.7053916634000005E-2</v>
      </c>
      <c r="M497" s="78"/>
    </row>
    <row r="498" spans="1:13">
      <c r="A498" s="16" t="s">
        <v>48</v>
      </c>
      <c r="B498" s="14">
        <v>15</v>
      </c>
      <c r="C498" s="17">
        <v>44970.734375</v>
      </c>
      <c r="D498" s="17">
        <v>2709</v>
      </c>
      <c r="E498" s="17">
        <v>2689</v>
      </c>
      <c r="F498" s="17">
        <v>3291.2996920507499</v>
      </c>
      <c r="G498" s="17">
        <v>3291.2990010080098</v>
      </c>
      <c r="H498" s="17">
        <v>-6.9104273999999997E-4</v>
      </c>
      <c r="I498" s="18">
        <v>5.5037712760000003E-2</v>
      </c>
      <c r="J498" s="18">
        <v>5.5037778076E-2</v>
      </c>
      <c r="K498" s="18">
        <v>5.6928071928E-2</v>
      </c>
      <c r="L498" s="18">
        <v>5.6928137243999997E-2</v>
      </c>
      <c r="M498" s="78"/>
    </row>
    <row r="499" spans="1:13">
      <c r="A499" s="16" t="s">
        <v>48</v>
      </c>
      <c r="B499" s="14">
        <v>16</v>
      </c>
      <c r="C499" s="17">
        <v>46208.89453125</v>
      </c>
      <c r="D499" s="17">
        <v>2741.8</v>
      </c>
      <c r="E499" s="17">
        <v>2722.8</v>
      </c>
      <c r="F499" s="17">
        <v>3380.39756840156</v>
      </c>
      <c r="G499" s="17">
        <v>3380.3770060910801</v>
      </c>
      <c r="H499" s="17">
        <v>-2.0562310483000001E-2</v>
      </c>
      <c r="I499" s="18">
        <v>6.0356994903999997E-2</v>
      </c>
      <c r="J499" s="18">
        <v>6.0358938411999997E-2</v>
      </c>
      <c r="K499" s="18">
        <v>6.2152836114E-2</v>
      </c>
      <c r="L499" s="18">
        <v>6.2154779622E-2</v>
      </c>
      <c r="M499" s="78"/>
    </row>
    <row r="500" spans="1:13">
      <c r="A500" s="16" t="s">
        <v>48</v>
      </c>
      <c r="B500" s="14">
        <v>17</v>
      </c>
      <c r="C500" s="17">
        <v>46651.79296875</v>
      </c>
      <c r="D500" s="17">
        <v>3110.2</v>
      </c>
      <c r="E500" s="17">
        <v>3093</v>
      </c>
      <c r="F500" s="17">
        <v>3609.7035072109402</v>
      </c>
      <c r="G500" s="17">
        <v>3609.7035072109402</v>
      </c>
      <c r="H500" s="17">
        <v>0</v>
      </c>
      <c r="I500" s="18">
        <v>4.7212051721000001E-2</v>
      </c>
      <c r="J500" s="18">
        <v>4.7212051721000001E-2</v>
      </c>
      <c r="K500" s="18">
        <v>4.8837760605000002E-2</v>
      </c>
      <c r="L500" s="18">
        <v>4.8837760605000002E-2</v>
      </c>
      <c r="M500" s="78"/>
    </row>
    <row r="501" spans="1:13">
      <c r="A501" s="16" t="s">
        <v>48</v>
      </c>
      <c r="B501" s="14">
        <v>18</v>
      </c>
      <c r="C501" s="17">
        <v>45841.203125</v>
      </c>
      <c r="D501" s="17">
        <v>3532</v>
      </c>
      <c r="E501" s="17">
        <v>3511.1</v>
      </c>
      <c r="F501" s="17">
        <v>3863.5009938706298</v>
      </c>
      <c r="G501" s="17">
        <v>3863.4868540832699</v>
      </c>
      <c r="H501" s="17">
        <v>-1.4139787355999999E-2</v>
      </c>
      <c r="I501" s="18">
        <v>3.1331460688000003E-2</v>
      </c>
      <c r="J501" s="18">
        <v>3.1332797151999998E-2</v>
      </c>
      <c r="K501" s="18">
        <v>3.3306886018999997E-2</v>
      </c>
      <c r="L501" s="18">
        <v>3.3308222483E-2</v>
      </c>
      <c r="M501" s="78"/>
    </row>
    <row r="502" spans="1:13">
      <c r="A502" s="16" t="s">
        <v>48</v>
      </c>
      <c r="B502" s="14">
        <v>19</v>
      </c>
      <c r="C502" s="17">
        <v>44539.64453125</v>
      </c>
      <c r="D502" s="17">
        <v>4020.6</v>
      </c>
      <c r="E502" s="17">
        <v>3990</v>
      </c>
      <c r="F502" s="17">
        <v>4380.9306551323998</v>
      </c>
      <c r="G502" s="17">
        <v>4380.9306551323998</v>
      </c>
      <c r="H502" s="17">
        <v>0</v>
      </c>
      <c r="I502" s="18">
        <v>3.4057717876000003E-2</v>
      </c>
      <c r="J502" s="18">
        <v>3.4057717876000003E-2</v>
      </c>
      <c r="K502" s="18">
        <v>3.6949967403000002E-2</v>
      </c>
      <c r="L502" s="18">
        <v>3.6949967403000002E-2</v>
      </c>
      <c r="M502" s="78"/>
    </row>
    <row r="503" spans="1:13">
      <c r="A503" s="16" t="s">
        <v>48</v>
      </c>
      <c r="B503" s="14">
        <v>20</v>
      </c>
      <c r="C503" s="17">
        <v>43211.05078125</v>
      </c>
      <c r="D503" s="17">
        <v>4319.1000000000004</v>
      </c>
      <c r="E503" s="17">
        <v>4275.7</v>
      </c>
      <c r="F503" s="17">
        <v>4644.9308249611304</v>
      </c>
      <c r="G503" s="17">
        <v>4644.9126594055997</v>
      </c>
      <c r="H503" s="17">
        <v>-1.8165555529E-2</v>
      </c>
      <c r="I503" s="18">
        <v>3.0795147391000002E-2</v>
      </c>
      <c r="J503" s="18">
        <v>3.0796864362999998E-2</v>
      </c>
      <c r="K503" s="18">
        <v>3.4897226785999998E-2</v>
      </c>
      <c r="L503" s="18">
        <v>3.4898943757999998E-2</v>
      </c>
      <c r="M503" s="78"/>
    </row>
    <row r="504" spans="1:13">
      <c r="A504" s="16" t="s">
        <v>48</v>
      </c>
      <c r="B504" s="14">
        <v>21</v>
      </c>
      <c r="C504" s="17">
        <v>42550.61328125</v>
      </c>
      <c r="D504" s="17">
        <v>4763.3</v>
      </c>
      <c r="E504" s="17">
        <v>4723.1000000000004</v>
      </c>
      <c r="F504" s="17">
        <v>4562.0498093305696</v>
      </c>
      <c r="G504" s="17">
        <v>4562.1027017050301</v>
      </c>
      <c r="H504" s="17">
        <v>5.2892374462E-2</v>
      </c>
      <c r="I504" s="18">
        <v>1.9016757871999999E-2</v>
      </c>
      <c r="J504" s="18">
        <v>1.9021757152E-2</v>
      </c>
      <c r="K504" s="18">
        <v>1.5217135943999999E-2</v>
      </c>
      <c r="L504" s="18">
        <v>1.5222135223E-2</v>
      </c>
      <c r="M504" s="78"/>
    </row>
    <row r="505" spans="1:13">
      <c r="A505" s="16" t="s">
        <v>48</v>
      </c>
      <c r="B505" s="14">
        <v>22</v>
      </c>
      <c r="C505" s="17">
        <v>42009.46875</v>
      </c>
      <c r="D505" s="17">
        <v>5302.6</v>
      </c>
      <c r="E505" s="17">
        <v>5270.8</v>
      </c>
      <c r="F505" s="17">
        <v>4690.5227664534204</v>
      </c>
      <c r="G505" s="17">
        <v>4690.5227664534204</v>
      </c>
      <c r="H505" s="17">
        <v>0</v>
      </c>
      <c r="I505" s="18">
        <v>5.7852290505000001E-2</v>
      </c>
      <c r="J505" s="18">
        <v>5.7852290505000001E-2</v>
      </c>
      <c r="K505" s="18">
        <v>5.4846619426999997E-2</v>
      </c>
      <c r="L505" s="18">
        <v>5.4846619426999997E-2</v>
      </c>
      <c r="M505" s="78"/>
    </row>
    <row r="506" spans="1:13">
      <c r="A506" s="16" t="s">
        <v>48</v>
      </c>
      <c r="B506" s="14">
        <v>23</v>
      </c>
      <c r="C506" s="17">
        <v>39817.31640625</v>
      </c>
      <c r="D506" s="17">
        <v>5458.1</v>
      </c>
      <c r="E506" s="17">
        <v>5413.5</v>
      </c>
      <c r="F506" s="17">
        <v>5341.0649943015296</v>
      </c>
      <c r="G506" s="17">
        <v>5341.0649943015296</v>
      </c>
      <c r="H506" s="17">
        <v>0</v>
      </c>
      <c r="I506" s="18">
        <v>1.1061909801000001E-2</v>
      </c>
      <c r="J506" s="18">
        <v>1.1061909801000001E-2</v>
      </c>
      <c r="K506" s="18">
        <v>6.8464088560000001E-3</v>
      </c>
      <c r="L506" s="18">
        <v>6.8464088560000001E-3</v>
      </c>
      <c r="M506" s="78"/>
    </row>
    <row r="507" spans="1:13">
      <c r="A507" s="16" t="s">
        <v>48</v>
      </c>
      <c r="B507" s="14">
        <v>24</v>
      </c>
      <c r="C507" s="17">
        <v>37186.859375</v>
      </c>
      <c r="D507" s="17">
        <v>5585.1</v>
      </c>
      <c r="E507" s="17">
        <v>5537.2</v>
      </c>
      <c r="F507" s="17">
        <v>5935.2564050149904</v>
      </c>
      <c r="G507" s="17">
        <v>5935.3120627758199</v>
      </c>
      <c r="H507" s="17">
        <v>5.5657760831999997E-2</v>
      </c>
      <c r="I507" s="18">
        <v>3.3101329184000002E-2</v>
      </c>
      <c r="J507" s="18">
        <v>3.3096068526E-2</v>
      </c>
      <c r="K507" s="18">
        <v>3.7628739392000003E-2</v>
      </c>
      <c r="L507" s="18">
        <v>3.7623478734000002E-2</v>
      </c>
      <c r="M507" s="78"/>
    </row>
    <row r="508" spans="1:13">
      <c r="A508" s="16" t="s">
        <v>49</v>
      </c>
      <c r="B508" s="14">
        <v>1</v>
      </c>
      <c r="C508" s="17">
        <v>34683.01171875</v>
      </c>
      <c r="D508" s="17">
        <v>5750.4</v>
      </c>
      <c r="E508" s="17">
        <v>5681</v>
      </c>
      <c r="F508" s="17">
        <v>6376.7529870490198</v>
      </c>
      <c r="G508" s="17">
        <v>6376.7529870490198</v>
      </c>
      <c r="H508" s="17">
        <v>0</v>
      </c>
      <c r="I508" s="18">
        <v>5.9201605581000002E-2</v>
      </c>
      <c r="J508" s="18">
        <v>5.9201605581000002E-2</v>
      </c>
      <c r="K508" s="18">
        <v>6.5761151894000003E-2</v>
      </c>
      <c r="L508" s="18">
        <v>6.5761151894000003E-2</v>
      </c>
      <c r="M508" s="78"/>
    </row>
    <row r="509" spans="1:13">
      <c r="A509" s="16" t="s">
        <v>49</v>
      </c>
      <c r="B509" s="14">
        <v>2</v>
      </c>
      <c r="C509" s="17">
        <v>32839.953125</v>
      </c>
      <c r="D509" s="17">
        <v>5437.5</v>
      </c>
      <c r="E509" s="17">
        <v>5335.3</v>
      </c>
      <c r="F509" s="17">
        <v>6824.2561313503302</v>
      </c>
      <c r="G509" s="17">
        <v>6824.3780803814197</v>
      </c>
      <c r="H509" s="17">
        <v>0.121949031088</v>
      </c>
      <c r="I509" s="18">
        <v>0.13108488472400001</v>
      </c>
      <c r="J509" s="18">
        <v>0.13107335835</v>
      </c>
      <c r="K509" s="18">
        <v>0.14074462007300001</v>
      </c>
      <c r="L509" s="18">
        <v>0.14073309370000001</v>
      </c>
      <c r="M509" s="78"/>
    </row>
    <row r="510" spans="1:13">
      <c r="A510" s="16" t="s">
        <v>49</v>
      </c>
      <c r="B510" s="14">
        <v>3</v>
      </c>
      <c r="C510" s="17">
        <v>31531.626953125</v>
      </c>
      <c r="D510" s="17">
        <v>4981.3</v>
      </c>
      <c r="E510" s="17">
        <v>4902.8</v>
      </c>
      <c r="F510" s="17">
        <v>6997.0441092306401</v>
      </c>
      <c r="G510" s="17">
        <v>6997.0005915404099</v>
      </c>
      <c r="H510" s="17">
        <v>-4.3517690232999999E-2</v>
      </c>
      <c r="I510" s="18">
        <v>0.190519904682</v>
      </c>
      <c r="J510" s="18">
        <v>0.19052401788500001</v>
      </c>
      <c r="K510" s="18">
        <v>0.197939564417</v>
      </c>
      <c r="L510" s="18">
        <v>0.19794367762100001</v>
      </c>
      <c r="M510" s="78"/>
    </row>
    <row r="511" spans="1:13">
      <c r="A511" s="16" t="s">
        <v>49</v>
      </c>
      <c r="B511" s="14">
        <v>4</v>
      </c>
      <c r="C511" s="17">
        <v>30662.08984375</v>
      </c>
      <c r="D511" s="17">
        <v>4675.5</v>
      </c>
      <c r="E511" s="17">
        <v>4608.7</v>
      </c>
      <c r="F511" s="17">
        <v>6539.5009077915902</v>
      </c>
      <c r="G511" s="17">
        <v>6539.4644034466501</v>
      </c>
      <c r="H511" s="17">
        <v>-3.6504344940000003E-2</v>
      </c>
      <c r="I511" s="18">
        <v>0.176178109966</v>
      </c>
      <c r="J511" s="18">
        <v>0.17618156028199999</v>
      </c>
      <c r="K511" s="18">
        <v>0.18249190958799999</v>
      </c>
      <c r="L511" s="18">
        <v>0.18249535990400001</v>
      </c>
      <c r="M511" s="78"/>
    </row>
    <row r="512" spans="1:13">
      <c r="A512" s="16" t="s">
        <v>49</v>
      </c>
      <c r="B512" s="14">
        <v>5</v>
      </c>
      <c r="C512" s="17">
        <v>30136.142578125</v>
      </c>
      <c r="D512" s="17">
        <v>4373.5</v>
      </c>
      <c r="E512" s="17">
        <v>4315.2</v>
      </c>
      <c r="F512" s="17">
        <v>5232.99418440097</v>
      </c>
      <c r="G512" s="17">
        <v>5233.1628340601201</v>
      </c>
      <c r="H512" s="17">
        <v>0.168649659156</v>
      </c>
      <c r="I512" s="18">
        <v>8.1253575997999997E-2</v>
      </c>
      <c r="J512" s="18">
        <v>8.1237635576E-2</v>
      </c>
      <c r="K512" s="18">
        <v>8.6763972972999995E-2</v>
      </c>
      <c r="L512" s="18">
        <v>8.6748032552000004E-2</v>
      </c>
      <c r="M512" s="78"/>
    </row>
    <row r="513" spans="1:13">
      <c r="A513" s="16" t="s">
        <v>49</v>
      </c>
      <c r="B513" s="14">
        <v>6</v>
      </c>
      <c r="C513" s="17">
        <v>30069.505859375</v>
      </c>
      <c r="D513" s="17">
        <v>4046</v>
      </c>
      <c r="E513" s="17">
        <v>3998.7</v>
      </c>
      <c r="F513" s="17">
        <v>4284.6371356865502</v>
      </c>
      <c r="G513" s="17">
        <v>4284.6875122607498</v>
      </c>
      <c r="H513" s="17">
        <v>5.0376574197999999E-2</v>
      </c>
      <c r="I513" s="18">
        <v>2.2560256357E-2</v>
      </c>
      <c r="J513" s="18">
        <v>2.2555494866E-2</v>
      </c>
      <c r="K513" s="18">
        <v>2.7030955789999998E-2</v>
      </c>
      <c r="L513" s="18">
        <v>2.7026194298999998E-2</v>
      </c>
      <c r="M513" s="78"/>
    </row>
    <row r="514" spans="1:13">
      <c r="A514" s="16" t="s">
        <v>49</v>
      </c>
      <c r="B514" s="14">
        <v>7</v>
      </c>
      <c r="C514" s="17">
        <v>30336.349609375</v>
      </c>
      <c r="D514" s="17">
        <v>3777.3</v>
      </c>
      <c r="E514" s="17">
        <v>3727</v>
      </c>
      <c r="F514" s="17">
        <v>3453.5812717403801</v>
      </c>
      <c r="G514" s="17">
        <v>3453.8944337317798</v>
      </c>
      <c r="H514" s="17">
        <v>0.313161991403</v>
      </c>
      <c r="I514" s="18">
        <v>3.0567633861999999E-2</v>
      </c>
      <c r="J514" s="18">
        <v>3.0597233293999999E-2</v>
      </c>
      <c r="K514" s="18">
        <v>2.5813380553999999E-2</v>
      </c>
      <c r="L514" s="18">
        <v>2.5842979985999999E-2</v>
      </c>
      <c r="M514" s="78"/>
    </row>
    <row r="515" spans="1:13">
      <c r="A515" s="16" t="s">
        <v>49</v>
      </c>
      <c r="B515" s="14">
        <v>8</v>
      </c>
      <c r="C515" s="17">
        <v>30917.359375</v>
      </c>
      <c r="D515" s="17">
        <v>3649</v>
      </c>
      <c r="E515" s="17">
        <v>3604.2</v>
      </c>
      <c r="F515" s="17">
        <v>2611.7819435582001</v>
      </c>
      <c r="G515" s="17">
        <v>2611.8983246771299</v>
      </c>
      <c r="H515" s="17">
        <v>0.116381118935</v>
      </c>
      <c r="I515" s="18">
        <v>9.8024733017000001E-2</v>
      </c>
      <c r="J515" s="18">
        <v>9.8035733122999999E-2</v>
      </c>
      <c r="K515" s="18">
        <v>9.3790328480000004E-2</v>
      </c>
      <c r="L515" s="18">
        <v>9.3801328586000002E-2</v>
      </c>
      <c r="M515" s="78"/>
    </row>
    <row r="516" spans="1:13">
      <c r="A516" s="16" t="s">
        <v>49</v>
      </c>
      <c r="B516" s="14">
        <v>9</v>
      </c>
      <c r="C516" s="17">
        <v>33019.0546875</v>
      </c>
      <c r="D516" s="17">
        <v>3525.2</v>
      </c>
      <c r="E516" s="17">
        <v>3488.8</v>
      </c>
      <c r="F516" s="17">
        <v>1693.8142704679401</v>
      </c>
      <c r="G516" s="17">
        <v>1693.85616574809</v>
      </c>
      <c r="H516" s="17">
        <v>4.1895280149E-2</v>
      </c>
      <c r="I516" s="18">
        <v>0.173094880364</v>
      </c>
      <c r="J516" s="18">
        <v>0.17309884021999999</v>
      </c>
      <c r="K516" s="18">
        <v>0.16965442667700001</v>
      </c>
      <c r="L516" s="18">
        <v>0.16965838653400001</v>
      </c>
      <c r="M516" s="78"/>
    </row>
    <row r="517" spans="1:13">
      <c r="A517" s="16" t="s">
        <v>49</v>
      </c>
      <c r="B517" s="14">
        <v>10</v>
      </c>
      <c r="C517" s="17">
        <v>35489.8984375</v>
      </c>
      <c r="D517" s="17">
        <v>3571.9</v>
      </c>
      <c r="E517" s="17">
        <v>3533.8</v>
      </c>
      <c r="F517" s="17">
        <v>1830.0226081303899</v>
      </c>
      <c r="G517" s="17">
        <v>1830.00107558424</v>
      </c>
      <c r="H517" s="17">
        <v>-2.1532546148999999E-2</v>
      </c>
      <c r="I517" s="18">
        <v>0.164640730096</v>
      </c>
      <c r="J517" s="18">
        <v>0.16463869488300001</v>
      </c>
      <c r="K517" s="18">
        <v>0.16103959588</v>
      </c>
      <c r="L517" s="18">
        <v>0.16103756066800001</v>
      </c>
      <c r="M517" s="78"/>
    </row>
    <row r="518" spans="1:13">
      <c r="A518" s="16" t="s">
        <v>49</v>
      </c>
      <c r="B518" s="14">
        <v>11</v>
      </c>
      <c r="C518" s="17">
        <v>37930.40625</v>
      </c>
      <c r="D518" s="17">
        <v>3637.7</v>
      </c>
      <c r="E518" s="17">
        <v>3592.5</v>
      </c>
      <c r="F518" s="17">
        <v>3075.7628131227402</v>
      </c>
      <c r="G518" s="17">
        <v>3075.7628131227402</v>
      </c>
      <c r="H518" s="17">
        <v>0</v>
      </c>
      <c r="I518" s="18">
        <v>5.3113155659000003E-2</v>
      </c>
      <c r="J518" s="18">
        <v>5.3113155659000003E-2</v>
      </c>
      <c r="K518" s="18">
        <v>4.8840943939000001E-2</v>
      </c>
      <c r="L518" s="18">
        <v>4.8840943939000001E-2</v>
      </c>
      <c r="M518" s="78"/>
    </row>
    <row r="519" spans="1:13">
      <c r="A519" s="16" t="s">
        <v>49</v>
      </c>
      <c r="B519" s="14">
        <v>12</v>
      </c>
      <c r="C519" s="17">
        <v>40367.4375</v>
      </c>
      <c r="D519" s="17">
        <v>3877.6</v>
      </c>
      <c r="E519" s="17">
        <v>3813</v>
      </c>
      <c r="F519" s="17">
        <v>3956.4147455044899</v>
      </c>
      <c r="G519" s="17">
        <v>3956.4147455044899</v>
      </c>
      <c r="H519" s="17">
        <v>0</v>
      </c>
      <c r="I519" s="18">
        <v>7.4494088369999999E-3</v>
      </c>
      <c r="J519" s="18">
        <v>7.4494088369999999E-3</v>
      </c>
      <c r="K519" s="18">
        <v>1.3555268951E-2</v>
      </c>
      <c r="L519" s="18">
        <v>1.3555268951E-2</v>
      </c>
      <c r="M519" s="78"/>
    </row>
    <row r="520" spans="1:13">
      <c r="A520" s="16" t="s">
        <v>49</v>
      </c>
      <c r="B520" s="14">
        <v>13</v>
      </c>
      <c r="C520" s="17">
        <v>42644.3515625</v>
      </c>
      <c r="D520" s="17">
        <v>4257.1000000000004</v>
      </c>
      <c r="E520" s="17">
        <v>4164.5</v>
      </c>
      <c r="F520" s="17">
        <v>4060.88326844739</v>
      </c>
      <c r="G520" s="17">
        <v>4060.8464930141699</v>
      </c>
      <c r="H520" s="17">
        <v>-3.6775433221999998E-2</v>
      </c>
      <c r="I520" s="18">
        <v>1.8549480811E-2</v>
      </c>
      <c r="J520" s="18">
        <v>1.8546004872000001E-2</v>
      </c>
      <c r="K520" s="18">
        <v>9.7971178620000002E-3</v>
      </c>
      <c r="L520" s="18">
        <v>9.7936419229999998E-3</v>
      </c>
      <c r="M520" s="78"/>
    </row>
    <row r="521" spans="1:13">
      <c r="A521" s="16" t="s">
        <v>49</v>
      </c>
      <c r="B521" s="14">
        <v>14</v>
      </c>
      <c r="C521" s="17">
        <v>44678.5078125</v>
      </c>
      <c r="D521" s="17">
        <v>4504.3999999999996</v>
      </c>
      <c r="E521" s="17">
        <v>4428.2</v>
      </c>
      <c r="F521" s="17">
        <v>4058.28294997682</v>
      </c>
      <c r="G521" s="17">
        <v>4058.28294997682</v>
      </c>
      <c r="H521" s="17">
        <v>0</v>
      </c>
      <c r="I521" s="18">
        <v>4.2166072781E-2</v>
      </c>
      <c r="J521" s="18">
        <v>4.2166072781E-2</v>
      </c>
      <c r="K521" s="18">
        <v>3.4963804350000002E-2</v>
      </c>
      <c r="L521" s="18">
        <v>3.4963804350000002E-2</v>
      </c>
      <c r="M521" s="78"/>
    </row>
    <row r="522" spans="1:13">
      <c r="A522" s="16" t="s">
        <v>49</v>
      </c>
      <c r="B522" s="14">
        <v>15</v>
      </c>
      <c r="C522" s="17">
        <v>46275.04296875</v>
      </c>
      <c r="D522" s="17">
        <v>4812.3999999999996</v>
      </c>
      <c r="E522" s="17">
        <v>4741.3</v>
      </c>
      <c r="F522" s="17">
        <v>4224.2191280628904</v>
      </c>
      <c r="G522" s="17">
        <v>4224.2968464045098</v>
      </c>
      <c r="H522" s="17">
        <v>7.7718341614E-2</v>
      </c>
      <c r="I522" s="18">
        <v>5.5586309413000003E-2</v>
      </c>
      <c r="J522" s="18">
        <v>5.5593655191999998E-2</v>
      </c>
      <c r="K522" s="18">
        <v>4.8866082569999997E-2</v>
      </c>
      <c r="L522" s="18">
        <v>4.8873428348999999E-2</v>
      </c>
      <c r="M522" s="78"/>
    </row>
    <row r="523" spans="1:13">
      <c r="A523" s="16" t="s">
        <v>49</v>
      </c>
      <c r="B523" s="14">
        <v>16</v>
      </c>
      <c r="C523" s="17">
        <v>47700.8984375</v>
      </c>
      <c r="D523" s="17">
        <v>5203.2</v>
      </c>
      <c r="E523" s="17">
        <v>5138.1000000000004</v>
      </c>
      <c r="F523" s="17">
        <v>4514.71942394899</v>
      </c>
      <c r="G523" s="17">
        <v>4514.7167384911199</v>
      </c>
      <c r="H523" s="17">
        <v>-2.685457865E-3</v>
      </c>
      <c r="I523" s="18">
        <v>6.5074032278000002E-2</v>
      </c>
      <c r="J523" s="18">
        <v>6.5073778454000003E-2</v>
      </c>
      <c r="K523" s="18">
        <v>5.8920913185999998E-2</v>
      </c>
      <c r="L523" s="18">
        <v>5.8920659362E-2</v>
      </c>
      <c r="M523" s="78"/>
    </row>
    <row r="524" spans="1:13">
      <c r="A524" s="16" t="s">
        <v>49</v>
      </c>
      <c r="B524" s="14">
        <v>17</v>
      </c>
      <c r="C524" s="17">
        <v>48958.71875</v>
      </c>
      <c r="D524" s="17">
        <v>5280</v>
      </c>
      <c r="E524" s="17">
        <v>5212.6000000000004</v>
      </c>
      <c r="F524" s="17">
        <v>5413.32747064656</v>
      </c>
      <c r="G524" s="17">
        <v>5413.2926422030396</v>
      </c>
      <c r="H524" s="17">
        <v>-3.4828443526000001E-2</v>
      </c>
      <c r="I524" s="18">
        <v>1.2598548411999999E-2</v>
      </c>
      <c r="J524" s="18">
        <v>1.2601840325E-2</v>
      </c>
      <c r="K524" s="18">
        <v>1.8969058808999999E-2</v>
      </c>
      <c r="L524" s="18">
        <v>1.8972350722E-2</v>
      </c>
      <c r="M524" s="78"/>
    </row>
    <row r="525" spans="1:13">
      <c r="A525" s="16" t="s">
        <v>49</v>
      </c>
      <c r="B525" s="14">
        <v>18</v>
      </c>
      <c r="C525" s="17">
        <v>49460.14453125</v>
      </c>
      <c r="D525" s="17">
        <v>5328</v>
      </c>
      <c r="E525" s="17">
        <v>5255.8</v>
      </c>
      <c r="F525" s="17">
        <v>6848.8335144149796</v>
      </c>
      <c r="G525" s="17">
        <v>6848.8335144149796</v>
      </c>
      <c r="H525" s="17">
        <v>0</v>
      </c>
      <c r="I525" s="18">
        <v>0.143746078867</v>
      </c>
      <c r="J525" s="18">
        <v>0.143746078867</v>
      </c>
      <c r="K525" s="18">
        <v>0.15057027546400001</v>
      </c>
      <c r="L525" s="18">
        <v>0.15057027546400001</v>
      </c>
      <c r="M525" s="78"/>
    </row>
    <row r="526" spans="1:13">
      <c r="A526" s="16" t="s">
        <v>49</v>
      </c>
      <c r="B526" s="14">
        <v>19</v>
      </c>
      <c r="C526" s="17">
        <v>48887.5</v>
      </c>
      <c r="D526" s="17">
        <v>5473</v>
      </c>
      <c r="E526" s="17">
        <v>5398.1</v>
      </c>
      <c r="F526" s="17">
        <v>6814.0617421453499</v>
      </c>
      <c r="G526" s="17">
        <v>6814.0617421453499</v>
      </c>
      <c r="H526" s="17">
        <v>0</v>
      </c>
      <c r="I526" s="18">
        <v>0.12675441797199999</v>
      </c>
      <c r="J526" s="18">
        <v>0.12675441797199999</v>
      </c>
      <c r="K526" s="18">
        <v>0.13383381305700001</v>
      </c>
      <c r="L526" s="18">
        <v>0.13383381305700001</v>
      </c>
      <c r="M526" s="78"/>
    </row>
    <row r="527" spans="1:13">
      <c r="A527" s="16" t="s">
        <v>49</v>
      </c>
      <c r="B527" s="14">
        <v>20</v>
      </c>
      <c r="C527" s="17">
        <v>47514.41015625</v>
      </c>
      <c r="D527" s="17">
        <v>5874.9</v>
      </c>
      <c r="E527" s="17">
        <v>5784.9</v>
      </c>
      <c r="F527" s="17">
        <v>6950.4450068741398</v>
      </c>
      <c r="G527" s="17">
        <v>6950.4450068741398</v>
      </c>
      <c r="H527" s="17">
        <v>0</v>
      </c>
      <c r="I527" s="18">
        <v>0.10165831823</v>
      </c>
      <c r="J527" s="18">
        <v>0.10165831823</v>
      </c>
      <c r="K527" s="18">
        <v>0.110164934487</v>
      </c>
      <c r="L527" s="18">
        <v>0.110164934487</v>
      </c>
      <c r="M527" s="78"/>
    </row>
    <row r="528" spans="1:13">
      <c r="A528" s="16" t="s">
        <v>49</v>
      </c>
      <c r="B528" s="14">
        <v>21</v>
      </c>
      <c r="C528" s="17">
        <v>46814.69140625</v>
      </c>
      <c r="D528" s="17">
        <v>6245.6</v>
      </c>
      <c r="E528" s="17">
        <v>6134.9</v>
      </c>
      <c r="F528" s="17">
        <v>7479.4490216132599</v>
      </c>
      <c r="G528" s="17">
        <v>7479.4211472049601</v>
      </c>
      <c r="H528" s="17">
        <v>-2.7874408297000001E-2</v>
      </c>
      <c r="I528" s="18">
        <v>0.116618255879</v>
      </c>
      <c r="J528" s="18">
        <v>0.116620890511</v>
      </c>
      <c r="K528" s="18">
        <v>0.127081393875</v>
      </c>
      <c r="L528" s="18">
        <v>0.12708402850700001</v>
      </c>
      <c r="M528" s="78"/>
    </row>
    <row r="529" spans="1:13">
      <c r="A529" s="16" t="s">
        <v>49</v>
      </c>
      <c r="B529" s="14">
        <v>22</v>
      </c>
      <c r="C529" s="17">
        <v>45719.7421875</v>
      </c>
      <c r="D529" s="17">
        <v>6642.4</v>
      </c>
      <c r="E529" s="17">
        <v>6500.9</v>
      </c>
      <c r="F529" s="17">
        <v>6800.3951647490203</v>
      </c>
      <c r="G529" s="17">
        <v>6800.4410512009499</v>
      </c>
      <c r="H529" s="17">
        <v>4.5886451932999998E-2</v>
      </c>
      <c r="I529" s="18">
        <v>1.4937717503999999E-2</v>
      </c>
      <c r="J529" s="18">
        <v>1.4933380410999999E-2</v>
      </c>
      <c r="K529" s="18">
        <v>2.8312008619999999E-2</v>
      </c>
      <c r="L529" s="18">
        <v>2.8307671526E-2</v>
      </c>
      <c r="M529" s="78"/>
    </row>
    <row r="530" spans="1:13">
      <c r="A530" s="16" t="s">
        <v>49</v>
      </c>
      <c r="B530" s="14">
        <v>23</v>
      </c>
      <c r="C530" s="17">
        <v>42605.08203125</v>
      </c>
      <c r="D530" s="17">
        <v>7084.3</v>
      </c>
      <c r="E530" s="17">
        <v>6950.9</v>
      </c>
      <c r="F530" s="17">
        <v>7270.5896556123298</v>
      </c>
      <c r="G530" s="17">
        <v>7270.5943554995001</v>
      </c>
      <c r="H530" s="17">
        <v>4.6998871689999996E-3</v>
      </c>
      <c r="I530" s="18">
        <v>1.7608162145000002E-2</v>
      </c>
      <c r="J530" s="18">
        <v>1.7607717921E-2</v>
      </c>
      <c r="K530" s="18">
        <v>3.0216857797E-2</v>
      </c>
      <c r="L530" s="18">
        <v>3.0216413572999999E-2</v>
      </c>
      <c r="M530" s="78"/>
    </row>
    <row r="531" spans="1:13">
      <c r="A531" s="16" t="s">
        <v>49</v>
      </c>
      <c r="B531" s="14">
        <v>24</v>
      </c>
      <c r="C531" s="17">
        <v>38557.27734375</v>
      </c>
      <c r="D531" s="17">
        <v>7306.7</v>
      </c>
      <c r="E531" s="17">
        <v>7181.7</v>
      </c>
      <c r="F531" s="17">
        <v>7430.51089055585</v>
      </c>
      <c r="G531" s="17">
        <v>7430.3958852777996</v>
      </c>
      <c r="H531" s="17">
        <v>-0.115005278057</v>
      </c>
      <c r="I531" s="18">
        <v>1.1691482539999999E-2</v>
      </c>
      <c r="J531" s="18">
        <v>1.1702352604E-2</v>
      </c>
      <c r="K531" s="18">
        <v>2.3506227341E-2</v>
      </c>
      <c r="L531" s="18">
        <v>2.3517097406000002E-2</v>
      </c>
      <c r="M531" s="78"/>
    </row>
    <row r="532" spans="1:13">
      <c r="A532" s="16" t="s">
        <v>50</v>
      </c>
      <c r="B532" s="14">
        <v>1</v>
      </c>
      <c r="C532" s="17">
        <v>35408.7578125</v>
      </c>
      <c r="D532" s="17">
        <v>7767.7</v>
      </c>
      <c r="E532" s="17">
        <v>7686</v>
      </c>
      <c r="F532" s="17">
        <v>6990.1581523075902</v>
      </c>
      <c r="G532" s="17">
        <v>7007.92820307273</v>
      </c>
      <c r="H532" s="17">
        <v>17.770050765143999</v>
      </c>
      <c r="I532" s="18">
        <v>7.1812079104000004E-2</v>
      </c>
      <c r="J532" s="18">
        <v>7.3491668023000001E-2</v>
      </c>
      <c r="K532" s="18">
        <v>6.4089961902000003E-2</v>
      </c>
      <c r="L532" s="18">
        <v>6.5769550821E-2</v>
      </c>
      <c r="M532" s="78"/>
    </row>
    <row r="533" spans="1:13">
      <c r="A533" s="16" t="s">
        <v>50</v>
      </c>
      <c r="B533" s="14">
        <v>2</v>
      </c>
      <c r="C533" s="17">
        <v>33371.24609375</v>
      </c>
      <c r="D533" s="17">
        <v>7531.8</v>
      </c>
      <c r="E533" s="17">
        <v>7388.1</v>
      </c>
      <c r="F533" s="17">
        <v>6976.8670529110595</v>
      </c>
      <c r="G533" s="17">
        <v>6980.5013086975296</v>
      </c>
      <c r="H533" s="17">
        <v>3.6342557864709999</v>
      </c>
      <c r="I533" s="18">
        <v>5.2107626777000003E-2</v>
      </c>
      <c r="J533" s="18">
        <v>5.2451129213999997E-2</v>
      </c>
      <c r="K533" s="18">
        <v>3.8525396152999998E-2</v>
      </c>
      <c r="L533" s="18">
        <v>3.8868898589999999E-2</v>
      </c>
      <c r="M533" s="78"/>
    </row>
    <row r="534" spans="1:13">
      <c r="A534" s="16" t="s">
        <v>50</v>
      </c>
      <c r="B534" s="14">
        <v>3</v>
      </c>
      <c r="C534" s="17">
        <v>32049.322265625</v>
      </c>
      <c r="D534" s="17">
        <v>6893.4</v>
      </c>
      <c r="E534" s="17">
        <v>6802.5</v>
      </c>
      <c r="F534" s="17">
        <v>7099.9484260217896</v>
      </c>
      <c r="G534" s="17">
        <v>7104.8301864020596</v>
      </c>
      <c r="H534" s="17">
        <v>4.8817603802690002</v>
      </c>
      <c r="I534" s="18">
        <v>1.9983949564999999E-2</v>
      </c>
      <c r="J534" s="18">
        <v>1.952253554E-2</v>
      </c>
      <c r="K534" s="18">
        <v>2.8575631984999999E-2</v>
      </c>
      <c r="L534" s="18">
        <v>2.811421796E-2</v>
      </c>
      <c r="M534" s="78"/>
    </row>
    <row r="535" spans="1:13">
      <c r="A535" s="16" t="s">
        <v>50</v>
      </c>
      <c r="B535" s="14">
        <v>4</v>
      </c>
      <c r="C535" s="17">
        <v>31440.666015625</v>
      </c>
      <c r="D535" s="17">
        <v>6461.1</v>
      </c>
      <c r="E535" s="17">
        <v>6383.5</v>
      </c>
      <c r="F535" s="17">
        <v>6749.2244256882304</v>
      </c>
      <c r="G535" s="17">
        <v>6749.16384974629</v>
      </c>
      <c r="H535" s="17">
        <v>-6.0575941932999998E-2</v>
      </c>
      <c r="I535" s="18">
        <v>2.7227206970000001E-2</v>
      </c>
      <c r="J535" s="18">
        <v>2.7232932484000001E-2</v>
      </c>
      <c r="K535" s="18">
        <v>3.4561800543000003E-2</v>
      </c>
      <c r="L535" s="18">
        <v>3.4567526057000003E-2</v>
      </c>
      <c r="M535" s="78"/>
    </row>
    <row r="536" spans="1:13">
      <c r="A536" s="16" t="s">
        <v>50</v>
      </c>
      <c r="B536" s="14">
        <v>5</v>
      </c>
      <c r="C536" s="17">
        <v>31593.171875</v>
      </c>
      <c r="D536" s="17">
        <v>5998.9</v>
      </c>
      <c r="E536" s="17">
        <v>5902.2</v>
      </c>
      <c r="F536" s="17">
        <v>6360.8857547861298</v>
      </c>
      <c r="G536" s="17">
        <v>6360.8755868377202</v>
      </c>
      <c r="H536" s="17">
        <v>-1.0167948405E-2</v>
      </c>
      <c r="I536" s="18">
        <v>3.4213193461999997E-2</v>
      </c>
      <c r="J536" s="18">
        <v>3.4214154516000003E-2</v>
      </c>
      <c r="K536" s="18">
        <v>4.3353080040999997E-2</v>
      </c>
      <c r="L536" s="18">
        <v>4.3354041094999997E-2</v>
      </c>
      <c r="M536" s="78"/>
    </row>
    <row r="537" spans="1:13">
      <c r="A537" s="16" t="s">
        <v>50</v>
      </c>
      <c r="B537" s="14">
        <v>6</v>
      </c>
      <c r="C537" s="17">
        <v>33239.578125</v>
      </c>
      <c r="D537" s="17">
        <v>5390.8</v>
      </c>
      <c r="E537" s="17">
        <v>5325.1</v>
      </c>
      <c r="F537" s="17">
        <v>6214.3120592151899</v>
      </c>
      <c r="G537" s="17">
        <v>6214.3120592151899</v>
      </c>
      <c r="H537" s="17">
        <v>0</v>
      </c>
      <c r="I537" s="18">
        <v>7.7836678564000006E-2</v>
      </c>
      <c r="J537" s="18">
        <v>7.7836678564000006E-2</v>
      </c>
      <c r="K537" s="18">
        <v>8.4046508431999997E-2</v>
      </c>
      <c r="L537" s="18">
        <v>8.4046508431999997E-2</v>
      </c>
      <c r="M537" s="78"/>
    </row>
    <row r="538" spans="1:13">
      <c r="A538" s="16" t="s">
        <v>50</v>
      </c>
      <c r="B538" s="14">
        <v>7</v>
      </c>
      <c r="C538" s="17">
        <v>36310.76171875</v>
      </c>
      <c r="D538" s="17">
        <v>4954.5</v>
      </c>
      <c r="E538" s="17">
        <v>4879.2</v>
      </c>
      <c r="F538" s="17">
        <v>6129.9145197278303</v>
      </c>
      <c r="G538" s="17">
        <v>6129.8889911135702</v>
      </c>
      <c r="H538" s="17">
        <v>-2.5528614256000001E-2</v>
      </c>
      <c r="I538" s="18">
        <v>0.11109536778</v>
      </c>
      <c r="J538" s="18">
        <v>0.11109778069200001</v>
      </c>
      <c r="K538" s="18">
        <v>0.118212570048</v>
      </c>
      <c r="L538" s="18">
        <v>0.118214982961</v>
      </c>
      <c r="M538" s="78"/>
    </row>
    <row r="539" spans="1:13">
      <c r="A539" s="16" t="s">
        <v>50</v>
      </c>
      <c r="B539" s="14">
        <v>8</v>
      </c>
      <c r="C539" s="17">
        <v>37729.6171875</v>
      </c>
      <c r="D539" s="17">
        <v>4615</v>
      </c>
      <c r="E539" s="17">
        <v>4534.8999999999996</v>
      </c>
      <c r="F539" s="17">
        <v>5728.65439731889</v>
      </c>
      <c r="G539" s="17">
        <v>5733.0828630985197</v>
      </c>
      <c r="H539" s="17">
        <v>4.4284657796209999</v>
      </c>
      <c r="I539" s="18">
        <v>0.10567890955500001</v>
      </c>
      <c r="J539" s="18">
        <v>0.105260340011</v>
      </c>
      <c r="K539" s="18">
        <v>0.113249798024</v>
      </c>
      <c r="L539" s="18">
        <v>0.11283122848</v>
      </c>
      <c r="M539" s="78"/>
    </row>
    <row r="540" spans="1:13">
      <c r="A540" s="16" t="s">
        <v>50</v>
      </c>
      <c r="B540" s="14">
        <v>9</v>
      </c>
      <c r="C540" s="17">
        <v>38652.99609375</v>
      </c>
      <c r="D540" s="17">
        <v>4147.2</v>
      </c>
      <c r="E540" s="17">
        <v>4087.4</v>
      </c>
      <c r="F540" s="17">
        <v>5379.2081700530798</v>
      </c>
      <c r="G540" s="17">
        <v>5381.2453786282204</v>
      </c>
      <c r="H540" s="17">
        <v>2.0372085751419999</v>
      </c>
      <c r="I540" s="18">
        <v>0.116639449775</v>
      </c>
      <c r="J540" s="18">
        <v>0.11644689698000001</v>
      </c>
      <c r="K540" s="18">
        <v>0.12229162368800001</v>
      </c>
      <c r="L540" s="18">
        <v>0.122099070893</v>
      </c>
      <c r="M540" s="78"/>
    </row>
    <row r="541" spans="1:13">
      <c r="A541" s="16" t="s">
        <v>50</v>
      </c>
      <c r="B541" s="14">
        <v>10</v>
      </c>
      <c r="C541" s="17">
        <v>39929.10546875</v>
      </c>
      <c r="D541" s="17">
        <v>3674.9</v>
      </c>
      <c r="E541" s="17">
        <v>3620.8</v>
      </c>
      <c r="F541" s="17">
        <v>5544.5465318255201</v>
      </c>
      <c r="G541" s="17">
        <v>5545.1713981786697</v>
      </c>
      <c r="H541" s="17">
        <v>0.62486635314000005</v>
      </c>
      <c r="I541" s="18">
        <v>0.176774234232</v>
      </c>
      <c r="J541" s="18">
        <v>0.17671517313999999</v>
      </c>
      <c r="K541" s="18">
        <v>0.181887655782</v>
      </c>
      <c r="L541" s="18">
        <v>0.18182859469000001</v>
      </c>
      <c r="M541" s="78"/>
    </row>
    <row r="542" spans="1:13">
      <c r="A542" s="16" t="s">
        <v>50</v>
      </c>
      <c r="B542" s="14">
        <v>11</v>
      </c>
      <c r="C542" s="17">
        <v>41661.23828125</v>
      </c>
      <c r="D542" s="17">
        <v>3495.6</v>
      </c>
      <c r="E542" s="17">
        <v>3439.3</v>
      </c>
      <c r="F542" s="17">
        <v>5328.7846860379595</v>
      </c>
      <c r="G542" s="17">
        <v>5329.3755314215005</v>
      </c>
      <c r="H542" s="17">
        <v>0.59084538353799998</v>
      </c>
      <c r="I542" s="18">
        <v>0.173324719416</v>
      </c>
      <c r="J542" s="18">
        <v>0.17326887391599999</v>
      </c>
      <c r="K542" s="18">
        <v>0.17864608047399999</v>
      </c>
      <c r="L542" s="18">
        <v>0.17859023497500001</v>
      </c>
      <c r="M542" s="78"/>
    </row>
    <row r="543" spans="1:13">
      <c r="A543" s="16" t="s">
        <v>50</v>
      </c>
      <c r="B543" s="14">
        <v>12</v>
      </c>
      <c r="C543" s="17">
        <v>43610.671875</v>
      </c>
      <c r="D543" s="17">
        <v>3422.7</v>
      </c>
      <c r="E543" s="17">
        <v>3356.2</v>
      </c>
      <c r="F543" s="17">
        <v>4228.0832418330701</v>
      </c>
      <c r="G543" s="17">
        <v>4228.0875661521704</v>
      </c>
      <c r="H543" s="17">
        <v>4.3243190970000001E-3</v>
      </c>
      <c r="I543" s="18">
        <v>7.6123588482999993E-2</v>
      </c>
      <c r="J543" s="18">
        <v>7.6123179757000003E-2</v>
      </c>
      <c r="K543" s="18">
        <v>8.2409032716999994E-2</v>
      </c>
      <c r="L543" s="18">
        <v>8.2408623991000005E-2</v>
      </c>
      <c r="M543" s="78"/>
    </row>
    <row r="544" spans="1:13">
      <c r="A544" s="16" t="s">
        <v>50</v>
      </c>
      <c r="B544" s="14">
        <v>13</v>
      </c>
      <c r="C544" s="17">
        <v>45405.4765625</v>
      </c>
      <c r="D544" s="17">
        <v>3348.1</v>
      </c>
      <c r="E544" s="17">
        <v>3288.2</v>
      </c>
      <c r="F544" s="17">
        <v>3865.99840190643</v>
      </c>
      <c r="G544" s="17">
        <v>3865.91409945243</v>
      </c>
      <c r="H544" s="17">
        <v>-8.4302453994000007E-2</v>
      </c>
      <c r="I544" s="18">
        <v>4.8942731517000002E-2</v>
      </c>
      <c r="J544" s="18">
        <v>4.8950699612999998E-2</v>
      </c>
      <c r="K544" s="18">
        <v>5.4604357226000003E-2</v>
      </c>
      <c r="L544" s="18">
        <v>5.4612325321000001E-2</v>
      </c>
      <c r="M544" s="78"/>
    </row>
    <row r="545" spans="1:13">
      <c r="A545" s="16" t="s">
        <v>50</v>
      </c>
      <c r="B545" s="14">
        <v>14</v>
      </c>
      <c r="C545" s="17">
        <v>47059.9921875</v>
      </c>
      <c r="D545" s="17">
        <v>3595.3</v>
      </c>
      <c r="E545" s="17">
        <v>3530</v>
      </c>
      <c r="F545" s="17">
        <v>3878.5101612335302</v>
      </c>
      <c r="G545" s="17">
        <v>3878.5101612335302</v>
      </c>
      <c r="H545" s="17">
        <v>0</v>
      </c>
      <c r="I545" s="18">
        <v>2.6768446240999999E-2</v>
      </c>
      <c r="J545" s="18">
        <v>2.6768446240999999E-2</v>
      </c>
      <c r="K545" s="18">
        <v>3.2940468925000001E-2</v>
      </c>
      <c r="L545" s="18">
        <v>3.2940468925000001E-2</v>
      </c>
      <c r="M545" s="78"/>
    </row>
    <row r="546" spans="1:13">
      <c r="A546" s="16" t="s">
        <v>50</v>
      </c>
      <c r="B546" s="14">
        <v>15</v>
      </c>
      <c r="C546" s="17">
        <v>48497.29296875</v>
      </c>
      <c r="D546" s="17">
        <v>3975.1</v>
      </c>
      <c r="E546" s="17">
        <v>3886.5</v>
      </c>
      <c r="F546" s="17">
        <v>4093.7240392078102</v>
      </c>
      <c r="G546" s="17">
        <v>4108.4163124733304</v>
      </c>
      <c r="H546" s="17">
        <v>14.692273265520001</v>
      </c>
      <c r="I546" s="18">
        <v>1.2600785678E-2</v>
      </c>
      <c r="J546" s="18">
        <v>1.1212102004E-2</v>
      </c>
      <c r="K546" s="18">
        <v>2.0975076793000001E-2</v>
      </c>
      <c r="L546" s="18">
        <v>1.9586393119000001E-2</v>
      </c>
      <c r="M546" s="78"/>
    </row>
    <row r="547" spans="1:13">
      <c r="A547" s="16" t="s">
        <v>50</v>
      </c>
      <c r="B547" s="14">
        <v>16</v>
      </c>
      <c r="C547" s="17">
        <v>48618.6953125</v>
      </c>
      <c r="D547" s="17">
        <v>4384.5</v>
      </c>
      <c r="E547" s="17">
        <v>4300.2</v>
      </c>
      <c r="F547" s="17">
        <v>4351.7471927591696</v>
      </c>
      <c r="G547" s="17">
        <v>4360.5452231798499</v>
      </c>
      <c r="H547" s="17">
        <v>8.7980304206769997</v>
      </c>
      <c r="I547" s="18">
        <v>2.264156599E-3</v>
      </c>
      <c r="J547" s="18">
        <v>3.0957284720000001E-3</v>
      </c>
      <c r="K547" s="18">
        <v>5.7037072940000003E-3</v>
      </c>
      <c r="L547" s="18">
        <v>4.8721354210000001E-3</v>
      </c>
      <c r="M547" s="78"/>
    </row>
    <row r="548" spans="1:13">
      <c r="A548" s="16" t="s">
        <v>50</v>
      </c>
      <c r="B548" s="14">
        <v>17</v>
      </c>
      <c r="C548" s="17">
        <v>49429.33203125</v>
      </c>
      <c r="D548" s="17">
        <v>4597.5</v>
      </c>
      <c r="E548" s="17">
        <v>4514.8999999999996</v>
      </c>
      <c r="F548" s="17">
        <v>4941.7478585033996</v>
      </c>
      <c r="G548" s="17">
        <v>4948.9198932120498</v>
      </c>
      <c r="H548" s="17">
        <v>7.1720347086579999</v>
      </c>
      <c r="I548" s="18">
        <v>3.3215490851E-2</v>
      </c>
      <c r="J548" s="18">
        <v>3.2537604773000002E-2</v>
      </c>
      <c r="K548" s="18">
        <v>4.1022674215999998E-2</v>
      </c>
      <c r="L548" s="18">
        <v>4.0344788138E-2</v>
      </c>
      <c r="M548" s="78"/>
    </row>
    <row r="549" spans="1:13">
      <c r="A549" s="16" t="s">
        <v>50</v>
      </c>
      <c r="B549" s="14">
        <v>18</v>
      </c>
      <c r="C549" s="17">
        <v>49426.95703125</v>
      </c>
      <c r="D549" s="17">
        <v>4966.8</v>
      </c>
      <c r="E549" s="17">
        <v>4897.6000000000004</v>
      </c>
      <c r="F549" s="17">
        <v>5074.9506379928898</v>
      </c>
      <c r="G549" s="17">
        <v>5074.9180467840097</v>
      </c>
      <c r="H549" s="17">
        <v>-3.2591208880999999E-2</v>
      </c>
      <c r="I549" s="18">
        <v>1.0219097049E-2</v>
      </c>
      <c r="J549" s="18">
        <v>1.0222177504E-2</v>
      </c>
      <c r="K549" s="18">
        <v>1.6759739770999999E-2</v>
      </c>
      <c r="L549" s="18">
        <v>1.6762820226000001E-2</v>
      </c>
      <c r="M549" s="78"/>
    </row>
    <row r="550" spans="1:13">
      <c r="A550" s="16" t="s">
        <v>50</v>
      </c>
      <c r="B550" s="14">
        <v>19</v>
      </c>
      <c r="C550" s="17">
        <v>48467.05078125</v>
      </c>
      <c r="D550" s="17">
        <v>5305.4</v>
      </c>
      <c r="E550" s="17">
        <v>5256.5</v>
      </c>
      <c r="F550" s="17">
        <v>6127.9170315261599</v>
      </c>
      <c r="G550" s="17">
        <v>6127.7412383192004</v>
      </c>
      <c r="H550" s="17">
        <v>-0.17579320695699999</v>
      </c>
      <c r="I550" s="18">
        <v>7.7726014964000001E-2</v>
      </c>
      <c r="J550" s="18">
        <v>7.7742630578999994E-2</v>
      </c>
      <c r="K550" s="18">
        <v>8.2347943130000004E-2</v>
      </c>
      <c r="L550" s="18">
        <v>8.2364558744999997E-2</v>
      </c>
      <c r="M550" s="78"/>
    </row>
    <row r="551" spans="1:13">
      <c r="A551" s="16" t="s">
        <v>50</v>
      </c>
      <c r="B551" s="14">
        <v>20</v>
      </c>
      <c r="C551" s="17">
        <v>47369.9296875</v>
      </c>
      <c r="D551" s="17">
        <v>5801.5</v>
      </c>
      <c r="E551" s="17">
        <v>5749.6</v>
      </c>
      <c r="F551" s="17">
        <v>6290.8219841819</v>
      </c>
      <c r="G551" s="17">
        <v>6309.0333514822596</v>
      </c>
      <c r="H551" s="17">
        <v>18.211367300351</v>
      </c>
      <c r="I551" s="18">
        <v>4.7971016207999997E-2</v>
      </c>
      <c r="J551" s="18">
        <v>4.6249714950999998E-2</v>
      </c>
      <c r="K551" s="18">
        <v>5.2876498249000002E-2</v>
      </c>
      <c r="L551" s="18">
        <v>5.1155196992000003E-2</v>
      </c>
      <c r="M551" s="78"/>
    </row>
    <row r="552" spans="1:13">
      <c r="A552" s="16" t="s">
        <v>50</v>
      </c>
      <c r="B552" s="14">
        <v>21</v>
      </c>
      <c r="C552" s="17">
        <v>47292.64453125</v>
      </c>
      <c r="D552" s="17">
        <v>6310.3</v>
      </c>
      <c r="E552" s="17">
        <v>6262</v>
      </c>
      <c r="F552" s="17">
        <v>6463.6372168140597</v>
      </c>
      <c r="G552" s="17">
        <v>6480.0015514777497</v>
      </c>
      <c r="H552" s="17">
        <v>16.364334663689998</v>
      </c>
      <c r="I552" s="18">
        <v>1.6039844184999999E-2</v>
      </c>
      <c r="J552" s="18">
        <v>1.4493120680999999E-2</v>
      </c>
      <c r="K552" s="18">
        <v>2.0605061575999999E-2</v>
      </c>
      <c r="L552" s="18">
        <v>1.9058338072999999E-2</v>
      </c>
      <c r="M552" s="78"/>
    </row>
    <row r="553" spans="1:13">
      <c r="A553" s="16" t="s">
        <v>50</v>
      </c>
      <c r="B553" s="14">
        <v>22</v>
      </c>
      <c r="C553" s="17">
        <v>46350.73046875</v>
      </c>
      <c r="D553" s="17">
        <v>6923.5</v>
      </c>
      <c r="E553" s="17">
        <v>6860.2</v>
      </c>
      <c r="F553" s="17">
        <v>6905.6863296296697</v>
      </c>
      <c r="G553" s="17">
        <v>6936.50977273425</v>
      </c>
      <c r="H553" s="17">
        <v>30.823443104574</v>
      </c>
      <c r="I553" s="18">
        <v>1.2296571579999999E-3</v>
      </c>
      <c r="J553" s="18">
        <v>1.6837117550000001E-3</v>
      </c>
      <c r="K553" s="18">
        <v>7.2126439249999997E-3</v>
      </c>
      <c r="L553" s="18">
        <v>4.2992750119999999E-3</v>
      </c>
      <c r="M553" s="78"/>
    </row>
    <row r="554" spans="1:13">
      <c r="A554" s="16" t="s">
        <v>50</v>
      </c>
      <c r="B554" s="14">
        <v>23</v>
      </c>
      <c r="C554" s="17">
        <v>43169.37109375</v>
      </c>
      <c r="D554" s="17">
        <v>7236.8</v>
      </c>
      <c r="E554" s="17">
        <v>7187.7</v>
      </c>
      <c r="F554" s="17">
        <v>7332.5668029048002</v>
      </c>
      <c r="G554" s="17">
        <v>7353.3891980170501</v>
      </c>
      <c r="H554" s="17">
        <v>20.822395112249001</v>
      </c>
      <c r="I554" s="18">
        <v>1.1019772969000001E-2</v>
      </c>
      <c r="J554" s="18">
        <v>9.051682694E-3</v>
      </c>
      <c r="K554" s="18">
        <v>1.5660604727E-2</v>
      </c>
      <c r="L554" s="18">
        <v>1.3692514451999999E-2</v>
      </c>
      <c r="M554" s="78"/>
    </row>
    <row r="555" spans="1:13">
      <c r="A555" s="16" t="s">
        <v>50</v>
      </c>
      <c r="B555" s="14">
        <v>24</v>
      </c>
      <c r="C555" s="17">
        <v>39249.2421875</v>
      </c>
      <c r="D555" s="17">
        <v>7230.1</v>
      </c>
      <c r="E555" s="17">
        <v>7190.3</v>
      </c>
      <c r="F555" s="17">
        <v>7298.9047337135598</v>
      </c>
      <c r="G555" s="17">
        <v>7354.1562385883199</v>
      </c>
      <c r="H555" s="17">
        <v>55.251504874760002</v>
      </c>
      <c r="I555" s="18">
        <v>1.1725542399E-2</v>
      </c>
      <c r="J555" s="18">
        <v>6.5032829590000001E-3</v>
      </c>
      <c r="K555" s="18">
        <v>1.5487357144E-2</v>
      </c>
      <c r="L555" s="18">
        <v>1.0265097704E-2</v>
      </c>
      <c r="M555" s="78"/>
    </row>
    <row r="556" spans="1:13">
      <c r="A556" s="16" t="s">
        <v>51</v>
      </c>
      <c r="B556" s="14">
        <v>1</v>
      </c>
      <c r="C556" s="17">
        <v>36310.42578125</v>
      </c>
      <c r="D556" s="17">
        <v>8109.8</v>
      </c>
      <c r="E556" s="17">
        <v>8081</v>
      </c>
      <c r="F556" s="17">
        <v>7497.0266794046702</v>
      </c>
      <c r="G556" s="17">
        <v>7548.3252506352401</v>
      </c>
      <c r="H556" s="17">
        <v>51.298571230569998</v>
      </c>
      <c r="I556" s="18">
        <v>5.3069447009000001E-2</v>
      </c>
      <c r="J556" s="18">
        <v>5.7918083231999998E-2</v>
      </c>
      <c r="K556" s="18">
        <v>5.0347329806999998E-2</v>
      </c>
      <c r="L556" s="18">
        <v>5.5195966029000003E-2</v>
      </c>
      <c r="M556" s="78"/>
    </row>
    <row r="557" spans="1:13">
      <c r="A557" s="16" t="s">
        <v>51</v>
      </c>
      <c r="B557" s="14">
        <v>2</v>
      </c>
      <c r="C557" s="17">
        <v>34539.75390625</v>
      </c>
      <c r="D557" s="17">
        <v>8037.5</v>
      </c>
      <c r="E557" s="17">
        <v>7961.1</v>
      </c>
      <c r="F557" s="17">
        <v>7725.3527431023203</v>
      </c>
      <c r="G557" s="17">
        <v>7775.3102137619999</v>
      </c>
      <c r="H557" s="17">
        <v>49.957470659681</v>
      </c>
      <c r="I557" s="18">
        <v>2.4781643310999999E-2</v>
      </c>
      <c r="J557" s="18">
        <v>2.9503521445E-2</v>
      </c>
      <c r="K557" s="18">
        <v>1.7560471288999999E-2</v>
      </c>
      <c r="L557" s="18">
        <v>2.2282349423E-2</v>
      </c>
      <c r="M557" s="78"/>
    </row>
    <row r="558" spans="1:13">
      <c r="A558" s="16" t="s">
        <v>51</v>
      </c>
      <c r="B558" s="14">
        <v>3</v>
      </c>
      <c r="C558" s="17">
        <v>33407.1953125</v>
      </c>
      <c r="D558" s="17">
        <v>7630.7</v>
      </c>
      <c r="E558" s="17">
        <v>7623.5</v>
      </c>
      <c r="F558" s="17">
        <v>7580.2644108025297</v>
      </c>
      <c r="G558" s="17">
        <v>7630.6007508028897</v>
      </c>
      <c r="H558" s="17">
        <v>50.336340000363002</v>
      </c>
      <c r="I558" s="18">
        <v>9.3808314849495793E-6</v>
      </c>
      <c r="J558" s="18">
        <v>4.767068922E-3</v>
      </c>
      <c r="K558" s="18">
        <v>6.7114846899999996E-4</v>
      </c>
      <c r="L558" s="18">
        <v>4.0865396209999998E-3</v>
      </c>
      <c r="M558" s="78"/>
    </row>
    <row r="559" spans="1:13">
      <c r="A559" s="16" t="s">
        <v>51</v>
      </c>
      <c r="B559" s="14">
        <v>4</v>
      </c>
      <c r="C559" s="17">
        <v>32777.7109375</v>
      </c>
      <c r="D559" s="17">
        <v>7507.6</v>
      </c>
      <c r="E559" s="17">
        <v>7491.9</v>
      </c>
      <c r="F559" s="17">
        <v>7216.8496297587999</v>
      </c>
      <c r="G559" s="17">
        <v>7225.5216329320301</v>
      </c>
      <c r="H559" s="17">
        <v>8.6720031732319995</v>
      </c>
      <c r="I559" s="18">
        <v>2.6661471366999999E-2</v>
      </c>
      <c r="J559" s="18">
        <v>2.7481131402000002E-2</v>
      </c>
      <c r="K559" s="18">
        <v>2.5177539419999999E-2</v>
      </c>
      <c r="L559" s="18">
        <v>2.5997199455000002E-2</v>
      </c>
      <c r="M559" s="78"/>
    </row>
    <row r="560" spans="1:13">
      <c r="A560" s="16" t="s">
        <v>51</v>
      </c>
      <c r="B560" s="14">
        <v>5</v>
      </c>
      <c r="C560" s="17">
        <v>32924.859375</v>
      </c>
      <c r="D560" s="17">
        <v>7147.3</v>
      </c>
      <c r="E560" s="17">
        <v>7086.4</v>
      </c>
      <c r="F560" s="17">
        <v>6778.4117959446403</v>
      </c>
      <c r="G560" s="17">
        <v>6779.6193229442197</v>
      </c>
      <c r="H560" s="17">
        <v>1.207526999578</v>
      </c>
      <c r="I560" s="18">
        <v>3.4752426942000002E-2</v>
      </c>
      <c r="J560" s="18">
        <v>3.4866559929E-2</v>
      </c>
      <c r="K560" s="18">
        <v>2.8996283275E-2</v>
      </c>
      <c r="L560" s="18">
        <v>2.9110416262000002E-2</v>
      </c>
      <c r="M560" s="78"/>
    </row>
    <row r="561" spans="1:13">
      <c r="A561" s="16" t="s">
        <v>51</v>
      </c>
      <c r="B561" s="14">
        <v>6</v>
      </c>
      <c r="C561" s="17">
        <v>34500.0390625</v>
      </c>
      <c r="D561" s="17">
        <v>6660.9</v>
      </c>
      <c r="E561" s="17">
        <v>6625.5</v>
      </c>
      <c r="F561" s="17">
        <v>5975.9210890028498</v>
      </c>
      <c r="G561" s="17">
        <v>5975.8787326368001</v>
      </c>
      <c r="H561" s="17">
        <v>-4.2356366051000002E-2</v>
      </c>
      <c r="I561" s="18">
        <v>6.474681166E-2</v>
      </c>
      <c r="J561" s="18">
        <v>6.4742808222000001E-2</v>
      </c>
      <c r="K561" s="18">
        <v>6.1400875931999999E-2</v>
      </c>
      <c r="L561" s="18">
        <v>6.1396872494999997E-2</v>
      </c>
      <c r="M561" s="78"/>
    </row>
    <row r="562" spans="1:13">
      <c r="A562" s="16" t="s">
        <v>51</v>
      </c>
      <c r="B562" s="14">
        <v>7</v>
      </c>
      <c r="C562" s="17">
        <v>37615.43359375</v>
      </c>
      <c r="D562" s="17">
        <v>6172.9</v>
      </c>
      <c r="E562" s="17">
        <v>6138.7</v>
      </c>
      <c r="F562" s="17">
        <v>5105.0915209839104</v>
      </c>
      <c r="G562" s="17">
        <v>5105.1116412411802</v>
      </c>
      <c r="H562" s="17">
        <v>2.0120257270999999E-2</v>
      </c>
      <c r="I562" s="18">
        <v>0.100925175686</v>
      </c>
      <c r="J562" s="18">
        <v>0.100927077411</v>
      </c>
      <c r="K562" s="18">
        <v>9.7692661508000003E-2</v>
      </c>
      <c r="L562" s="18">
        <v>9.7694563233999998E-2</v>
      </c>
      <c r="M562" s="78"/>
    </row>
    <row r="563" spans="1:13">
      <c r="A563" s="16" t="s">
        <v>51</v>
      </c>
      <c r="B563" s="14">
        <v>8</v>
      </c>
      <c r="C563" s="17">
        <v>39003.44921875</v>
      </c>
      <c r="D563" s="17">
        <v>5610</v>
      </c>
      <c r="E563" s="17">
        <v>5576.3</v>
      </c>
      <c r="F563" s="17">
        <v>4811.8934049600302</v>
      </c>
      <c r="G563" s="17">
        <v>4811.8934049600302</v>
      </c>
      <c r="H563" s="17">
        <v>0</v>
      </c>
      <c r="I563" s="18">
        <v>7.5435405957999996E-2</v>
      </c>
      <c r="J563" s="18">
        <v>7.5435405957999996E-2</v>
      </c>
      <c r="K563" s="18">
        <v>7.2250150759000001E-2</v>
      </c>
      <c r="L563" s="18">
        <v>7.2250150759000001E-2</v>
      </c>
      <c r="M563" s="78"/>
    </row>
    <row r="564" spans="1:13">
      <c r="A564" s="16" t="s">
        <v>51</v>
      </c>
      <c r="B564" s="14">
        <v>9</v>
      </c>
      <c r="C564" s="17">
        <v>40138.3984375</v>
      </c>
      <c r="D564" s="17">
        <v>5125.8</v>
      </c>
      <c r="E564" s="17">
        <v>5073.5</v>
      </c>
      <c r="F564" s="17">
        <v>4737.8287399217097</v>
      </c>
      <c r="G564" s="17">
        <v>4737.8225427653397</v>
      </c>
      <c r="H564" s="17">
        <v>-6.1971563759999999E-3</v>
      </c>
      <c r="I564" s="18">
        <v>3.6670837167000002E-2</v>
      </c>
      <c r="J564" s="18">
        <v>3.6670251425000001E-2</v>
      </c>
      <c r="K564" s="18">
        <v>3.1727547942000001E-2</v>
      </c>
      <c r="L564" s="18">
        <v>3.17269622E-2</v>
      </c>
      <c r="M564" s="78"/>
    </row>
    <row r="565" spans="1:13">
      <c r="A565" s="16" t="s">
        <v>51</v>
      </c>
      <c r="B565" s="14">
        <v>10</v>
      </c>
      <c r="C565" s="17">
        <v>41909.1328125</v>
      </c>
      <c r="D565" s="17">
        <v>4784.6000000000004</v>
      </c>
      <c r="E565" s="17">
        <v>4732.8</v>
      </c>
      <c r="F565" s="17">
        <v>5412.5992882384298</v>
      </c>
      <c r="G565" s="17">
        <v>5412.5992882384298</v>
      </c>
      <c r="H565" s="17">
        <v>0</v>
      </c>
      <c r="I565" s="18">
        <v>5.9357210607999998E-2</v>
      </c>
      <c r="J565" s="18">
        <v>5.9357210607999998E-2</v>
      </c>
      <c r="K565" s="18">
        <v>6.4253240853999999E-2</v>
      </c>
      <c r="L565" s="18">
        <v>6.4253240853999999E-2</v>
      </c>
      <c r="M565" s="78"/>
    </row>
    <row r="566" spans="1:13">
      <c r="A566" s="16" t="s">
        <v>51</v>
      </c>
      <c r="B566" s="14">
        <v>11</v>
      </c>
      <c r="C566" s="17">
        <v>43956.1953125</v>
      </c>
      <c r="D566" s="17">
        <v>4349.1000000000004</v>
      </c>
      <c r="E566" s="17">
        <v>4293.1000000000004</v>
      </c>
      <c r="F566" s="17">
        <v>5384.0383060396398</v>
      </c>
      <c r="G566" s="17">
        <v>5392.6534473609299</v>
      </c>
      <c r="H566" s="17">
        <v>8.6151413212880001</v>
      </c>
      <c r="I566" s="18">
        <v>9.8634541337999995E-2</v>
      </c>
      <c r="J566" s="18">
        <v>9.7820255768999997E-2</v>
      </c>
      <c r="K566" s="18">
        <v>0.103927547009</v>
      </c>
      <c r="L566" s="18">
        <v>0.10311326144000001</v>
      </c>
      <c r="M566" s="78"/>
    </row>
    <row r="567" spans="1:13">
      <c r="A567" s="16" t="s">
        <v>51</v>
      </c>
      <c r="B567" s="14">
        <v>12</v>
      </c>
      <c r="C567" s="17">
        <v>45727.09765625</v>
      </c>
      <c r="D567" s="17">
        <v>4006.6</v>
      </c>
      <c r="E567" s="17">
        <v>3939.2</v>
      </c>
      <c r="F567" s="17">
        <v>4881.5339452930202</v>
      </c>
      <c r="G567" s="17">
        <v>4887.8227942457297</v>
      </c>
      <c r="H567" s="17">
        <v>6.2888489527170002</v>
      </c>
      <c r="I567" s="18">
        <v>8.3291379417999994E-2</v>
      </c>
      <c r="J567" s="18">
        <v>8.2696970253999996E-2</v>
      </c>
      <c r="K567" s="18">
        <v>8.9661889815000007E-2</v>
      </c>
      <c r="L567" s="18">
        <v>8.9067480650999994E-2</v>
      </c>
      <c r="M567" s="78"/>
    </row>
    <row r="568" spans="1:13">
      <c r="A568" s="16" t="s">
        <v>51</v>
      </c>
      <c r="B568" s="14">
        <v>13</v>
      </c>
      <c r="C568" s="17">
        <v>47411.74609375</v>
      </c>
      <c r="D568" s="17">
        <v>3755.2</v>
      </c>
      <c r="E568" s="17">
        <v>3685.3</v>
      </c>
      <c r="F568" s="17">
        <v>4276.5810147333495</v>
      </c>
      <c r="G568" s="17">
        <v>4276.5987865646402</v>
      </c>
      <c r="H568" s="17">
        <v>1.7771831286999999E-2</v>
      </c>
      <c r="I568" s="18">
        <v>4.9281548824000002E-2</v>
      </c>
      <c r="J568" s="18">
        <v>4.9279869067E-2</v>
      </c>
      <c r="K568" s="18">
        <v>5.5888354117000001E-2</v>
      </c>
      <c r="L568" s="18">
        <v>5.5886674359999999E-2</v>
      </c>
      <c r="M568" s="78"/>
    </row>
    <row r="569" spans="1:13">
      <c r="A569" s="16" t="s">
        <v>51</v>
      </c>
      <c r="B569" s="14">
        <v>14</v>
      </c>
      <c r="C569" s="17">
        <v>49257.69921875</v>
      </c>
      <c r="D569" s="17">
        <v>3862.7</v>
      </c>
      <c r="E569" s="17">
        <v>3814.5</v>
      </c>
      <c r="F569" s="17">
        <v>3586.5849240879202</v>
      </c>
      <c r="G569" s="17">
        <v>3586.5954230180801</v>
      </c>
      <c r="H569" s="17">
        <v>1.0498930155000001E-2</v>
      </c>
      <c r="I569" s="18">
        <v>2.6096840924000001E-2</v>
      </c>
      <c r="J569" s="18">
        <v>2.6097833261999999E-2</v>
      </c>
      <c r="K569" s="18">
        <v>2.1541075329000001E-2</v>
      </c>
      <c r="L569" s="18">
        <v>2.1542067666E-2</v>
      </c>
      <c r="M569" s="78"/>
    </row>
    <row r="570" spans="1:13">
      <c r="A570" s="16" t="s">
        <v>51</v>
      </c>
      <c r="B570" s="14">
        <v>15</v>
      </c>
      <c r="C570" s="17">
        <v>50652.41796875</v>
      </c>
      <c r="D570" s="17">
        <v>3992.9</v>
      </c>
      <c r="E570" s="17">
        <v>3948.6</v>
      </c>
      <c r="F570" s="17">
        <v>3273.7828233995701</v>
      </c>
      <c r="G570" s="17">
        <v>3273.78159208241</v>
      </c>
      <c r="H570" s="17">
        <v>-1.231317163E-3</v>
      </c>
      <c r="I570" s="18">
        <v>6.7969603771999995E-2</v>
      </c>
      <c r="J570" s="18">
        <v>6.7969487391000005E-2</v>
      </c>
      <c r="K570" s="18">
        <v>6.3782458215000004E-2</v>
      </c>
      <c r="L570" s="18">
        <v>6.3782341832999995E-2</v>
      </c>
      <c r="M570" s="78"/>
    </row>
    <row r="571" spans="1:13">
      <c r="A571" s="16" t="s">
        <v>51</v>
      </c>
      <c r="B571" s="14">
        <v>16</v>
      </c>
      <c r="C571" s="17">
        <v>51761.2265625</v>
      </c>
      <c r="D571" s="17">
        <v>4232.1000000000004</v>
      </c>
      <c r="E571" s="17">
        <v>4200.1000000000004</v>
      </c>
      <c r="F571" s="17">
        <v>3407.9097986796601</v>
      </c>
      <c r="G571" s="17">
        <v>3407.9097986796601</v>
      </c>
      <c r="H571" s="17">
        <v>0</v>
      </c>
      <c r="I571" s="18">
        <v>7.7900775172000003E-2</v>
      </c>
      <c r="J571" s="18">
        <v>7.7900775172000003E-2</v>
      </c>
      <c r="K571" s="18">
        <v>7.4876200502000001E-2</v>
      </c>
      <c r="L571" s="18">
        <v>7.4876200502000001E-2</v>
      </c>
      <c r="M571" s="78"/>
    </row>
    <row r="572" spans="1:13">
      <c r="A572" s="16" t="s">
        <v>51</v>
      </c>
      <c r="B572" s="14">
        <v>17</v>
      </c>
      <c r="C572" s="17">
        <v>52672.91015625</v>
      </c>
      <c r="D572" s="17">
        <v>4465.8999999999996</v>
      </c>
      <c r="E572" s="17">
        <v>4446.6000000000004</v>
      </c>
      <c r="F572" s="17">
        <v>4357.8392752519603</v>
      </c>
      <c r="G572" s="17">
        <v>4357.8075908565497</v>
      </c>
      <c r="H572" s="17">
        <v>-3.1684395406000002E-2</v>
      </c>
      <c r="I572" s="18">
        <v>1.0216673831999999E-2</v>
      </c>
      <c r="J572" s="18">
        <v>1.0213679087000001E-2</v>
      </c>
      <c r="K572" s="18">
        <v>8.3924772340000005E-3</v>
      </c>
      <c r="L572" s="18">
        <v>8.3894824900000008E-3</v>
      </c>
      <c r="M572" s="78"/>
    </row>
    <row r="573" spans="1:13">
      <c r="A573" s="16" t="s">
        <v>51</v>
      </c>
      <c r="B573" s="14">
        <v>18</v>
      </c>
      <c r="C573" s="17">
        <v>52845.5078125</v>
      </c>
      <c r="D573" s="17">
        <v>4663.2</v>
      </c>
      <c r="E573" s="17">
        <v>4665.8</v>
      </c>
      <c r="F573" s="17">
        <v>5602.5085568081404</v>
      </c>
      <c r="G573" s="17">
        <v>5634.2492274231799</v>
      </c>
      <c r="H573" s="17">
        <v>31.740670615035</v>
      </c>
      <c r="I573" s="18">
        <v>9.1781590492999998E-2</v>
      </c>
      <c r="J573" s="18">
        <v>8.8781527107999997E-2</v>
      </c>
      <c r="K573" s="18">
        <v>9.1535843800999994E-2</v>
      </c>
      <c r="L573" s="18">
        <v>8.8535780416000007E-2</v>
      </c>
      <c r="M573" s="78"/>
    </row>
    <row r="574" spans="1:13">
      <c r="A574" s="16" t="s">
        <v>51</v>
      </c>
      <c r="B574" s="14">
        <v>19</v>
      </c>
      <c r="C574" s="17">
        <v>51777.1640625</v>
      </c>
      <c r="D574" s="17">
        <v>4889.3</v>
      </c>
      <c r="E574" s="17">
        <v>4892.3</v>
      </c>
      <c r="F574" s="17">
        <v>6402.2158185286698</v>
      </c>
      <c r="G574" s="17">
        <v>6468.09114085899</v>
      </c>
      <c r="H574" s="17">
        <v>65.875322330328999</v>
      </c>
      <c r="I574" s="18">
        <v>0.14922411539300001</v>
      </c>
      <c r="J574" s="18">
        <v>0.14299771441600001</v>
      </c>
      <c r="K574" s="18">
        <v>0.148940561517</v>
      </c>
      <c r="L574" s="18">
        <v>0.142714160541</v>
      </c>
      <c r="M574" s="78"/>
    </row>
    <row r="575" spans="1:13">
      <c r="A575" s="16" t="s">
        <v>51</v>
      </c>
      <c r="B575" s="14">
        <v>20</v>
      </c>
      <c r="C575" s="17">
        <v>50311.359375</v>
      </c>
      <c r="D575" s="17">
        <v>5329</v>
      </c>
      <c r="E575" s="17">
        <v>5316.8</v>
      </c>
      <c r="F575" s="17">
        <v>6659.93149081296</v>
      </c>
      <c r="G575" s="17">
        <v>6736.8039352027599</v>
      </c>
      <c r="H575" s="17">
        <v>76.872444389791994</v>
      </c>
      <c r="I575" s="18">
        <v>0.13306275379900001</v>
      </c>
      <c r="J575" s="18">
        <v>0.12579692729799999</v>
      </c>
      <c r="K575" s="18">
        <v>0.13421587289199999</v>
      </c>
      <c r="L575" s="18">
        <v>0.12695004638999999</v>
      </c>
      <c r="M575" s="78"/>
    </row>
    <row r="576" spans="1:13">
      <c r="A576" s="16" t="s">
        <v>51</v>
      </c>
      <c r="B576" s="14">
        <v>21</v>
      </c>
      <c r="C576" s="17">
        <v>50039.71484375</v>
      </c>
      <c r="D576" s="17">
        <v>5989.8</v>
      </c>
      <c r="E576" s="17">
        <v>5947.3</v>
      </c>
      <c r="F576" s="17">
        <v>7036.7455502708799</v>
      </c>
      <c r="G576" s="17">
        <v>7146.3038131552303</v>
      </c>
      <c r="H576" s="17">
        <v>109.558262884352</v>
      </c>
      <c r="I576" s="18">
        <v>0.109310379315</v>
      </c>
      <c r="J576" s="18">
        <v>9.8955155980000001E-2</v>
      </c>
      <c r="K576" s="18">
        <v>0.113327392547</v>
      </c>
      <c r="L576" s="18">
        <v>0.102972169212</v>
      </c>
      <c r="M576" s="78"/>
    </row>
    <row r="577" spans="1:13">
      <c r="A577" s="16" t="s">
        <v>51</v>
      </c>
      <c r="B577" s="14">
        <v>22</v>
      </c>
      <c r="C577" s="17">
        <v>48992.83984375</v>
      </c>
      <c r="D577" s="17">
        <v>6741</v>
      </c>
      <c r="E577" s="17">
        <v>6694.4</v>
      </c>
      <c r="F577" s="17">
        <v>7680.4972738933602</v>
      </c>
      <c r="G577" s="17">
        <v>7827.6870118533298</v>
      </c>
      <c r="H577" s="17">
        <v>147.18973795996899</v>
      </c>
      <c r="I577" s="18">
        <v>0.102711437793</v>
      </c>
      <c r="J577" s="18">
        <v>8.8799364261999997E-2</v>
      </c>
      <c r="K577" s="18">
        <v>0.107115974655</v>
      </c>
      <c r="L577" s="18">
        <v>9.3203901123999996E-2</v>
      </c>
      <c r="M577" s="78"/>
    </row>
    <row r="578" spans="1:13">
      <c r="A578" s="16" t="s">
        <v>51</v>
      </c>
      <c r="B578" s="14">
        <v>23</v>
      </c>
      <c r="C578" s="17">
        <v>45814.1484375</v>
      </c>
      <c r="D578" s="17">
        <v>7145</v>
      </c>
      <c r="E578" s="17">
        <v>7109.9</v>
      </c>
      <c r="F578" s="17">
        <v>7818.9527086644703</v>
      </c>
      <c r="G578" s="17">
        <v>7980.8582093816303</v>
      </c>
      <c r="H578" s="17">
        <v>161.90550071716299</v>
      </c>
      <c r="I578" s="18">
        <v>7.9003611471999996E-2</v>
      </c>
      <c r="J578" s="18">
        <v>6.3700634088999994E-2</v>
      </c>
      <c r="K578" s="18">
        <v>8.2321191813000003E-2</v>
      </c>
      <c r="L578" s="18">
        <v>6.7018214428999995E-2</v>
      </c>
      <c r="M578" s="78"/>
    </row>
    <row r="579" spans="1:13">
      <c r="A579" s="16" t="s">
        <v>51</v>
      </c>
      <c r="B579" s="14">
        <v>24</v>
      </c>
      <c r="C579" s="17">
        <v>42281.5859375</v>
      </c>
      <c r="D579" s="17">
        <v>7518.6</v>
      </c>
      <c r="E579" s="17">
        <v>7482.2</v>
      </c>
      <c r="F579" s="17">
        <v>7815.4109559444096</v>
      </c>
      <c r="G579" s="17">
        <v>7973.3871936755404</v>
      </c>
      <c r="H579" s="17">
        <v>157.97623773113</v>
      </c>
      <c r="I579" s="18">
        <v>4.2985557058000001E-2</v>
      </c>
      <c r="J579" s="18">
        <v>2.805396559E-2</v>
      </c>
      <c r="K579" s="18">
        <v>4.6426010743999997E-2</v>
      </c>
      <c r="L579" s="18">
        <v>3.1494419276000003E-2</v>
      </c>
      <c r="M579" s="78"/>
    </row>
    <row r="580" spans="1:13">
      <c r="A580" s="16" t="s">
        <v>52</v>
      </c>
      <c r="B580" s="14">
        <v>1</v>
      </c>
      <c r="C580" s="17">
        <v>38980.45703125</v>
      </c>
      <c r="D580" s="17">
        <v>7928.1</v>
      </c>
      <c r="E580" s="17">
        <v>7890.6</v>
      </c>
      <c r="F580" s="17">
        <v>7819.8365264283302</v>
      </c>
      <c r="G580" s="17">
        <v>7982.7868308009101</v>
      </c>
      <c r="H580" s="17">
        <v>162.95030437257699</v>
      </c>
      <c r="I580" s="18">
        <v>5.1688875990000003E-3</v>
      </c>
      <c r="J580" s="18">
        <v>1.0232842492E-2</v>
      </c>
      <c r="K580" s="18">
        <v>8.7133110390000008E-3</v>
      </c>
      <c r="L580" s="18">
        <v>6.6884190519999999E-3</v>
      </c>
      <c r="M580" s="78"/>
    </row>
    <row r="581" spans="1:13">
      <c r="A581" s="16" t="s">
        <v>52</v>
      </c>
      <c r="B581" s="14">
        <v>2</v>
      </c>
      <c r="C581" s="17">
        <v>36980.53515625</v>
      </c>
      <c r="D581" s="17">
        <v>7707.5</v>
      </c>
      <c r="E581" s="17">
        <v>7654.1</v>
      </c>
      <c r="F581" s="17">
        <v>7866.9119031670398</v>
      </c>
      <c r="G581" s="17">
        <v>8026.1640552030703</v>
      </c>
      <c r="H581" s="17">
        <v>159.25215203603099</v>
      </c>
      <c r="I581" s="18">
        <v>3.0119475917E-2</v>
      </c>
      <c r="J581" s="18">
        <v>1.5067287633E-2</v>
      </c>
      <c r="K581" s="18">
        <v>3.5166734896000001E-2</v>
      </c>
      <c r="L581" s="18">
        <v>2.0114546612999998E-2</v>
      </c>
      <c r="M581" s="78"/>
    </row>
    <row r="582" spans="1:13">
      <c r="A582" s="16" t="s">
        <v>52</v>
      </c>
      <c r="B582" s="14">
        <v>3</v>
      </c>
      <c r="C582" s="17">
        <v>35727.25390625</v>
      </c>
      <c r="D582" s="17">
        <v>7377.9</v>
      </c>
      <c r="E582" s="17">
        <v>7351.2</v>
      </c>
      <c r="F582" s="17">
        <v>7641.1773542433302</v>
      </c>
      <c r="G582" s="17">
        <v>7817.1392935930398</v>
      </c>
      <c r="H582" s="17">
        <v>175.96193934970501</v>
      </c>
      <c r="I582" s="18">
        <v>4.1516001284000001E-2</v>
      </c>
      <c r="J582" s="18">
        <v>2.4884438019000001E-2</v>
      </c>
      <c r="K582" s="18">
        <v>4.4039630773999999E-2</v>
      </c>
      <c r="L582" s="18">
        <v>2.7408067508000001E-2</v>
      </c>
      <c r="M582" s="78"/>
    </row>
    <row r="583" spans="1:13">
      <c r="A583" s="16" t="s">
        <v>52</v>
      </c>
      <c r="B583" s="14">
        <v>4</v>
      </c>
      <c r="C583" s="17">
        <v>35028.85546875</v>
      </c>
      <c r="D583" s="17">
        <v>7084</v>
      </c>
      <c r="E583" s="17">
        <v>7054.3</v>
      </c>
      <c r="F583" s="17">
        <v>7163.5303708362599</v>
      </c>
      <c r="G583" s="17">
        <v>7336.1523644394301</v>
      </c>
      <c r="H583" s="17">
        <v>172.621993603177</v>
      </c>
      <c r="I583" s="18">
        <v>2.3832926694999999E-2</v>
      </c>
      <c r="J583" s="18">
        <v>7.5170482830000003E-3</v>
      </c>
      <c r="K583" s="18">
        <v>2.664011006E-2</v>
      </c>
      <c r="L583" s="18">
        <v>1.0324231648000001E-2</v>
      </c>
      <c r="M583" s="78"/>
    </row>
    <row r="584" spans="1:13">
      <c r="A584" s="16" t="s">
        <v>52</v>
      </c>
      <c r="B584" s="14">
        <v>5</v>
      </c>
      <c r="C584" s="17">
        <v>35204.3046875</v>
      </c>
      <c r="D584" s="17">
        <v>6553.4</v>
      </c>
      <c r="E584" s="17">
        <v>6496.6</v>
      </c>
      <c r="F584" s="17">
        <v>6821.3615418502995</v>
      </c>
      <c r="G584" s="17">
        <v>6985.4722832028001</v>
      </c>
      <c r="H584" s="17">
        <v>164.11074135250499</v>
      </c>
      <c r="I584" s="18">
        <v>4.0838590094000003E-2</v>
      </c>
      <c r="J584" s="18">
        <v>2.5327177868000001E-2</v>
      </c>
      <c r="K584" s="18">
        <v>4.6207210132E-2</v>
      </c>
      <c r="L584" s="18">
        <v>3.0695797906000001E-2</v>
      </c>
      <c r="M584" s="78"/>
    </row>
    <row r="585" spans="1:13">
      <c r="A585" s="16" t="s">
        <v>52</v>
      </c>
      <c r="B585" s="14">
        <v>6</v>
      </c>
      <c r="C585" s="17">
        <v>36839.859375</v>
      </c>
      <c r="D585" s="17">
        <v>5846.9</v>
      </c>
      <c r="E585" s="17">
        <v>5814</v>
      </c>
      <c r="F585" s="17">
        <v>5988.1882369492796</v>
      </c>
      <c r="G585" s="17">
        <v>6141.6541540533599</v>
      </c>
      <c r="H585" s="17">
        <v>153.46591710408299</v>
      </c>
      <c r="I585" s="18">
        <v>2.7859560873999999E-2</v>
      </c>
      <c r="J585" s="18">
        <v>1.3354275703999999E-2</v>
      </c>
      <c r="K585" s="18">
        <v>3.0969201706E-2</v>
      </c>
      <c r="L585" s="18">
        <v>1.6463916535000001E-2</v>
      </c>
      <c r="M585" s="78"/>
    </row>
    <row r="586" spans="1:13">
      <c r="A586" s="16" t="s">
        <v>52</v>
      </c>
      <c r="B586" s="14">
        <v>7</v>
      </c>
      <c r="C586" s="17">
        <v>39837.1953125</v>
      </c>
      <c r="D586" s="17">
        <v>5283.3</v>
      </c>
      <c r="E586" s="17">
        <v>5245.3</v>
      </c>
      <c r="F586" s="17">
        <v>5006.48917096678</v>
      </c>
      <c r="G586" s="17">
        <v>5105.9020965098898</v>
      </c>
      <c r="H586" s="17">
        <v>99.412925543106994</v>
      </c>
      <c r="I586" s="18">
        <v>1.6767287664E-2</v>
      </c>
      <c r="J586" s="18">
        <v>2.6163594426000001E-2</v>
      </c>
      <c r="K586" s="18">
        <v>1.3175605244000001E-2</v>
      </c>
      <c r="L586" s="18">
        <v>2.2571912005999999E-2</v>
      </c>
      <c r="M586" s="78"/>
    </row>
    <row r="587" spans="1:13">
      <c r="A587" s="16" t="s">
        <v>52</v>
      </c>
      <c r="B587" s="14">
        <v>8</v>
      </c>
      <c r="C587" s="17">
        <v>41198.95703125</v>
      </c>
      <c r="D587" s="17">
        <v>4793</v>
      </c>
      <c r="E587" s="17">
        <v>4751</v>
      </c>
      <c r="F587" s="17">
        <v>4563.3232167542101</v>
      </c>
      <c r="G587" s="17">
        <v>4614.2023713243098</v>
      </c>
      <c r="H587" s="17">
        <v>50.879154570102003</v>
      </c>
      <c r="I587" s="18">
        <v>1.6899586830999999E-2</v>
      </c>
      <c r="J587" s="18">
        <v>2.1708580647E-2</v>
      </c>
      <c r="K587" s="18">
        <v>1.2929832578000001E-2</v>
      </c>
      <c r="L587" s="18">
        <v>1.7738826393E-2</v>
      </c>
      <c r="M587" s="78"/>
    </row>
    <row r="588" spans="1:13">
      <c r="A588" s="16" t="s">
        <v>52</v>
      </c>
      <c r="B588" s="14">
        <v>9</v>
      </c>
      <c r="C588" s="17">
        <v>42312.2265625</v>
      </c>
      <c r="D588" s="17">
        <v>4369.7</v>
      </c>
      <c r="E588" s="17">
        <v>4330.8999999999996</v>
      </c>
      <c r="F588" s="17">
        <v>4058.4565282509602</v>
      </c>
      <c r="G588" s="17">
        <v>4116.0239937020096</v>
      </c>
      <c r="H588" s="17">
        <v>57.567465451045997</v>
      </c>
      <c r="I588" s="18">
        <v>2.3976938212999999E-2</v>
      </c>
      <c r="J588" s="18">
        <v>2.9418097518000001E-2</v>
      </c>
      <c r="K588" s="18">
        <v>2.0309641427000001E-2</v>
      </c>
      <c r="L588" s="18">
        <v>2.5750800732E-2</v>
      </c>
      <c r="M588" s="78"/>
    </row>
    <row r="589" spans="1:13">
      <c r="A589" s="16" t="s">
        <v>52</v>
      </c>
      <c r="B589" s="14">
        <v>10</v>
      </c>
      <c r="C589" s="17">
        <v>44253.40234375</v>
      </c>
      <c r="D589" s="17">
        <v>4220.8999999999996</v>
      </c>
      <c r="E589" s="17">
        <v>4181.3</v>
      </c>
      <c r="F589" s="17">
        <v>4378.0396980484002</v>
      </c>
      <c r="G589" s="17">
        <v>4430.6608091595099</v>
      </c>
      <c r="H589" s="17">
        <v>52.621111111109997</v>
      </c>
      <c r="I589" s="18">
        <v>1.9826163436000001E-2</v>
      </c>
      <c r="J589" s="18">
        <v>1.4852523445E-2</v>
      </c>
      <c r="K589" s="18">
        <v>2.3569074589E-2</v>
      </c>
      <c r="L589" s="18">
        <v>1.8595434598000001E-2</v>
      </c>
      <c r="M589" s="78"/>
    </row>
    <row r="590" spans="1:13">
      <c r="A590" s="16" t="s">
        <v>52</v>
      </c>
      <c r="B590" s="14">
        <v>11</v>
      </c>
      <c r="C590" s="17">
        <v>46591.3046875</v>
      </c>
      <c r="D590" s="17">
        <v>3873.7</v>
      </c>
      <c r="E590" s="17">
        <v>3833.8</v>
      </c>
      <c r="F590" s="17">
        <v>4165.8854922537303</v>
      </c>
      <c r="G590" s="17">
        <v>4178.9463265269696</v>
      </c>
      <c r="H590" s="17">
        <v>13.060834273232</v>
      </c>
      <c r="I590" s="18">
        <v>2.8851259596E-2</v>
      </c>
      <c r="J590" s="18">
        <v>2.7616776204999999E-2</v>
      </c>
      <c r="K590" s="18">
        <v>3.2622526136000002E-2</v>
      </c>
      <c r="L590" s="18">
        <v>3.1388042746000003E-2</v>
      </c>
      <c r="M590" s="78"/>
    </row>
    <row r="591" spans="1:13">
      <c r="A591" s="16" t="s">
        <v>52</v>
      </c>
      <c r="B591" s="14">
        <v>12</v>
      </c>
      <c r="C591" s="17">
        <v>48557.61328125</v>
      </c>
      <c r="D591" s="17">
        <v>3543.7</v>
      </c>
      <c r="E591" s="17">
        <v>3497.2</v>
      </c>
      <c r="F591" s="17">
        <v>3265.0468661396399</v>
      </c>
      <c r="G591" s="17">
        <v>3265.0468661396399</v>
      </c>
      <c r="H591" s="17">
        <v>0</v>
      </c>
      <c r="I591" s="18">
        <v>2.6337725316999998E-2</v>
      </c>
      <c r="J591" s="18">
        <v>2.6337725316999998E-2</v>
      </c>
      <c r="K591" s="18">
        <v>2.1942640251000001E-2</v>
      </c>
      <c r="L591" s="18">
        <v>2.1942640251000001E-2</v>
      </c>
      <c r="M591" s="78"/>
    </row>
    <row r="592" spans="1:13">
      <c r="A592" s="16" t="s">
        <v>52</v>
      </c>
      <c r="B592" s="14">
        <v>13</v>
      </c>
      <c r="C592" s="17">
        <v>50253.1171875</v>
      </c>
      <c r="D592" s="17">
        <v>3416.5</v>
      </c>
      <c r="E592" s="17">
        <v>3359.1</v>
      </c>
      <c r="F592" s="17">
        <v>2352.5044733214199</v>
      </c>
      <c r="G592" s="17">
        <v>2352.5504936575999</v>
      </c>
      <c r="H592" s="17">
        <v>4.6020336182999999E-2</v>
      </c>
      <c r="I592" s="18">
        <v>0.10056233519299999</v>
      </c>
      <c r="J592" s="18">
        <v>0.100566684941</v>
      </c>
      <c r="K592" s="18">
        <v>9.5137004380000001E-2</v>
      </c>
      <c r="L592" s="18">
        <v>9.5141354127999997E-2</v>
      </c>
      <c r="M592" s="78"/>
    </row>
    <row r="593" spans="1:13">
      <c r="A593" s="16" t="s">
        <v>52</v>
      </c>
      <c r="B593" s="14">
        <v>14</v>
      </c>
      <c r="C593" s="17">
        <v>51745.4765625</v>
      </c>
      <c r="D593" s="17">
        <v>3550.4</v>
      </c>
      <c r="E593" s="17">
        <v>3480.9</v>
      </c>
      <c r="F593" s="17">
        <v>2167.79374339166</v>
      </c>
      <c r="G593" s="17">
        <v>2167.8408953614398</v>
      </c>
      <c r="H593" s="17">
        <v>4.7151969781000003E-2</v>
      </c>
      <c r="I593" s="18">
        <v>0.13067666395399999</v>
      </c>
      <c r="J593" s="18">
        <v>0.13068112066199999</v>
      </c>
      <c r="K593" s="18">
        <v>0.124107665844</v>
      </c>
      <c r="L593" s="18">
        <v>0.12411212255200001</v>
      </c>
      <c r="M593" s="78"/>
    </row>
    <row r="594" spans="1:13">
      <c r="A594" s="16" t="s">
        <v>52</v>
      </c>
      <c r="B594" s="14">
        <v>15</v>
      </c>
      <c r="C594" s="17">
        <v>53066.1953125</v>
      </c>
      <c r="D594" s="17">
        <v>3694.6</v>
      </c>
      <c r="E594" s="17">
        <v>3634.3</v>
      </c>
      <c r="F594" s="17">
        <v>2090.8273144733598</v>
      </c>
      <c r="G594" s="17">
        <v>2090.8273144733598</v>
      </c>
      <c r="H594" s="17">
        <v>0</v>
      </c>
      <c r="I594" s="18">
        <v>0.15158531999300001</v>
      </c>
      <c r="J594" s="18">
        <v>0.15158531999300001</v>
      </c>
      <c r="K594" s="18">
        <v>0.1458858871</v>
      </c>
      <c r="L594" s="18">
        <v>0.1458858871</v>
      </c>
      <c r="M594" s="78"/>
    </row>
    <row r="595" spans="1:13">
      <c r="A595" s="16" t="s">
        <v>52</v>
      </c>
      <c r="B595" s="14">
        <v>16</v>
      </c>
      <c r="C595" s="17">
        <v>53944.5703125</v>
      </c>
      <c r="D595" s="17">
        <v>3668.8</v>
      </c>
      <c r="E595" s="17">
        <v>3605.9</v>
      </c>
      <c r="F595" s="17">
        <v>2018.8172678000301</v>
      </c>
      <c r="G595" s="17">
        <v>2018.8172678000301</v>
      </c>
      <c r="H595" s="17">
        <v>0</v>
      </c>
      <c r="I595" s="18">
        <v>0.15595299926200001</v>
      </c>
      <c r="J595" s="18">
        <v>0.15595299926200001</v>
      </c>
      <c r="K595" s="18">
        <v>0.150007819678</v>
      </c>
      <c r="L595" s="18">
        <v>0.150007819678</v>
      </c>
      <c r="M595" s="78"/>
    </row>
    <row r="596" spans="1:13">
      <c r="A596" s="16" t="s">
        <v>52</v>
      </c>
      <c r="B596" s="14">
        <v>17</v>
      </c>
      <c r="C596" s="17">
        <v>54511.54296875</v>
      </c>
      <c r="D596" s="17">
        <v>3567.4</v>
      </c>
      <c r="E596" s="17">
        <v>3487.7</v>
      </c>
      <c r="F596" s="17">
        <v>2102.5454172230002</v>
      </c>
      <c r="G596" s="17">
        <v>2102.5454172230002</v>
      </c>
      <c r="H596" s="17">
        <v>0</v>
      </c>
      <c r="I596" s="18">
        <v>0.138455064534</v>
      </c>
      <c r="J596" s="18">
        <v>0.138455064534</v>
      </c>
      <c r="K596" s="18">
        <v>0.13092198324900001</v>
      </c>
      <c r="L596" s="18">
        <v>0.13092198324900001</v>
      </c>
      <c r="M596" s="78"/>
    </row>
    <row r="597" spans="1:13">
      <c r="A597" s="16" t="s">
        <v>52</v>
      </c>
      <c r="B597" s="14">
        <v>18</v>
      </c>
      <c r="C597" s="17">
        <v>54149.26953125</v>
      </c>
      <c r="D597" s="17">
        <v>3416.2</v>
      </c>
      <c r="E597" s="17">
        <v>3363.8</v>
      </c>
      <c r="F597" s="17">
        <v>2924.4043423481598</v>
      </c>
      <c r="G597" s="17">
        <v>2925.4605757076101</v>
      </c>
      <c r="H597" s="17">
        <v>1.0562333594419999</v>
      </c>
      <c r="I597" s="18">
        <v>4.6383688495999997E-2</v>
      </c>
      <c r="J597" s="18">
        <v>4.6483521516999998E-2</v>
      </c>
      <c r="K597" s="18">
        <v>4.1430947475E-2</v>
      </c>
      <c r="L597" s="18">
        <v>4.1530780496000001E-2</v>
      </c>
      <c r="M597" s="78"/>
    </row>
    <row r="598" spans="1:13">
      <c r="A598" s="16" t="s">
        <v>52</v>
      </c>
      <c r="B598" s="14">
        <v>19</v>
      </c>
      <c r="C598" s="17">
        <v>52917.5625</v>
      </c>
      <c r="D598" s="17">
        <v>3451.8</v>
      </c>
      <c r="E598" s="17">
        <v>3409.6</v>
      </c>
      <c r="F598" s="17">
        <v>4471.0323554352899</v>
      </c>
      <c r="G598" s="17">
        <v>4471.0323554352899</v>
      </c>
      <c r="H598" s="17">
        <v>0</v>
      </c>
      <c r="I598" s="18">
        <v>9.6335761382999999E-2</v>
      </c>
      <c r="J598" s="18">
        <v>9.6335761382999999E-2</v>
      </c>
      <c r="K598" s="18">
        <v>0.10032441922800001</v>
      </c>
      <c r="L598" s="18">
        <v>0.10032441922800001</v>
      </c>
      <c r="M598" s="78"/>
    </row>
    <row r="599" spans="1:13">
      <c r="A599" s="16" t="s">
        <v>52</v>
      </c>
      <c r="B599" s="14">
        <v>20</v>
      </c>
      <c r="C599" s="17">
        <v>51593.47265625</v>
      </c>
      <c r="D599" s="17">
        <v>4305</v>
      </c>
      <c r="E599" s="17">
        <v>4245.6000000000004</v>
      </c>
      <c r="F599" s="17">
        <v>5795.7044572409905</v>
      </c>
      <c r="G599" s="17">
        <v>5779.2404490887702</v>
      </c>
      <c r="H599" s="17">
        <v>-16.464008152219002</v>
      </c>
      <c r="I599" s="18">
        <v>0.13934219745599999</v>
      </c>
      <c r="J599" s="18">
        <v>0.140898341894</v>
      </c>
      <c r="K599" s="18">
        <v>0.144956564186</v>
      </c>
      <c r="L599" s="18">
        <v>0.146512708623</v>
      </c>
      <c r="M599" s="78"/>
    </row>
    <row r="600" spans="1:13">
      <c r="A600" s="16" t="s">
        <v>52</v>
      </c>
      <c r="B600" s="14">
        <v>21</v>
      </c>
      <c r="C600" s="17">
        <v>51309.73828125</v>
      </c>
      <c r="D600" s="17">
        <v>5655.1</v>
      </c>
      <c r="E600" s="17">
        <v>5602.3</v>
      </c>
      <c r="F600" s="17">
        <v>5609.7235272192102</v>
      </c>
      <c r="G600" s="17">
        <v>5609.7235272192102</v>
      </c>
      <c r="H600" s="17">
        <v>0</v>
      </c>
      <c r="I600" s="18">
        <v>4.2888915670000003E-3</v>
      </c>
      <c r="J600" s="18">
        <v>4.2888915670000003E-3</v>
      </c>
      <c r="K600" s="18">
        <v>7.01656636E-4</v>
      </c>
      <c r="L600" s="18">
        <v>7.01656636E-4</v>
      </c>
      <c r="M600" s="78"/>
    </row>
    <row r="601" spans="1:13">
      <c r="A601" s="16" t="s">
        <v>52</v>
      </c>
      <c r="B601" s="14">
        <v>22</v>
      </c>
      <c r="C601" s="17">
        <v>50435.79296875</v>
      </c>
      <c r="D601" s="17">
        <v>7041</v>
      </c>
      <c r="E601" s="17">
        <v>6974.7</v>
      </c>
      <c r="F601" s="17">
        <v>6577.76098130438</v>
      </c>
      <c r="G601" s="17">
        <v>6579.0323645846001</v>
      </c>
      <c r="H601" s="17">
        <v>1.2713832802239999</v>
      </c>
      <c r="I601" s="18">
        <v>4.3664237751E-2</v>
      </c>
      <c r="J601" s="18">
        <v>4.3784406302999998E-2</v>
      </c>
      <c r="K601" s="18">
        <v>3.7397697108999997E-2</v>
      </c>
      <c r="L601" s="18">
        <v>3.7517865661000002E-2</v>
      </c>
      <c r="M601" s="78"/>
    </row>
    <row r="602" spans="1:13">
      <c r="A602" s="16" t="s">
        <v>52</v>
      </c>
      <c r="B602" s="14">
        <v>23</v>
      </c>
      <c r="C602" s="17">
        <v>47082.796875</v>
      </c>
      <c r="D602" s="17">
        <v>7445.3</v>
      </c>
      <c r="E602" s="17">
        <v>7383.5</v>
      </c>
      <c r="F602" s="17">
        <v>7276.2775403289697</v>
      </c>
      <c r="G602" s="17">
        <v>7282.7574072172201</v>
      </c>
      <c r="H602" s="17">
        <v>6.4798668882579999</v>
      </c>
      <c r="I602" s="18">
        <v>1.5363194024E-2</v>
      </c>
      <c r="J602" s="18">
        <v>1.5975657813000001E-2</v>
      </c>
      <c r="K602" s="18">
        <v>9.5219841940000008E-3</v>
      </c>
      <c r="L602" s="18">
        <v>1.0134447984000001E-2</v>
      </c>
      <c r="M602" s="78"/>
    </row>
    <row r="603" spans="1:13">
      <c r="A603" s="16" t="s">
        <v>52</v>
      </c>
      <c r="B603" s="14">
        <v>24</v>
      </c>
      <c r="C603" s="17">
        <v>43215.49609375</v>
      </c>
      <c r="D603" s="17">
        <v>7733.5</v>
      </c>
      <c r="E603" s="17">
        <v>7693.7</v>
      </c>
      <c r="F603" s="17">
        <v>7659.6950588674799</v>
      </c>
      <c r="G603" s="17">
        <v>7697.0220070414198</v>
      </c>
      <c r="H603" s="17">
        <v>37.326948173939002</v>
      </c>
      <c r="I603" s="18">
        <v>3.4478254209999999E-3</v>
      </c>
      <c r="J603" s="18">
        <v>6.9758923560000003E-3</v>
      </c>
      <c r="K603" s="18">
        <v>3.1398932299999999E-4</v>
      </c>
      <c r="L603" s="18">
        <v>3.2140776109999998E-3</v>
      </c>
      <c r="M603" s="78"/>
    </row>
    <row r="604" spans="1:13">
      <c r="A604" s="16" t="s">
        <v>53</v>
      </c>
      <c r="B604" s="14">
        <v>1</v>
      </c>
      <c r="C604" s="17">
        <v>40092.90234375</v>
      </c>
      <c r="D604" s="17">
        <v>8196.4</v>
      </c>
      <c r="E604" s="17">
        <v>8140</v>
      </c>
      <c r="F604" s="17">
        <v>7347.9119416329004</v>
      </c>
      <c r="G604" s="17">
        <v>7391.8826658507196</v>
      </c>
      <c r="H604" s="17">
        <v>43.970724217823999</v>
      </c>
      <c r="I604" s="18">
        <v>7.6041335929999995E-2</v>
      </c>
      <c r="J604" s="18">
        <v>8.0197359013E-2</v>
      </c>
      <c r="K604" s="18">
        <v>7.0710523075999995E-2</v>
      </c>
      <c r="L604" s="18">
        <v>7.4866546159E-2</v>
      </c>
      <c r="M604" s="78"/>
    </row>
    <row r="605" spans="1:13">
      <c r="A605" s="16" t="s">
        <v>53</v>
      </c>
      <c r="B605" s="14">
        <v>2</v>
      </c>
      <c r="C605" s="17">
        <v>37875.77734375</v>
      </c>
      <c r="D605" s="17">
        <v>8051.3</v>
      </c>
      <c r="E605" s="17">
        <v>7982.4</v>
      </c>
      <c r="F605" s="17">
        <v>6515.7044564992602</v>
      </c>
      <c r="G605" s="17">
        <v>6562.6913467943496</v>
      </c>
      <c r="H605" s="17">
        <v>46.986890295080997</v>
      </c>
      <c r="I605" s="18">
        <v>0.14070025077500001</v>
      </c>
      <c r="J605" s="18">
        <v>0.14514135571799999</v>
      </c>
      <c r="K605" s="18">
        <v>0.13418796344</v>
      </c>
      <c r="L605" s="18">
        <v>0.13862906838299999</v>
      </c>
      <c r="M605" s="78"/>
    </row>
    <row r="606" spans="1:13">
      <c r="A606" s="16" t="s">
        <v>53</v>
      </c>
      <c r="B606" s="14">
        <v>3</v>
      </c>
      <c r="C606" s="17">
        <v>36441.7890625</v>
      </c>
      <c r="D606" s="17">
        <v>8125.4</v>
      </c>
      <c r="E606" s="17">
        <v>8077.2</v>
      </c>
      <c r="F606" s="17">
        <v>6457.0658433833096</v>
      </c>
      <c r="G606" s="17">
        <v>6508.3775319760098</v>
      </c>
      <c r="H606" s="17">
        <v>51.311688592700001</v>
      </c>
      <c r="I606" s="18">
        <v>0.15283766238400001</v>
      </c>
      <c r="J606" s="18">
        <v>0.15768753843200001</v>
      </c>
      <c r="K606" s="18">
        <v>0.14828189678799999</v>
      </c>
      <c r="L606" s="18">
        <v>0.153131772837</v>
      </c>
      <c r="M606" s="78"/>
    </row>
    <row r="607" spans="1:13">
      <c r="A607" s="16" t="s">
        <v>53</v>
      </c>
      <c r="B607" s="14">
        <v>4</v>
      </c>
      <c r="C607" s="17">
        <v>35790.921875</v>
      </c>
      <c r="D607" s="17">
        <v>7843.2</v>
      </c>
      <c r="E607" s="17">
        <v>7789.1</v>
      </c>
      <c r="F607" s="17">
        <v>6301.2492503224503</v>
      </c>
      <c r="G607" s="17">
        <v>6320.2899136304904</v>
      </c>
      <c r="H607" s="17">
        <v>19.040663308037999</v>
      </c>
      <c r="I607" s="18">
        <v>0.143942352208</v>
      </c>
      <c r="J607" s="18">
        <v>0.14574203683100001</v>
      </c>
      <c r="K607" s="18">
        <v>0.138828930658</v>
      </c>
      <c r="L607" s="18">
        <v>0.14062861528100001</v>
      </c>
      <c r="M607" s="78"/>
    </row>
    <row r="608" spans="1:13">
      <c r="A608" s="16" t="s">
        <v>53</v>
      </c>
      <c r="B608" s="14">
        <v>5</v>
      </c>
      <c r="C608" s="17">
        <v>35995.4140625</v>
      </c>
      <c r="D608" s="17">
        <v>7309.6</v>
      </c>
      <c r="E608" s="17">
        <v>7247.1</v>
      </c>
      <c r="F608" s="17">
        <v>6201.6943683711097</v>
      </c>
      <c r="G608" s="17">
        <v>6223.7729380556702</v>
      </c>
      <c r="H608" s="17">
        <v>22.078569684556999</v>
      </c>
      <c r="I608" s="18">
        <v>0.102630157083</v>
      </c>
      <c r="J608" s="18">
        <v>0.104716978414</v>
      </c>
      <c r="K608" s="18">
        <v>9.6722784682000004E-2</v>
      </c>
      <c r="L608" s="18">
        <v>9.8809606014000004E-2</v>
      </c>
      <c r="M608" s="78"/>
    </row>
    <row r="609" spans="1:13">
      <c r="A609" s="16" t="s">
        <v>53</v>
      </c>
      <c r="B609" s="14">
        <v>6</v>
      </c>
      <c r="C609" s="17">
        <v>37665.3671875</v>
      </c>
      <c r="D609" s="17">
        <v>6424.7</v>
      </c>
      <c r="E609" s="17">
        <v>6386.1</v>
      </c>
      <c r="F609" s="17">
        <v>4840.76586605388</v>
      </c>
      <c r="G609" s="17">
        <v>4861.8198042710401</v>
      </c>
      <c r="H609" s="17">
        <v>21.053938217161001</v>
      </c>
      <c r="I609" s="18">
        <v>0.14772024534299999</v>
      </c>
      <c r="J609" s="18">
        <v>0.14971022059899999</v>
      </c>
      <c r="K609" s="18">
        <v>0.144071852148</v>
      </c>
      <c r="L609" s="18">
        <v>0.14606182740500001</v>
      </c>
      <c r="M609" s="78"/>
    </row>
    <row r="610" spans="1:13">
      <c r="A610" s="16" t="s">
        <v>53</v>
      </c>
      <c r="B610" s="14">
        <v>7</v>
      </c>
      <c r="C610" s="17">
        <v>40712.41015625</v>
      </c>
      <c r="D610" s="17">
        <v>5778.5</v>
      </c>
      <c r="E610" s="17">
        <v>5755</v>
      </c>
      <c r="F610" s="17">
        <v>4436.3151286798202</v>
      </c>
      <c r="G610" s="17">
        <v>4455.2903424851202</v>
      </c>
      <c r="H610" s="17">
        <v>18.975213805304001</v>
      </c>
      <c r="I610" s="18">
        <v>0.125067075379</v>
      </c>
      <c r="J610" s="18">
        <v>0.12686057384800001</v>
      </c>
      <c r="K610" s="18">
        <v>0.122845903356</v>
      </c>
      <c r="L610" s="18">
        <v>0.124639401826</v>
      </c>
      <c r="M610" s="78"/>
    </row>
    <row r="611" spans="1:13">
      <c r="A611" s="16" t="s">
        <v>53</v>
      </c>
      <c r="B611" s="14">
        <v>8</v>
      </c>
      <c r="C611" s="17">
        <v>42001.5</v>
      </c>
      <c r="D611" s="17">
        <v>5462.6</v>
      </c>
      <c r="E611" s="17">
        <v>5416.1</v>
      </c>
      <c r="F611" s="17">
        <v>5112.3494360705599</v>
      </c>
      <c r="G611" s="17">
        <v>5133.6381707905803</v>
      </c>
      <c r="H611" s="17">
        <v>21.288734720017001</v>
      </c>
      <c r="I611" s="18">
        <v>3.1092800492E-2</v>
      </c>
      <c r="J611" s="18">
        <v>3.3104968234999997E-2</v>
      </c>
      <c r="K611" s="18">
        <v>2.6697715426E-2</v>
      </c>
      <c r="L611" s="18">
        <v>2.8709883169E-2</v>
      </c>
      <c r="M611" s="78"/>
    </row>
    <row r="612" spans="1:13">
      <c r="A612" s="16" t="s">
        <v>53</v>
      </c>
      <c r="B612" s="14">
        <v>9</v>
      </c>
      <c r="C612" s="17">
        <v>42808.9765625</v>
      </c>
      <c r="D612" s="17">
        <v>5274.9</v>
      </c>
      <c r="E612" s="17">
        <v>5211.3999999999996</v>
      </c>
      <c r="F612" s="17">
        <v>5637.2636189753202</v>
      </c>
      <c r="G612" s="17">
        <v>5656.4739817572699</v>
      </c>
      <c r="H612" s="17">
        <v>19.210362781948</v>
      </c>
      <c r="I612" s="18">
        <v>3.6065593738000001E-2</v>
      </c>
      <c r="J612" s="18">
        <v>3.4249869468000002E-2</v>
      </c>
      <c r="K612" s="18">
        <v>4.2067484097999999E-2</v>
      </c>
      <c r="L612" s="18">
        <v>4.0251759827000001E-2</v>
      </c>
      <c r="M612" s="78"/>
    </row>
    <row r="613" spans="1:13">
      <c r="A613" s="16" t="s">
        <v>53</v>
      </c>
      <c r="B613" s="14">
        <v>10</v>
      </c>
      <c r="C613" s="17">
        <v>44112.75390625</v>
      </c>
      <c r="D613" s="17">
        <v>5342.9</v>
      </c>
      <c r="E613" s="17">
        <v>5281.9</v>
      </c>
      <c r="F613" s="17">
        <v>6139.5653124216497</v>
      </c>
      <c r="G613" s="17">
        <v>6198.9750552086398</v>
      </c>
      <c r="H613" s="17">
        <v>59.409742786983003</v>
      </c>
      <c r="I613" s="18">
        <v>8.0914466465000001E-2</v>
      </c>
      <c r="J613" s="18">
        <v>7.5299178866999994E-2</v>
      </c>
      <c r="K613" s="18">
        <v>8.6680061927999999E-2</v>
      </c>
      <c r="L613" s="18">
        <v>8.1064774330000006E-2</v>
      </c>
      <c r="M613" s="78"/>
    </row>
    <row r="614" spans="1:13">
      <c r="A614" s="16" t="s">
        <v>53</v>
      </c>
      <c r="B614" s="14">
        <v>11</v>
      </c>
      <c r="C614" s="17">
        <v>45452.43359375</v>
      </c>
      <c r="D614" s="17">
        <v>5124.8999999999996</v>
      </c>
      <c r="E614" s="17">
        <v>5073.2</v>
      </c>
      <c r="F614" s="17">
        <v>6275.5108975216399</v>
      </c>
      <c r="G614" s="17">
        <v>6359.5990040378401</v>
      </c>
      <c r="H614" s="17">
        <v>84.088106516202998</v>
      </c>
      <c r="I614" s="18">
        <v>0.116701229115</v>
      </c>
      <c r="J614" s="18">
        <v>0.10875339296</v>
      </c>
      <c r="K614" s="18">
        <v>0.121587807565</v>
      </c>
      <c r="L614" s="18">
        <v>0.11363997141</v>
      </c>
      <c r="M614" s="78"/>
    </row>
    <row r="615" spans="1:13">
      <c r="A615" s="16" t="s">
        <v>53</v>
      </c>
      <c r="B615" s="14">
        <v>12</v>
      </c>
      <c r="C615" s="17">
        <v>46505.71875</v>
      </c>
      <c r="D615" s="17">
        <v>4935.3</v>
      </c>
      <c r="E615" s="17">
        <v>4854.6000000000004</v>
      </c>
      <c r="F615" s="17">
        <v>6050.0052650719799</v>
      </c>
      <c r="G615" s="17">
        <v>6097.6708004833899</v>
      </c>
      <c r="H615" s="17">
        <v>47.665535411405003</v>
      </c>
      <c r="I615" s="18">
        <v>0.109864914979</v>
      </c>
      <c r="J615" s="18">
        <v>0.105359665885</v>
      </c>
      <c r="K615" s="18">
        <v>0.117492514223</v>
      </c>
      <c r="L615" s="18">
        <v>0.11298726512899999</v>
      </c>
      <c r="M615" s="78"/>
    </row>
    <row r="616" spans="1:13">
      <c r="A616" s="16" t="s">
        <v>53</v>
      </c>
      <c r="B616" s="14">
        <v>13</v>
      </c>
      <c r="C616" s="17">
        <v>47301.296875</v>
      </c>
      <c r="D616" s="17">
        <v>4677.7</v>
      </c>
      <c r="E616" s="17">
        <v>4561.8</v>
      </c>
      <c r="F616" s="17">
        <v>5505.3283328834405</v>
      </c>
      <c r="G616" s="17">
        <v>5531.1676188841702</v>
      </c>
      <c r="H616" s="17">
        <v>25.839286000737999</v>
      </c>
      <c r="I616" s="18">
        <v>8.0668016906999998E-2</v>
      </c>
      <c r="J616" s="18">
        <v>7.8225740348000006E-2</v>
      </c>
      <c r="K616" s="18">
        <v>9.1622648286999994E-2</v>
      </c>
      <c r="L616" s="18">
        <v>8.9180371728000002E-2</v>
      </c>
      <c r="M616" s="78"/>
    </row>
    <row r="617" spans="1:13">
      <c r="A617" s="16" t="s">
        <v>53</v>
      </c>
      <c r="B617" s="14">
        <v>14</v>
      </c>
      <c r="C617" s="17">
        <v>47970.36328125</v>
      </c>
      <c r="D617" s="17">
        <v>4721.5</v>
      </c>
      <c r="E617" s="17">
        <v>4640.6000000000004</v>
      </c>
      <c r="F617" s="17">
        <v>5209.4270794785098</v>
      </c>
      <c r="G617" s="17">
        <v>5226.2043850623604</v>
      </c>
      <c r="H617" s="17">
        <v>16.777305583848001</v>
      </c>
      <c r="I617" s="18">
        <v>4.7703628077000002E-2</v>
      </c>
      <c r="J617" s="18">
        <v>4.6117871406000002E-2</v>
      </c>
      <c r="K617" s="18">
        <v>5.5350130912999999E-2</v>
      </c>
      <c r="L617" s="18">
        <v>5.3764374241000001E-2</v>
      </c>
      <c r="M617" s="78"/>
    </row>
    <row r="618" spans="1:13">
      <c r="A618" s="16" t="s">
        <v>53</v>
      </c>
      <c r="B618" s="14">
        <v>15</v>
      </c>
      <c r="C618" s="17">
        <v>48452.84375</v>
      </c>
      <c r="D618" s="17">
        <v>4743.8999999999996</v>
      </c>
      <c r="E618" s="17">
        <v>4668.6000000000004</v>
      </c>
      <c r="F618" s="17">
        <v>5151.55830625825</v>
      </c>
      <c r="G618" s="17">
        <v>5158.2024314073296</v>
      </c>
      <c r="H618" s="17">
        <v>6.6441251490779996</v>
      </c>
      <c r="I618" s="18">
        <v>3.9159019981E-2</v>
      </c>
      <c r="J618" s="18">
        <v>3.8531030836999998E-2</v>
      </c>
      <c r="K618" s="18">
        <v>4.6276222249999999E-2</v>
      </c>
      <c r="L618" s="18">
        <v>4.5648233104999998E-2</v>
      </c>
      <c r="M618" s="78"/>
    </row>
    <row r="619" spans="1:13">
      <c r="A619" s="16" t="s">
        <v>53</v>
      </c>
      <c r="B619" s="14">
        <v>16</v>
      </c>
      <c r="C619" s="17">
        <v>48790.78515625</v>
      </c>
      <c r="D619" s="17">
        <v>4888.3</v>
      </c>
      <c r="E619" s="17">
        <v>4813.8999999999996</v>
      </c>
      <c r="F619" s="17">
        <v>4929.9931023295003</v>
      </c>
      <c r="G619" s="17">
        <v>4929.9931023295003</v>
      </c>
      <c r="H619" s="17">
        <v>0</v>
      </c>
      <c r="I619" s="18">
        <v>3.940746912E-3</v>
      </c>
      <c r="J619" s="18">
        <v>3.940746912E-3</v>
      </c>
      <c r="K619" s="18">
        <v>1.0972883017E-2</v>
      </c>
      <c r="L619" s="18">
        <v>1.0972883017E-2</v>
      </c>
      <c r="M619" s="78"/>
    </row>
    <row r="620" spans="1:13">
      <c r="A620" s="16" t="s">
        <v>53</v>
      </c>
      <c r="B620" s="14">
        <v>17</v>
      </c>
      <c r="C620" s="17">
        <v>49013.60546875</v>
      </c>
      <c r="D620" s="17">
        <v>4984.3999999999996</v>
      </c>
      <c r="E620" s="17">
        <v>4914.8999999999996</v>
      </c>
      <c r="F620" s="17">
        <v>5416.7244889008798</v>
      </c>
      <c r="G620" s="17">
        <v>5416.7244889008798</v>
      </c>
      <c r="H620" s="17">
        <v>0</v>
      </c>
      <c r="I620" s="18">
        <v>4.0862428062000002E-2</v>
      </c>
      <c r="J620" s="18">
        <v>4.0862428062000002E-2</v>
      </c>
      <c r="K620" s="18">
        <v>4.7431426172000003E-2</v>
      </c>
      <c r="L620" s="18">
        <v>4.7431426172000003E-2</v>
      </c>
      <c r="M620" s="78"/>
    </row>
    <row r="621" spans="1:13">
      <c r="A621" s="16" t="s">
        <v>53</v>
      </c>
      <c r="B621" s="14">
        <v>18</v>
      </c>
      <c r="C621" s="17">
        <v>48610.40625</v>
      </c>
      <c r="D621" s="17">
        <v>5087.8999999999996</v>
      </c>
      <c r="E621" s="17">
        <v>5046.7</v>
      </c>
      <c r="F621" s="17">
        <v>5301.0416613932903</v>
      </c>
      <c r="G621" s="17">
        <v>5375.05314352186</v>
      </c>
      <c r="H621" s="17">
        <v>74.011482128566996</v>
      </c>
      <c r="I621" s="18">
        <v>2.7141128877000001E-2</v>
      </c>
      <c r="J621" s="18">
        <v>2.0145714687000001E-2</v>
      </c>
      <c r="K621" s="18">
        <v>3.1035268763000001E-2</v>
      </c>
      <c r="L621" s="18">
        <v>2.4039854574E-2</v>
      </c>
      <c r="M621" s="78"/>
    </row>
    <row r="622" spans="1:13">
      <c r="A622" s="16" t="s">
        <v>53</v>
      </c>
      <c r="B622" s="14">
        <v>19</v>
      </c>
      <c r="C622" s="17">
        <v>47721.84375</v>
      </c>
      <c r="D622" s="17">
        <v>5188.1000000000004</v>
      </c>
      <c r="E622" s="17">
        <v>5145.1000000000004</v>
      </c>
      <c r="F622" s="17">
        <v>4952.4663988193597</v>
      </c>
      <c r="G622" s="17">
        <v>4986.1684004381896</v>
      </c>
      <c r="H622" s="17">
        <v>33.702001618832</v>
      </c>
      <c r="I622" s="18">
        <v>1.9086162529E-2</v>
      </c>
      <c r="J622" s="18">
        <v>2.2271606916000001E-2</v>
      </c>
      <c r="K622" s="18">
        <v>1.5021890317E-2</v>
      </c>
      <c r="L622" s="18">
        <v>1.8207334705000001E-2</v>
      </c>
      <c r="M622" s="78"/>
    </row>
    <row r="623" spans="1:13">
      <c r="A623" s="16" t="s">
        <v>53</v>
      </c>
      <c r="B623" s="14">
        <v>20</v>
      </c>
      <c r="C623" s="17">
        <v>46318.515625</v>
      </c>
      <c r="D623" s="17">
        <v>5380</v>
      </c>
      <c r="E623" s="17">
        <v>5360.3</v>
      </c>
      <c r="F623" s="17">
        <v>6695.8684592364598</v>
      </c>
      <c r="G623" s="17">
        <v>6772.4697041290001</v>
      </c>
      <c r="H623" s="17">
        <v>76.601244892546006</v>
      </c>
      <c r="I623" s="18">
        <v>0.13161339358400001</v>
      </c>
      <c r="J623" s="18">
        <v>0.124373200305</v>
      </c>
      <c r="K623" s="18">
        <v>0.133475397365</v>
      </c>
      <c r="L623" s="18">
        <v>0.126235204086</v>
      </c>
      <c r="M623" s="78"/>
    </row>
    <row r="624" spans="1:13">
      <c r="A624" s="16" t="s">
        <v>53</v>
      </c>
      <c r="B624" s="14">
        <v>21</v>
      </c>
      <c r="C624" s="17">
        <v>45752.27734375</v>
      </c>
      <c r="D624" s="17">
        <v>5893.5</v>
      </c>
      <c r="E624" s="17">
        <v>5856.2</v>
      </c>
      <c r="F624" s="17">
        <v>7129.7208023895801</v>
      </c>
      <c r="G624" s="17">
        <v>7259.8652470962897</v>
      </c>
      <c r="H624" s="17">
        <v>130.14444470670401</v>
      </c>
      <c r="I624" s="18">
        <v>0.1291460536</v>
      </c>
      <c r="J624" s="18">
        <v>0.116845066388</v>
      </c>
      <c r="K624" s="18">
        <v>0.13267157344899999</v>
      </c>
      <c r="L624" s="18">
        <v>0.120370586237</v>
      </c>
      <c r="M624" s="78"/>
    </row>
    <row r="625" spans="1:13">
      <c r="A625" s="16" t="s">
        <v>53</v>
      </c>
      <c r="B625" s="14">
        <v>22</v>
      </c>
      <c r="C625" s="17">
        <v>44754.54296875</v>
      </c>
      <c r="D625" s="17">
        <v>6535.9</v>
      </c>
      <c r="E625" s="17">
        <v>6458.1</v>
      </c>
      <c r="F625" s="17">
        <v>5669.4754004418101</v>
      </c>
      <c r="G625" s="17">
        <v>5755.3876226640295</v>
      </c>
      <c r="H625" s="17">
        <v>85.912222222221004</v>
      </c>
      <c r="I625" s="18">
        <v>7.3772436420999996E-2</v>
      </c>
      <c r="J625" s="18">
        <v>8.1892684268000004E-2</v>
      </c>
      <c r="K625" s="18">
        <v>6.6418939255999995E-2</v>
      </c>
      <c r="L625" s="18">
        <v>7.4539187103000004E-2</v>
      </c>
      <c r="M625" s="78"/>
    </row>
    <row r="626" spans="1:13">
      <c r="A626" s="16" t="s">
        <v>53</v>
      </c>
      <c r="B626" s="14">
        <v>23</v>
      </c>
      <c r="C626" s="17">
        <v>41839.10546875</v>
      </c>
      <c r="D626" s="17">
        <v>6696.8</v>
      </c>
      <c r="E626" s="17">
        <v>6631.9</v>
      </c>
      <c r="F626" s="17">
        <v>4974.2377431366604</v>
      </c>
      <c r="G626" s="17">
        <v>5022.22885424777</v>
      </c>
      <c r="H626" s="17">
        <v>47.991111111111003</v>
      </c>
      <c r="I626" s="18">
        <v>0.15827704591200001</v>
      </c>
      <c r="J626" s="18">
        <v>0.16281306775599999</v>
      </c>
      <c r="K626" s="18">
        <v>0.15214283041099999</v>
      </c>
      <c r="L626" s="18">
        <v>0.156678852255</v>
      </c>
      <c r="M626" s="78"/>
    </row>
    <row r="627" spans="1:13">
      <c r="A627" s="16" t="s">
        <v>53</v>
      </c>
      <c r="B627" s="14">
        <v>24</v>
      </c>
      <c r="C627" s="17">
        <v>38102.51953125</v>
      </c>
      <c r="D627" s="17">
        <v>6911.2</v>
      </c>
      <c r="E627" s="17">
        <v>6857.3</v>
      </c>
      <c r="F627" s="17">
        <v>4646.58539577592</v>
      </c>
      <c r="G627" s="17">
        <v>4646.58539577592</v>
      </c>
      <c r="H627" s="17">
        <v>0</v>
      </c>
      <c r="I627" s="18">
        <v>0.21404674898100001</v>
      </c>
      <c r="J627" s="18">
        <v>0.21404674898100001</v>
      </c>
      <c r="K627" s="18">
        <v>0.20895223102300001</v>
      </c>
      <c r="L627" s="18">
        <v>0.20895223102300001</v>
      </c>
      <c r="M627" s="78"/>
    </row>
    <row r="628" spans="1:13">
      <c r="A628" s="16" t="s">
        <v>54</v>
      </c>
      <c r="B628" s="14">
        <v>1</v>
      </c>
      <c r="C628" s="17">
        <v>34937.4921875</v>
      </c>
      <c r="D628" s="17">
        <v>6927.3</v>
      </c>
      <c r="E628" s="17">
        <v>6856.4</v>
      </c>
      <c r="F628" s="17">
        <v>4054.09013470737</v>
      </c>
      <c r="G628" s="17">
        <v>4054.1254844639202</v>
      </c>
      <c r="H628" s="17">
        <v>3.5349756545E-2</v>
      </c>
      <c r="I628" s="18">
        <v>0.27156658937</v>
      </c>
      <c r="J628" s="18">
        <v>0.27156993055599998</v>
      </c>
      <c r="K628" s="18">
        <v>0.26486526611799999</v>
      </c>
      <c r="L628" s="18">
        <v>0.264868607305</v>
      </c>
      <c r="M628" s="78"/>
    </row>
    <row r="629" spans="1:13">
      <c r="A629" s="16" t="s">
        <v>54</v>
      </c>
      <c r="B629" s="14">
        <v>2</v>
      </c>
      <c r="C629" s="17">
        <v>32885.12109375</v>
      </c>
      <c r="D629" s="17">
        <v>6326.3</v>
      </c>
      <c r="E629" s="17">
        <v>6231</v>
      </c>
      <c r="F629" s="17">
        <v>3907.19133184988</v>
      </c>
      <c r="G629" s="17">
        <v>3907.8229630023802</v>
      </c>
      <c r="H629" s="17">
        <v>0.63163115249900004</v>
      </c>
      <c r="I629" s="18">
        <v>0.22858951200300001</v>
      </c>
      <c r="J629" s="18">
        <v>0.22864921249</v>
      </c>
      <c r="K629" s="18">
        <v>0.21958195056599999</v>
      </c>
      <c r="L629" s="18">
        <v>0.21964165105299999</v>
      </c>
      <c r="M629" s="78"/>
    </row>
    <row r="630" spans="1:13">
      <c r="A630" s="16" t="s">
        <v>54</v>
      </c>
      <c r="B630" s="14">
        <v>3</v>
      </c>
      <c r="C630" s="17">
        <v>31784.65234375</v>
      </c>
      <c r="D630" s="17">
        <v>5911.1</v>
      </c>
      <c r="E630" s="17">
        <v>5884.4</v>
      </c>
      <c r="F630" s="17">
        <v>4190.24602326882</v>
      </c>
      <c r="G630" s="17">
        <v>4215.1098813773397</v>
      </c>
      <c r="H630" s="17">
        <v>24.863858108519999</v>
      </c>
      <c r="I630" s="18">
        <v>0.16030152349900001</v>
      </c>
      <c r="J630" s="18">
        <v>0.162651604605</v>
      </c>
      <c r="K630" s="18">
        <v>0.157777894009</v>
      </c>
      <c r="L630" s="18">
        <v>0.16012797511599999</v>
      </c>
      <c r="M630" s="78"/>
    </row>
    <row r="631" spans="1:13">
      <c r="A631" s="16" t="s">
        <v>54</v>
      </c>
      <c r="B631" s="14">
        <v>4</v>
      </c>
      <c r="C631" s="17">
        <v>31216.0390625</v>
      </c>
      <c r="D631" s="17">
        <v>5630.9</v>
      </c>
      <c r="E631" s="17">
        <v>5587.5</v>
      </c>
      <c r="F631" s="17">
        <v>3527.1697482825798</v>
      </c>
      <c r="G631" s="17">
        <v>3537.9492401570501</v>
      </c>
      <c r="H631" s="17">
        <v>10.779491874473001</v>
      </c>
      <c r="I631" s="18">
        <v>0.19782143287699999</v>
      </c>
      <c r="J631" s="18">
        <v>0.198840288442</v>
      </c>
      <c r="K631" s="18">
        <v>0.19371935348200001</v>
      </c>
      <c r="L631" s="18">
        <v>0.19473820904700001</v>
      </c>
      <c r="M631" s="78"/>
    </row>
    <row r="632" spans="1:13">
      <c r="A632" s="16" t="s">
        <v>54</v>
      </c>
      <c r="B632" s="14">
        <v>5</v>
      </c>
      <c r="C632" s="17">
        <v>31405.103515625</v>
      </c>
      <c r="D632" s="17">
        <v>5245</v>
      </c>
      <c r="E632" s="17">
        <v>5154.2</v>
      </c>
      <c r="F632" s="17">
        <v>2785.3073434143198</v>
      </c>
      <c r="G632" s="17">
        <v>2785.31532722469</v>
      </c>
      <c r="H632" s="17">
        <v>7.9838103710000007E-3</v>
      </c>
      <c r="I632" s="18">
        <v>0.23248437360800001</v>
      </c>
      <c r="J632" s="18">
        <v>0.23248512822100001</v>
      </c>
      <c r="K632" s="18">
        <v>0.22390214298399999</v>
      </c>
      <c r="L632" s="18">
        <v>0.22390289759699999</v>
      </c>
      <c r="M632" s="78"/>
    </row>
    <row r="633" spans="1:13">
      <c r="A633" s="16" t="s">
        <v>54</v>
      </c>
      <c r="B633" s="14">
        <v>6</v>
      </c>
      <c r="C633" s="17">
        <v>32700.767578125</v>
      </c>
      <c r="D633" s="17">
        <v>4761.7</v>
      </c>
      <c r="E633" s="17">
        <v>4636.6000000000004</v>
      </c>
      <c r="F633" s="17">
        <v>2387.9559535684498</v>
      </c>
      <c r="G633" s="17">
        <v>2387.9559535684498</v>
      </c>
      <c r="H633" s="17">
        <v>0</v>
      </c>
      <c r="I633" s="18">
        <v>0.22436144106100001</v>
      </c>
      <c r="J633" s="18">
        <v>0.22436144106100001</v>
      </c>
      <c r="K633" s="18">
        <v>0.21253724446399999</v>
      </c>
      <c r="L633" s="18">
        <v>0.21253724446399999</v>
      </c>
      <c r="M633" s="78"/>
    </row>
    <row r="634" spans="1:13">
      <c r="A634" s="16" t="s">
        <v>54</v>
      </c>
      <c r="B634" s="14">
        <v>7</v>
      </c>
      <c r="C634" s="17">
        <v>35110.97265625</v>
      </c>
      <c r="D634" s="17">
        <v>4640.5</v>
      </c>
      <c r="E634" s="17">
        <v>4494.3</v>
      </c>
      <c r="F634" s="17">
        <v>2337.32438809018</v>
      </c>
      <c r="G634" s="17">
        <v>2337.32438809018</v>
      </c>
      <c r="H634" s="17">
        <v>0</v>
      </c>
      <c r="I634" s="18">
        <v>0.21769145670199999</v>
      </c>
      <c r="J634" s="18">
        <v>0.21769145670199999</v>
      </c>
      <c r="K634" s="18">
        <v>0.20387293118200001</v>
      </c>
      <c r="L634" s="18">
        <v>0.20387293118200001</v>
      </c>
      <c r="M634" s="78"/>
    </row>
    <row r="635" spans="1:13">
      <c r="A635" s="16" t="s">
        <v>54</v>
      </c>
      <c r="B635" s="14">
        <v>8</v>
      </c>
      <c r="C635" s="17">
        <v>36482.0859375</v>
      </c>
      <c r="D635" s="17">
        <v>4387.3999999999996</v>
      </c>
      <c r="E635" s="17">
        <v>4232.8</v>
      </c>
      <c r="F635" s="17">
        <v>2603.90283133393</v>
      </c>
      <c r="G635" s="17">
        <v>2603.9022356270998</v>
      </c>
      <c r="H635" s="17">
        <v>-5.9570683300000002E-4</v>
      </c>
      <c r="I635" s="18">
        <v>0.168572567521</v>
      </c>
      <c r="J635" s="18">
        <v>0.168572511216</v>
      </c>
      <c r="K635" s="18">
        <v>0.15396009115000001</v>
      </c>
      <c r="L635" s="18">
        <v>0.15396003484500001</v>
      </c>
      <c r="M635" s="78"/>
    </row>
    <row r="636" spans="1:13">
      <c r="A636" s="16" t="s">
        <v>54</v>
      </c>
      <c r="B636" s="14">
        <v>9</v>
      </c>
      <c r="C636" s="17">
        <v>37797.859375</v>
      </c>
      <c r="D636" s="17">
        <v>3977.3</v>
      </c>
      <c r="E636" s="17">
        <v>3845.8</v>
      </c>
      <c r="F636" s="17">
        <v>2445.41332161437</v>
      </c>
      <c r="G636" s="17">
        <v>2445.41332161437</v>
      </c>
      <c r="H636" s="17">
        <v>0</v>
      </c>
      <c r="I636" s="18">
        <v>0.14479080135899999</v>
      </c>
      <c r="J636" s="18">
        <v>0.14479080135899999</v>
      </c>
      <c r="K636" s="18">
        <v>0.13236168982800001</v>
      </c>
      <c r="L636" s="18">
        <v>0.13236168982800001</v>
      </c>
      <c r="M636" s="78"/>
    </row>
    <row r="637" spans="1:13">
      <c r="A637" s="16" t="s">
        <v>54</v>
      </c>
      <c r="B637" s="14">
        <v>10</v>
      </c>
      <c r="C637" s="17">
        <v>39737.375</v>
      </c>
      <c r="D637" s="17">
        <v>3773.7</v>
      </c>
      <c r="E637" s="17">
        <v>3652.7</v>
      </c>
      <c r="F637" s="17">
        <v>2010.5343432505199</v>
      </c>
      <c r="G637" s="17">
        <v>2010.8535508796799</v>
      </c>
      <c r="H637" s="17">
        <v>0.31920762916200002</v>
      </c>
      <c r="I637" s="18">
        <v>0.16662064736400001</v>
      </c>
      <c r="J637" s="18">
        <v>0.16665081821800001</v>
      </c>
      <c r="K637" s="18">
        <v>0.15518397439699999</v>
      </c>
      <c r="L637" s="18">
        <v>0.15521414524999999</v>
      </c>
      <c r="M637" s="78"/>
    </row>
    <row r="638" spans="1:13">
      <c r="A638" s="16" t="s">
        <v>54</v>
      </c>
      <c r="B638" s="14">
        <v>11</v>
      </c>
      <c r="C638" s="17">
        <v>41642.3046875</v>
      </c>
      <c r="D638" s="17">
        <v>3883.1</v>
      </c>
      <c r="E638" s="17">
        <v>3784.8</v>
      </c>
      <c r="F638" s="17">
        <v>2307.2289861060099</v>
      </c>
      <c r="G638" s="17">
        <v>2307.3134588122198</v>
      </c>
      <c r="H638" s="17">
        <v>8.4472706209999998E-2</v>
      </c>
      <c r="I638" s="18">
        <v>0.14894012676599999</v>
      </c>
      <c r="J638" s="18">
        <v>0.14894811095400001</v>
      </c>
      <c r="K638" s="18">
        <v>0.13964901145399999</v>
      </c>
      <c r="L638" s="18">
        <v>0.13965699564199999</v>
      </c>
      <c r="M638" s="78"/>
    </row>
    <row r="639" spans="1:13">
      <c r="A639" s="16" t="s">
        <v>54</v>
      </c>
      <c r="B639" s="14">
        <v>12</v>
      </c>
      <c r="C639" s="17">
        <v>43132.40234375</v>
      </c>
      <c r="D639" s="17">
        <v>4091.3</v>
      </c>
      <c r="E639" s="17">
        <v>4002.7</v>
      </c>
      <c r="F639" s="17">
        <v>2669.2409478373102</v>
      </c>
      <c r="G639" s="17">
        <v>2669.2391605369698</v>
      </c>
      <c r="H639" s="17">
        <v>-1.7873003410000001E-3</v>
      </c>
      <c r="I639" s="18">
        <v>0.134410287283</v>
      </c>
      <c r="J639" s="18">
        <v>0.134410118351</v>
      </c>
      <c r="K639" s="18">
        <v>0.12603599616799999</v>
      </c>
      <c r="L639" s="18">
        <v>0.12603582723599999</v>
      </c>
      <c r="M639" s="78"/>
    </row>
    <row r="640" spans="1:13">
      <c r="A640" s="16" t="s">
        <v>54</v>
      </c>
      <c r="B640" s="14">
        <v>13</v>
      </c>
      <c r="C640" s="17">
        <v>43919.51953125</v>
      </c>
      <c r="D640" s="17">
        <v>4316.3999999999996</v>
      </c>
      <c r="E640" s="17">
        <v>4240.6000000000004</v>
      </c>
      <c r="F640" s="17">
        <v>3483.69690769511</v>
      </c>
      <c r="G640" s="17">
        <v>3483.6882069998501</v>
      </c>
      <c r="H640" s="17">
        <v>-8.7006952570000008E-3</v>
      </c>
      <c r="I640" s="18">
        <v>7.8706218620000004E-2</v>
      </c>
      <c r="J640" s="18">
        <v>7.8705396248000006E-2</v>
      </c>
      <c r="K640" s="18">
        <v>7.1541757371999998E-2</v>
      </c>
      <c r="L640" s="18">
        <v>7.1540935E-2</v>
      </c>
      <c r="M640" s="78"/>
    </row>
    <row r="641" spans="1:13">
      <c r="A641" s="16" t="s">
        <v>54</v>
      </c>
      <c r="B641" s="14">
        <v>14</v>
      </c>
      <c r="C641" s="17">
        <v>44755.23046875</v>
      </c>
      <c r="D641" s="17">
        <v>4559.1000000000004</v>
      </c>
      <c r="E641" s="17">
        <v>4480.8</v>
      </c>
      <c r="F641" s="17">
        <v>3782.0331732701202</v>
      </c>
      <c r="G641" s="17">
        <v>3782.0184887238001</v>
      </c>
      <c r="H641" s="17">
        <v>-1.4684546317000001E-2</v>
      </c>
      <c r="I641" s="18">
        <v>7.3448157964999997E-2</v>
      </c>
      <c r="J641" s="18">
        <v>7.3446770012000007E-2</v>
      </c>
      <c r="K641" s="18">
        <v>6.6047401820999996E-2</v>
      </c>
      <c r="L641" s="18">
        <v>6.6046013868000006E-2</v>
      </c>
      <c r="M641" s="78"/>
    </row>
    <row r="642" spans="1:13">
      <c r="A642" s="16" t="s">
        <v>54</v>
      </c>
      <c r="B642" s="14">
        <v>15</v>
      </c>
      <c r="C642" s="17">
        <v>45406.2265625</v>
      </c>
      <c r="D642" s="17">
        <v>4801.2</v>
      </c>
      <c r="E642" s="17">
        <v>4719.5</v>
      </c>
      <c r="F642" s="17">
        <v>3776.9175195078801</v>
      </c>
      <c r="G642" s="17">
        <v>3778.79138943425</v>
      </c>
      <c r="H642" s="17">
        <v>1.873869926367</v>
      </c>
      <c r="I642" s="18">
        <v>9.6635974533000005E-2</v>
      </c>
      <c r="J642" s="18">
        <v>9.6813088892999999E-2</v>
      </c>
      <c r="K642" s="18">
        <v>8.8913857331000004E-2</v>
      </c>
      <c r="L642" s="18">
        <v>8.9090971690999998E-2</v>
      </c>
      <c r="M642" s="78"/>
    </row>
    <row r="643" spans="1:13">
      <c r="A643" s="16" t="s">
        <v>54</v>
      </c>
      <c r="B643" s="14">
        <v>16</v>
      </c>
      <c r="C643" s="17">
        <v>45726.421875</v>
      </c>
      <c r="D643" s="17">
        <v>4998.3999999999996</v>
      </c>
      <c r="E643" s="17">
        <v>4918.2</v>
      </c>
      <c r="F643" s="17">
        <v>3797.9992284602099</v>
      </c>
      <c r="G643" s="17">
        <v>3797.9428826599201</v>
      </c>
      <c r="H643" s="17">
        <v>-5.6345800298000001E-2</v>
      </c>
      <c r="I643" s="18">
        <v>0.113464755892</v>
      </c>
      <c r="J643" s="18">
        <v>0.113459430202</v>
      </c>
      <c r="K643" s="18">
        <v>0.105884415627</v>
      </c>
      <c r="L643" s="18">
        <v>0.105879089937</v>
      </c>
      <c r="M643" s="78"/>
    </row>
    <row r="644" spans="1:13">
      <c r="A644" s="16" t="s">
        <v>54</v>
      </c>
      <c r="B644" s="14">
        <v>17</v>
      </c>
      <c r="C644" s="17">
        <v>45574.78125</v>
      </c>
      <c r="D644" s="17">
        <v>4788</v>
      </c>
      <c r="E644" s="17">
        <v>4733.8999999999996</v>
      </c>
      <c r="F644" s="17">
        <v>3742.9477674588802</v>
      </c>
      <c r="G644" s="17">
        <v>3742.9231114162299</v>
      </c>
      <c r="H644" s="17">
        <v>-2.4656042654E-2</v>
      </c>
      <c r="I644" s="18">
        <v>9.8778533892000003E-2</v>
      </c>
      <c r="J644" s="18">
        <v>9.8776203453000005E-2</v>
      </c>
      <c r="K644" s="18">
        <v>9.3665112342000006E-2</v>
      </c>
      <c r="L644" s="18">
        <v>9.3662781902999995E-2</v>
      </c>
      <c r="M644" s="78"/>
    </row>
    <row r="645" spans="1:13">
      <c r="A645" s="16" t="s">
        <v>54</v>
      </c>
      <c r="B645" s="14">
        <v>18</v>
      </c>
      <c r="C645" s="17">
        <v>44785.1640625</v>
      </c>
      <c r="D645" s="17">
        <v>4556</v>
      </c>
      <c r="E645" s="17">
        <v>4528.8</v>
      </c>
      <c r="F645" s="17">
        <v>3537.06075159687</v>
      </c>
      <c r="G645" s="17">
        <v>3537.14011124033</v>
      </c>
      <c r="H645" s="17">
        <v>7.9359643458999998E-2</v>
      </c>
      <c r="I645" s="18">
        <v>9.6300556593000006E-2</v>
      </c>
      <c r="J645" s="18">
        <v>9.6308057505000003E-2</v>
      </c>
      <c r="K645" s="18">
        <v>9.3729668124000007E-2</v>
      </c>
      <c r="L645" s="18">
        <v>9.3737169036000004E-2</v>
      </c>
      <c r="M645" s="78"/>
    </row>
    <row r="646" spans="1:13">
      <c r="A646" s="16" t="s">
        <v>54</v>
      </c>
      <c r="B646" s="14">
        <v>19</v>
      </c>
      <c r="C646" s="17">
        <v>43525.87890625</v>
      </c>
      <c r="D646" s="17">
        <v>4217.6000000000004</v>
      </c>
      <c r="E646" s="17">
        <v>4195.1000000000004</v>
      </c>
      <c r="F646" s="17">
        <v>3027.1675080204</v>
      </c>
      <c r="G646" s="17">
        <v>3027.22999037623</v>
      </c>
      <c r="H646" s="17">
        <v>6.2482355832999999E-2</v>
      </c>
      <c r="I646" s="18">
        <v>0.112511343064</v>
      </c>
      <c r="J646" s="18">
        <v>0.112517248769</v>
      </c>
      <c r="K646" s="18">
        <v>0.11038468899999999</v>
      </c>
      <c r="L646" s="18">
        <v>0.110390594705</v>
      </c>
      <c r="M646" s="78"/>
    </row>
    <row r="647" spans="1:13">
      <c r="A647" s="16" t="s">
        <v>54</v>
      </c>
      <c r="B647" s="14">
        <v>20</v>
      </c>
      <c r="C647" s="17">
        <v>41956.94921875</v>
      </c>
      <c r="D647" s="17">
        <v>3990</v>
      </c>
      <c r="E647" s="17">
        <v>3970.3</v>
      </c>
      <c r="F647" s="17">
        <v>2224.4859151175201</v>
      </c>
      <c r="G647" s="17">
        <v>2225.1148569286402</v>
      </c>
      <c r="H647" s="17">
        <v>0.62894181111900005</v>
      </c>
      <c r="I647" s="18">
        <v>0.16681334055399999</v>
      </c>
      <c r="J647" s="18">
        <v>0.16687278685000001</v>
      </c>
      <c r="K647" s="18">
        <v>0.16495133677400001</v>
      </c>
      <c r="L647" s="18">
        <v>0.16501078307</v>
      </c>
      <c r="M647" s="78"/>
    </row>
    <row r="648" spans="1:13">
      <c r="A648" s="16" t="s">
        <v>54</v>
      </c>
      <c r="B648" s="14">
        <v>21</v>
      </c>
      <c r="C648" s="17">
        <v>40624.38671875</v>
      </c>
      <c r="D648" s="17">
        <v>4201.7</v>
      </c>
      <c r="E648" s="17">
        <v>4188.7</v>
      </c>
      <c r="F648" s="17">
        <v>1963.1484161717499</v>
      </c>
      <c r="G648" s="17">
        <v>1963.58502799391</v>
      </c>
      <c r="H648" s="17">
        <v>0.436611822165</v>
      </c>
      <c r="I648" s="18">
        <v>0.21154205784499999</v>
      </c>
      <c r="J648" s="18">
        <v>0.21158332550299999</v>
      </c>
      <c r="K648" s="18">
        <v>0.21031332438600001</v>
      </c>
      <c r="L648" s="18">
        <v>0.210354592044</v>
      </c>
      <c r="M648" s="78"/>
    </row>
    <row r="649" spans="1:13">
      <c r="A649" s="16" t="s">
        <v>54</v>
      </c>
      <c r="B649" s="14">
        <v>22</v>
      </c>
      <c r="C649" s="17">
        <v>39765.96484375</v>
      </c>
      <c r="D649" s="17">
        <v>4716.6000000000004</v>
      </c>
      <c r="E649" s="17">
        <v>4700.8999999999996</v>
      </c>
      <c r="F649" s="17">
        <v>2199.6727955309102</v>
      </c>
      <c r="G649" s="17">
        <v>2200.2914219660302</v>
      </c>
      <c r="H649" s="17">
        <v>0.61862643511399995</v>
      </c>
      <c r="I649" s="18">
        <v>0.23783634952999999</v>
      </c>
      <c r="J649" s="18">
        <v>0.23789482083800001</v>
      </c>
      <c r="K649" s="18">
        <v>0.23635241758299999</v>
      </c>
      <c r="L649" s="18">
        <v>0.23641088889100001</v>
      </c>
      <c r="M649" s="78"/>
    </row>
    <row r="650" spans="1:13">
      <c r="A650" s="16" t="s">
        <v>54</v>
      </c>
      <c r="B650" s="14">
        <v>23</v>
      </c>
      <c r="C650" s="17">
        <v>37429.91015625</v>
      </c>
      <c r="D650" s="17">
        <v>4925.5</v>
      </c>
      <c r="E650" s="17">
        <v>4888.1000000000004</v>
      </c>
      <c r="F650" s="17">
        <v>2973.3647760142799</v>
      </c>
      <c r="G650" s="17">
        <v>2975.0754650280801</v>
      </c>
      <c r="H650" s="17">
        <v>1.7106890137990001</v>
      </c>
      <c r="I650" s="18">
        <v>0.18435014508200001</v>
      </c>
      <c r="J650" s="18">
        <v>0.18451183591500001</v>
      </c>
      <c r="K650" s="18">
        <v>0.18081517343699999</v>
      </c>
      <c r="L650" s="18">
        <v>0.18097686427000001</v>
      </c>
      <c r="M650" s="78"/>
    </row>
    <row r="651" spans="1:13">
      <c r="A651" s="16" t="s">
        <v>54</v>
      </c>
      <c r="B651" s="14">
        <v>24</v>
      </c>
      <c r="C651" s="17">
        <v>34752.453125</v>
      </c>
      <c r="D651" s="17">
        <v>5189.5</v>
      </c>
      <c r="E651" s="17">
        <v>5141.5</v>
      </c>
      <c r="F651" s="17">
        <v>3496.86631503217</v>
      </c>
      <c r="G651" s="17">
        <v>3511.3423897061698</v>
      </c>
      <c r="H651" s="17">
        <v>14.476074673996999</v>
      </c>
      <c r="I651" s="18">
        <v>0.158616031218</v>
      </c>
      <c r="J651" s="18">
        <v>0.15998428024200001</v>
      </c>
      <c r="K651" s="18">
        <v>0.154079169214</v>
      </c>
      <c r="L651" s="18">
        <v>0.15544741823800001</v>
      </c>
      <c r="M651" s="78"/>
    </row>
    <row r="652" spans="1:13">
      <c r="A652" s="16" t="s">
        <v>55</v>
      </c>
      <c r="B652" s="14">
        <v>1</v>
      </c>
      <c r="C652" s="17">
        <v>32160.88671875</v>
      </c>
      <c r="D652" s="17">
        <v>4584.1000000000004</v>
      </c>
      <c r="E652" s="17">
        <v>4523.2</v>
      </c>
      <c r="F652" s="17">
        <v>3446.2750885135501</v>
      </c>
      <c r="G652" s="17">
        <v>3454.3217001655198</v>
      </c>
      <c r="H652" s="17">
        <v>8.0466116519770008</v>
      </c>
      <c r="I652" s="18">
        <v>0.106784338358</v>
      </c>
      <c r="J652" s="18">
        <v>0.107544887664</v>
      </c>
      <c r="K652" s="18">
        <v>0.101028194691</v>
      </c>
      <c r="L652" s="18">
        <v>0.10178874399600001</v>
      </c>
      <c r="M652" s="78"/>
    </row>
    <row r="653" spans="1:13">
      <c r="A653" s="16" t="s">
        <v>55</v>
      </c>
      <c r="B653" s="14">
        <v>2</v>
      </c>
      <c r="C653" s="17">
        <v>30399.697265625</v>
      </c>
      <c r="D653" s="17">
        <v>4784.1000000000004</v>
      </c>
      <c r="E653" s="17">
        <v>4709.5</v>
      </c>
      <c r="F653" s="17">
        <v>3367.5878677533901</v>
      </c>
      <c r="G653" s="17">
        <v>3371.9214878981802</v>
      </c>
      <c r="H653" s="17">
        <v>4.3336201447910003</v>
      </c>
      <c r="I653" s="18">
        <v>0.133476229877</v>
      </c>
      <c r="J653" s="18">
        <v>0.13388583480499999</v>
      </c>
      <c r="K653" s="18">
        <v>0.126425190179</v>
      </c>
      <c r="L653" s="18">
        <v>0.126834795108</v>
      </c>
      <c r="M653" s="78"/>
    </row>
    <row r="654" spans="1:13">
      <c r="A654" s="16" t="s">
        <v>55</v>
      </c>
      <c r="B654" s="14">
        <v>3</v>
      </c>
      <c r="C654" s="17">
        <v>29323.1015625</v>
      </c>
      <c r="D654" s="17">
        <v>4868.8999999999996</v>
      </c>
      <c r="E654" s="17">
        <v>4823.3</v>
      </c>
      <c r="F654" s="17">
        <v>3480.6315576171701</v>
      </c>
      <c r="G654" s="17">
        <v>3491.9564291720799</v>
      </c>
      <c r="H654" s="17">
        <v>11.324871554904</v>
      </c>
      <c r="I654" s="18">
        <v>0.13014589516300001</v>
      </c>
      <c r="J654" s="18">
        <v>0.13121629890100001</v>
      </c>
      <c r="K654" s="18">
        <v>0.125835876259</v>
      </c>
      <c r="L654" s="18">
        <v>0.126906279998</v>
      </c>
      <c r="M654" s="78"/>
    </row>
    <row r="655" spans="1:13">
      <c r="A655" s="16" t="s">
        <v>55</v>
      </c>
      <c r="B655" s="14">
        <v>4</v>
      </c>
      <c r="C655" s="17">
        <v>28719.765625</v>
      </c>
      <c r="D655" s="17">
        <v>4947.3999999999996</v>
      </c>
      <c r="E655" s="17">
        <v>4891.8</v>
      </c>
      <c r="F655" s="17">
        <v>3910.0985923232902</v>
      </c>
      <c r="G655" s="17">
        <v>4248.8505257351599</v>
      </c>
      <c r="H655" s="17">
        <v>338.75193341186701</v>
      </c>
      <c r="I655" s="18">
        <v>6.6025470156999999E-2</v>
      </c>
      <c r="J655" s="18">
        <v>9.8043611311000006E-2</v>
      </c>
      <c r="K655" s="18">
        <v>6.0770271669000002E-2</v>
      </c>
      <c r="L655" s="18">
        <v>9.2788412823000002E-2</v>
      </c>
      <c r="M655" s="78"/>
    </row>
    <row r="656" spans="1:13">
      <c r="A656" s="16" t="s">
        <v>55</v>
      </c>
      <c r="B656" s="14">
        <v>5</v>
      </c>
      <c r="C656" s="17">
        <v>28531.451171875</v>
      </c>
      <c r="D656" s="17">
        <v>4706.3</v>
      </c>
      <c r="E656" s="17">
        <v>4642.8999999999996</v>
      </c>
      <c r="F656" s="17">
        <v>4329.54296309251</v>
      </c>
      <c r="G656" s="17">
        <v>4850.8175026466597</v>
      </c>
      <c r="H656" s="17">
        <v>521.27453955415103</v>
      </c>
      <c r="I656" s="18">
        <v>1.3659499304000001E-2</v>
      </c>
      <c r="J656" s="18">
        <v>3.5610305944999997E-2</v>
      </c>
      <c r="K656" s="18">
        <v>1.9651937868E-2</v>
      </c>
      <c r="L656" s="18">
        <v>2.9617867382E-2</v>
      </c>
      <c r="M656" s="78"/>
    </row>
    <row r="657" spans="1:13">
      <c r="A657" s="16" t="s">
        <v>55</v>
      </c>
      <c r="B657" s="14">
        <v>6</v>
      </c>
      <c r="C657" s="17">
        <v>28906.763671875</v>
      </c>
      <c r="D657" s="17">
        <v>4406.2</v>
      </c>
      <c r="E657" s="17">
        <v>4368.5</v>
      </c>
      <c r="F657" s="17">
        <v>4308.29948788618</v>
      </c>
      <c r="G657" s="17">
        <v>4619.1034423281899</v>
      </c>
      <c r="H657" s="17">
        <v>310.80395444201201</v>
      </c>
      <c r="I657" s="18">
        <v>2.0123198706999999E-2</v>
      </c>
      <c r="J657" s="18">
        <v>9.2533565320000004E-3</v>
      </c>
      <c r="K657" s="18">
        <v>2.3686525739E-2</v>
      </c>
      <c r="L657" s="18">
        <v>5.6900294999999998E-3</v>
      </c>
      <c r="M657" s="78"/>
    </row>
    <row r="658" spans="1:13">
      <c r="A658" s="16" t="s">
        <v>55</v>
      </c>
      <c r="B658" s="14">
        <v>7</v>
      </c>
      <c r="C658" s="17">
        <v>29546.869140625</v>
      </c>
      <c r="D658" s="17">
        <v>4226.5</v>
      </c>
      <c r="E658" s="17">
        <v>4196.3999999999996</v>
      </c>
      <c r="F658" s="17">
        <v>3580.54447528322</v>
      </c>
      <c r="G658" s="17">
        <v>3646.8378462723799</v>
      </c>
      <c r="H658" s="17">
        <v>66.293370989164004</v>
      </c>
      <c r="I658" s="18">
        <v>5.4788483339000001E-2</v>
      </c>
      <c r="J658" s="18">
        <v>6.1054397421000002E-2</v>
      </c>
      <c r="K658" s="18">
        <v>5.1943492789999997E-2</v>
      </c>
      <c r="L658" s="18">
        <v>5.8209406872999997E-2</v>
      </c>
      <c r="M658" s="78"/>
    </row>
    <row r="659" spans="1:13">
      <c r="A659" s="16" t="s">
        <v>55</v>
      </c>
      <c r="B659" s="14">
        <v>8</v>
      </c>
      <c r="C659" s="17">
        <v>30507.33203125</v>
      </c>
      <c r="D659" s="17">
        <v>3560.4</v>
      </c>
      <c r="E659" s="17">
        <v>3538.6</v>
      </c>
      <c r="F659" s="17">
        <v>2799.0067718138698</v>
      </c>
      <c r="G659" s="17">
        <v>2799.10370852387</v>
      </c>
      <c r="H659" s="17">
        <v>9.6936709999000004E-2</v>
      </c>
      <c r="I659" s="18">
        <v>7.1956171217000001E-2</v>
      </c>
      <c r="J659" s="18">
        <v>7.1965333475999996E-2</v>
      </c>
      <c r="K659" s="18">
        <v>6.9895679722999995E-2</v>
      </c>
      <c r="L659" s="18">
        <v>6.9904841982999996E-2</v>
      </c>
      <c r="M659" s="78"/>
    </row>
    <row r="660" spans="1:13">
      <c r="A660" s="16" t="s">
        <v>55</v>
      </c>
      <c r="B660" s="14">
        <v>9</v>
      </c>
      <c r="C660" s="17">
        <v>32943.625</v>
      </c>
      <c r="D660" s="17">
        <v>2819.4</v>
      </c>
      <c r="E660" s="17">
        <v>2791.6</v>
      </c>
      <c r="F660" s="17">
        <v>1899.4446383885199</v>
      </c>
      <c r="G660" s="17">
        <v>1899.4863828330299</v>
      </c>
      <c r="H660" s="17">
        <v>4.1744444513000002E-2</v>
      </c>
      <c r="I660" s="18">
        <v>8.6948357010000005E-2</v>
      </c>
      <c r="J660" s="18">
        <v>8.6952302608999998E-2</v>
      </c>
      <c r="K660" s="18">
        <v>8.4320757765999996E-2</v>
      </c>
      <c r="L660" s="18">
        <v>8.4324703365000003E-2</v>
      </c>
      <c r="M660" s="78"/>
    </row>
    <row r="661" spans="1:13">
      <c r="A661" s="16" t="s">
        <v>55</v>
      </c>
      <c r="B661" s="14">
        <v>10</v>
      </c>
      <c r="C661" s="17">
        <v>35678.16796875</v>
      </c>
      <c r="D661" s="17">
        <v>2259.6999999999998</v>
      </c>
      <c r="E661" s="17">
        <v>2231.1</v>
      </c>
      <c r="F661" s="17">
        <v>1398.6496606722901</v>
      </c>
      <c r="G661" s="17">
        <v>1398.70027807881</v>
      </c>
      <c r="H661" s="17">
        <v>5.0617406513E-2</v>
      </c>
      <c r="I661" s="18">
        <v>8.1379935909000001E-2</v>
      </c>
      <c r="J661" s="18">
        <v>8.1384720162999996E-2</v>
      </c>
      <c r="K661" s="18">
        <v>7.8676722298000004E-2</v>
      </c>
      <c r="L661" s="18">
        <v>7.8681506552E-2</v>
      </c>
      <c r="M661" s="78"/>
    </row>
    <row r="662" spans="1:13">
      <c r="A662" s="16" t="s">
        <v>55</v>
      </c>
      <c r="B662" s="14">
        <v>11</v>
      </c>
      <c r="C662" s="17">
        <v>38438.44921875</v>
      </c>
      <c r="D662" s="17">
        <v>1918.4</v>
      </c>
      <c r="E662" s="17">
        <v>1885.3</v>
      </c>
      <c r="F662" s="17">
        <v>1021.41754457969</v>
      </c>
      <c r="G662" s="17">
        <v>1021.41754457969</v>
      </c>
      <c r="H662" s="17">
        <v>0</v>
      </c>
      <c r="I662" s="18">
        <v>8.4780950416999998E-2</v>
      </c>
      <c r="J662" s="18">
        <v>8.4780950416999998E-2</v>
      </c>
      <c r="K662" s="18">
        <v>8.1652405994000005E-2</v>
      </c>
      <c r="L662" s="18">
        <v>8.1652405994000005E-2</v>
      </c>
      <c r="M662" s="78"/>
    </row>
    <row r="663" spans="1:13">
      <c r="A663" s="16" t="s">
        <v>55</v>
      </c>
      <c r="B663" s="14">
        <v>12</v>
      </c>
      <c r="C663" s="17">
        <v>41108.4140625</v>
      </c>
      <c r="D663" s="17">
        <v>1756.7</v>
      </c>
      <c r="E663" s="17">
        <v>1727.8</v>
      </c>
      <c r="F663" s="17">
        <v>1038.66346689696</v>
      </c>
      <c r="G663" s="17">
        <v>1038.66346689696</v>
      </c>
      <c r="H663" s="17">
        <v>0</v>
      </c>
      <c r="I663" s="18">
        <v>6.7867347174000003E-2</v>
      </c>
      <c r="J663" s="18">
        <v>6.7867347174000003E-2</v>
      </c>
      <c r="K663" s="18">
        <v>6.5135778175999998E-2</v>
      </c>
      <c r="L663" s="18">
        <v>6.5135778175999998E-2</v>
      </c>
      <c r="M663" s="78"/>
    </row>
    <row r="664" spans="1:13">
      <c r="A664" s="16" t="s">
        <v>55</v>
      </c>
      <c r="B664" s="14">
        <v>13</v>
      </c>
      <c r="C664" s="17">
        <v>43598.7890625</v>
      </c>
      <c r="D664" s="17">
        <v>1822.7</v>
      </c>
      <c r="E664" s="17">
        <v>1793.9</v>
      </c>
      <c r="F664" s="17">
        <v>1123.31520540664</v>
      </c>
      <c r="G664" s="17">
        <v>1123.31520540664</v>
      </c>
      <c r="H664" s="17">
        <v>0</v>
      </c>
      <c r="I664" s="18">
        <v>6.6104422928999998E-2</v>
      </c>
      <c r="J664" s="18">
        <v>6.6104422928999998E-2</v>
      </c>
      <c r="K664" s="18">
        <v>6.3382305727000002E-2</v>
      </c>
      <c r="L664" s="18">
        <v>6.3382305727000002E-2</v>
      </c>
      <c r="M664" s="78"/>
    </row>
    <row r="665" spans="1:13">
      <c r="A665" s="16" t="s">
        <v>55</v>
      </c>
      <c r="B665" s="14">
        <v>14</v>
      </c>
      <c r="C665" s="17">
        <v>45878.15234375</v>
      </c>
      <c r="D665" s="17">
        <v>1955.7</v>
      </c>
      <c r="E665" s="17">
        <v>1930.8</v>
      </c>
      <c r="F665" s="17">
        <v>1195.5125326907801</v>
      </c>
      <c r="G665" s="17">
        <v>1195.5125326907801</v>
      </c>
      <c r="H665" s="17">
        <v>0</v>
      </c>
      <c r="I665" s="18">
        <v>7.1851367420000006E-2</v>
      </c>
      <c r="J665" s="18">
        <v>7.1851367420000006E-2</v>
      </c>
      <c r="K665" s="18">
        <v>6.9497870256000002E-2</v>
      </c>
      <c r="L665" s="18">
        <v>6.9497870256000002E-2</v>
      </c>
      <c r="M665" s="78"/>
    </row>
    <row r="666" spans="1:13">
      <c r="A666" s="16" t="s">
        <v>55</v>
      </c>
      <c r="B666" s="14">
        <v>15</v>
      </c>
      <c r="C666" s="17">
        <v>48092.78125</v>
      </c>
      <c r="D666" s="17">
        <v>2087.5</v>
      </c>
      <c r="E666" s="17">
        <v>2063.4</v>
      </c>
      <c r="F666" s="17">
        <v>1377.30488968084</v>
      </c>
      <c r="G666" s="17">
        <v>1377.30488968084</v>
      </c>
      <c r="H666" s="17">
        <v>0</v>
      </c>
      <c r="I666" s="18">
        <v>6.7126191900999999E-2</v>
      </c>
      <c r="J666" s="18">
        <v>6.7126191900999999E-2</v>
      </c>
      <c r="K666" s="18">
        <v>6.4848309103000004E-2</v>
      </c>
      <c r="L666" s="18">
        <v>6.4848309103000004E-2</v>
      </c>
      <c r="M666" s="78"/>
    </row>
    <row r="667" spans="1:13">
      <c r="A667" s="16" t="s">
        <v>55</v>
      </c>
      <c r="B667" s="14">
        <v>16</v>
      </c>
      <c r="C667" s="17">
        <v>49970.5703125</v>
      </c>
      <c r="D667" s="17">
        <v>2184.8000000000002</v>
      </c>
      <c r="E667" s="17">
        <v>2158</v>
      </c>
      <c r="F667" s="17">
        <v>1577.4392159778599</v>
      </c>
      <c r="G667" s="17">
        <v>1577.44643338127</v>
      </c>
      <c r="H667" s="17">
        <v>7.2174034110000004E-3</v>
      </c>
      <c r="I667" s="18">
        <v>5.7405819151000001E-2</v>
      </c>
      <c r="J667" s="18">
        <v>5.7406501324999998E-2</v>
      </c>
      <c r="K667" s="18">
        <v>5.4872737865E-2</v>
      </c>
      <c r="L667" s="18">
        <v>5.4873420038999997E-2</v>
      </c>
      <c r="M667" s="78"/>
    </row>
    <row r="668" spans="1:13">
      <c r="A668" s="16" t="s">
        <v>55</v>
      </c>
      <c r="B668" s="14">
        <v>17</v>
      </c>
      <c r="C668" s="17">
        <v>51348.30859375</v>
      </c>
      <c r="D668" s="17">
        <v>2165.1999999999998</v>
      </c>
      <c r="E668" s="17">
        <v>2145.9</v>
      </c>
      <c r="F668" s="17">
        <v>2005.88410987261</v>
      </c>
      <c r="G668" s="17">
        <v>2005.88410987261</v>
      </c>
      <c r="H668" s="17">
        <v>0</v>
      </c>
      <c r="I668" s="18">
        <v>1.5058212677000001E-2</v>
      </c>
      <c r="J668" s="18">
        <v>1.5058212677000001E-2</v>
      </c>
      <c r="K668" s="18">
        <v>1.3234016079999999E-2</v>
      </c>
      <c r="L668" s="18">
        <v>1.3234016079999999E-2</v>
      </c>
      <c r="M668" s="78"/>
    </row>
    <row r="669" spans="1:13">
      <c r="A669" s="16" t="s">
        <v>55</v>
      </c>
      <c r="B669" s="14">
        <v>18</v>
      </c>
      <c r="C669" s="17">
        <v>51792.8515625</v>
      </c>
      <c r="D669" s="17">
        <v>2280.5</v>
      </c>
      <c r="E669" s="17">
        <v>2264</v>
      </c>
      <c r="F669" s="17">
        <v>2420.6714670277402</v>
      </c>
      <c r="G669" s="17">
        <v>2420.6714670277402</v>
      </c>
      <c r="H669" s="17">
        <v>0</v>
      </c>
      <c r="I669" s="18">
        <v>1.3248720891E-2</v>
      </c>
      <c r="J669" s="18">
        <v>1.3248720891E-2</v>
      </c>
      <c r="K669" s="18">
        <v>1.4808267203999999E-2</v>
      </c>
      <c r="L669" s="18">
        <v>1.4808267203999999E-2</v>
      </c>
      <c r="M669" s="78"/>
    </row>
    <row r="670" spans="1:13">
      <c r="A670" s="16" t="s">
        <v>55</v>
      </c>
      <c r="B670" s="14">
        <v>19</v>
      </c>
      <c r="C670" s="17">
        <v>50830.96875</v>
      </c>
      <c r="D670" s="17">
        <v>2591.1999999999998</v>
      </c>
      <c r="E670" s="17">
        <v>2569.1999999999998</v>
      </c>
      <c r="F670" s="17">
        <v>3545.5707786488902</v>
      </c>
      <c r="G670" s="17">
        <v>3554.6628347537699</v>
      </c>
      <c r="H670" s="17">
        <v>9.0920561048710002</v>
      </c>
      <c r="I670" s="18">
        <v>9.1064540146000003E-2</v>
      </c>
      <c r="J670" s="18">
        <v>9.0205177565999994E-2</v>
      </c>
      <c r="K670" s="18">
        <v>9.3143935230999994E-2</v>
      </c>
      <c r="L670" s="18">
        <v>9.2284572650999999E-2</v>
      </c>
      <c r="M670" s="78"/>
    </row>
    <row r="671" spans="1:13">
      <c r="A671" s="16" t="s">
        <v>55</v>
      </c>
      <c r="B671" s="14">
        <v>20</v>
      </c>
      <c r="C671" s="17">
        <v>48799.984375</v>
      </c>
      <c r="D671" s="17">
        <v>3031</v>
      </c>
      <c r="E671" s="17">
        <v>3014</v>
      </c>
      <c r="F671" s="17">
        <v>3053.5701325661798</v>
      </c>
      <c r="G671" s="17">
        <v>3053.5701325661798</v>
      </c>
      <c r="H671" s="17">
        <v>0</v>
      </c>
      <c r="I671" s="18">
        <v>2.1332828509999999E-3</v>
      </c>
      <c r="J671" s="18">
        <v>2.1332828509999999E-3</v>
      </c>
      <c r="K671" s="18">
        <v>3.7400881440000002E-3</v>
      </c>
      <c r="L671" s="18">
        <v>3.7400881440000002E-3</v>
      </c>
      <c r="M671" s="78"/>
    </row>
    <row r="672" spans="1:13">
      <c r="A672" s="16" t="s">
        <v>55</v>
      </c>
      <c r="B672" s="14">
        <v>21</v>
      </c>
      <c r="C672" s="17">
        <v>47541.421875</v>
      </c>
      <c r="D672" s="17">
        <v>3860.7</v>
      </c>
      <c r="E672" s="17">
        <v>3839.1</v>
      </c>
      <c r="F672" s="17">
        <v>2816.0352437102101</v>
      </c>
      <c r="G672" s="17">
        <v>2816.0352437102101</v>
      </c>
      <c r="H672" s="17">
        <v>0</v>
      </c>
      <c r="I672" s="18">
        <v>9.8739579989000001E-2</v>
      </c>
      <c r="J672" s="18">
        <v>9.8739579989000001E-2</v>
      </c>
      <c r="K672" s="18">
        <v>9.6697992087000001E-2</v>
      </c>
      <c r="L672" s="18">
        <v>9.6697992087000001E-2</v>
      </c>
      <c r="M672" s="78"/>
    </row>
    <row r="673" spans="1:13">
      <c r="A673" s="16" t="s">
        <v>55</v>
      </c>
      <c r="B673" s="14">
        <v>22</v>
      </c>
      <c r="C673" s="17">
        <v>46323.51953125</v>
      </c>
      <c r="D673" s="17">
        <v>4767</v>
      </c>
      <c r="E673" s="17">
        <v>4731.7</v>
      </c>
      <c r="F673" s="17">
        <v>3569.62307669028</v>
      </c>
      <c r="G673" s="17">
        <v>3569.62307669028</v>
      </c>
      <c r="H673" s="17">
        <v>0</v>
      </c>
      <c r="I673" s="18">
        <v>0.11317362223999999</v>
      </c>
      <c r="J673" s="18">
        <v>0.11317362223999999</v>
      </c>
      <c r="K673" s="18">
        <v>0.10983713830899999</v>
      </c>
      <c r="L673" s="18">
        <v>0.10983713830899999</v>
      </c>
      <c r="M673" s="78"/>
    </row>
    <row r="674" spans="1:13">
      <c r="A674" s="16" t="s">
        <v>55</v>
      </c>
      <c r="B674" s="14">
        <v>23</v>
      </c>
      <c r="C674" s="17">
        <v>43519.60546875</v>
      </c>
      <c r="D674" s="17">
        <v>5012.6000000000004</v>
      </c>
      <c r="E674" s="17">
        <v>4951.3999999999996</v>
      </c>
      <c r="F674" s="17">
        <v>4684.3572643831703</v>
      </c>
      <c r="G674" s="17">
        <v>4684.3572643831703</v>
      </c>
      <c r="H674" s="17">
        <v>0</v>
      </c>
      <c r="I674" s="18">
        <v>3.1024833234000002E-2</v>
      </c>
      <c r="J674" s="18">
        <v>3.1024833234000002E-2</v>
      </c>
      <c r="K674" s="18">
        <v>2.5240334178999999E-2</v>
      </c>
      <c r="L674" s="18">
        <v>2.5240334178999999E-2</v>
      </c>
      <c r="M674" s="78"/>
    </row>
    <row r="675" spans="1:13">
      <c r="A675" s="16" t="s">
        <v>55</v>
      </c>
      <c r="B675" s="14">
        <v>24</v>
      </c>
      <c r="C675" s="17">
        <v>40382.48828125</v>
      </c>
      <c r="D675" s="17">
        <v>5524.7</v>
      </c>
      <c r="E675" s="17">
        <v>5468.3</v>
      </c>
      <c r="F675" s="17">
        <v>5353.1950758378598</v>
      </c>
      <c r="G675" s="17">
        <v>5358.2648976279197</v>
      </c>
      <c r="H675" s="17">
        <v>5.0698217900589997</v>
      </c>
      <c r="I675" s="18">
        <v>1.5731106084E-2</v>
      </c>
      <c r="J675" s="18">
        <v>1.6210295289000001E-2</v>
      </c>
      <c r="K675" s="18">
        <v>1.0400293228999999E-2</v>
      </c>
      <c r="L675" s="18">
        <v>1.0879482434E-2</v>
      </c>
      <c r="M675" s="78"/>
    </row>
    <row r="676" spans="1:13">
      <c r="A676" s="16" t="s">
        <v>56</v>
      </c>
      <c r="B676" s="14">
        <v>1</v>
      </c>
      <c r="C676" s="17">
        <v>37303.08984375</v>
      </c>
      <c r="D676" s="17">
        <v>5369</v>
      </c>
      <c r="E676" s="17">
        <v>5363.4</v>
      </c>
      <c r="F676" s="17">
        <v>4500.6883852008696</v>
      </c>
      <c r="G676" s="17">
        <v>4509.2015050213604</v>
      </c>
      <c r="H676" s="17">
        <v>8.5131198204890008</v>
      </c>
      <c r="I676" s="18">
        <v>8.1266398391E-2</v>
      </c>
      <c r="J676" s="18">
        <v>8.2071041095999997E-2</v>
      </c>
      <c r="K676" s="18">
        <v>8.0737097824000001E-2</v>
      </c>
      <c r="L676" s="18">
        <v>8.1541740528999998E-2</v>
      </c>
      <c r="M676" s="78"/>
    </row>
    <row r="677" spans="1:13">
      <c r="A677" s="16" t="s">
        <v>56</v>
      </c>
      <c r="B677" s="14">
        <v>2</v>
      </c>
      <c r="C677" s="17">
        <v>34976.7890625</v>
      </c>
      <c r="D677" s="17">
        <v>5437.7</v>
      </c>
      <c r="E677" s="17">
        <v>5342.6</v>
      </c>
      <c r="F677" s="17">
        <v>4123.0421137738804</v>
      </c>
      <c r="G677" s="17">
        <v>4131.4865582183202</v>
      </c>
      <c r="H677" s="17">
        <v>8.4444444444440006</v>
      </c>
      <c r="I677" s="18">
        <v>0.12346062776699999</v>
      </c>
      <c r="J677" s="18">
        <v>0.124258779416</v>
      </c>
      <c r="K677" s="18">
        <v>0.114471969922</v>
      </c>
      <c r="L677" s="18">
        <v>0.115270121571</v>
      </c>
      <c r="M677" s="78"/>
    </row>
    <row r="678" spans="1:13">
      <c r="A678" s="16" t="s">
        <v>56</v>
      </c>
      <c r="B678" s="14">
        <v>3</v>
      </c>
      <c r="C678" s="17">
        <v>33362.55078125</v>
      </c>
      <c r="D678" s="17">
        <v>4650.3999999999996</v>
      </c>
      <c r="E678" s="17">
        <v>4617.5</v>
      </c>
      <c r="F678" s="17">
        <v>4557.9899944499102</v>
      </c>
      <c r="G678" s="17">
        <v>4558.2311944519497</v>
      </c>
      <c r="H678" s="17">
        <v>0.24120000203399999</v>
      </c>
      <c r="I678" s="18">
        <v>8.7116073290000005E-3</v>
      </c>
      <c r="J678" s="18">
        <v>8.7344050610000008E-3</v>
      </c>
      <c r="K678" s="18">
        <v>5.6019664970000001E-3</v>
      </c>
      <c r="L678" s="18">
        <v>5.6247642290000004E-3</v>
      </c>
      <c r="M678" s="78"/>
    </row>
    <row r="679" spans="1:13">
      <c r="A679" s="16" t="s">
        <v>56</v>
      </c>
      <c r="B679" s="14">
        <v>4</v>
      </c>
      <c r="C679" s="17">
        <v>32273.912109375</v>
      </c>
      <c r="D679" s="17">
        <v>4540.8999999999996</v>
      </c>
      <c r="E679" s="17">
        <v>4483.7</v>
      </c>
      <c r="F679" s="17">
        <v>5331.5580555373799</v>
      </c>
      <c r="G679" s="17">
        <v>5402.9522585146697</v>
      </c>
      <c r="H679" s="17">
        <v>71.394202977286</v>
      </c>
      <c r="I679" s="18">
        <v>8.1479419518999993E-2</v>
      </c>
      <c r="J679" s="18">
        <v>7.4731385211000007E-2</v>
      </c>
      <c r="K679" s="18">
        <v>8.6885846739999995E-2</v>
      </c>
      <c r="L679" s="18">
        <v>8.0137812431999994E-2</v>
      </c>
      <c r="M679" s="78"/>
    </row>
    <row r="680" spans="1:13">
      <c r="A680" s="16" t="s">
        <v>56</v>
      </c>
      <c r="B680" s="14">
        <v>5</v>
      </c>
      <c r="C680" s="17">
        <v>31442.162109375</v>
      </c>
      <c r="D680" s="17">
        <v>4280.3999999999996</v>
      </c>
      <c r="E680" s="17">
        <v>4189.5</v>
      </c>
      <c r="F680" s="17">
        <v>5786.9856356049804</v>
      </c>
      <c r="G680" s="17">
        <v>5841.1423022716499</v>
      </c>
      <c r="H680" s="17">
        <v>54.156666666665998</v>
      </c>
      <c r="I680" s="18">
        <v>0.14751817601799999</v>
      </c>
      <c r="J680" s="18">
        <v>0.14239939844999999</v>
      </c>
      <c r="K680" s="18">
        <v>0.15610985843700001</v>
      </c>
      <c r="L680" s="18">
        <v>0.15099108086999999</v>
      </c>
      <c r="M680" s="78"/>
    </row>
    <row r="681" spans="1:13">
      <c r="A681" s="16" t="s">
        <v>56</v>
      </c>
      <c r="B681" s="14">
        <v>6</v>
      </c>
      <c r="C681" s="17">
        <v>30855.716796875</v>
      </c>
      <c r="D681" s="17">
        <v>4152.8</v>
      </c>
      <c r="E681" s="17">
        <v>4078.5</v>
      </c>
      <c r="F681" s="17">
        <v>5274.1546270428598</v>
      </c>
      <c r="G681" s="17">
        <v>5320.5299185781796</v>
      </c>
      <c r="H681" s="17">
        <v>46.375291535321999</v>
      </c>
      <c r="I681" s="18">
        <v>0.11037144788</v>
      </c>
      <c r="J681" s="18">
        <v>0.105988150004</v>
      </c>
      <c r="K681" s="18">
        <v>0.11739413219</v>
      </c>
      <c r="L681" s="18">
        <v>0.113010834314</v>
      </c>
      <c r="M681" s="78"/>
    </row>
    <row r="682" spans="1:13">
      <c r="A682" s="16" t="s">
        <v>56</v>
      </c>
      <c r="B682" s="14">
        <v>7</v>
      </c>
      <c r="C682" s="17">
        <v>30612.955078125</v>
      </c>
      <c r="D682" s="17">
        <v>4246.2</v>
      </c>
      <c r="E682" s="17">
        <v>4198.6000000000004</v>
      </c>
      <c r="F682" s="17">
        <v>4707.6693844793599</v>
      </c>
      <c r="G682" s="17">
        <v>4733.1949390823002</v>
      </c>
      <c r="H682" s="17">
        <v>25.525554602941</v>
      </c>
      <c r="I682" s="18">
        <v>4.6029767398999999E-2</v>
      </c>
      <c r="J682" s="18">
        <v>4.3617144089999997E-2</v>
      </c>
      <c r="K682" s="18">
        <v>5.0528822219E-2</v>
      </c>
      <c r="L682" s="18">
        <v>4.8116198910999997E-2</v>
      </c>
      <c r="M682" s="78"/>
    </row>
    <row r="683" spans="1:13">
      <c r="A683" s="16" t="s">
        <v>56</v>
      </c>
      <c r="B683" s="14">
        <v>8</v>
      </c>
      <c r="C683" s="17">
        <v>30739.33984375</v>
      </c>
      <c r="D683" s="17">
        <v>3637.6</v>
      </c>
      <c r="E683" s="17">
        <v>3608.6</v>
      </c>
      <c r="F683" s="17">
        <v>4074.8905670167401</v>
      </c>
      <c r="G683" s="17">
        <v>4075.31374192357</v>
      </c>
      <c r="H683" s="17">
        <v>0.42317490683600001</v>
      </c>
      <c r="I683" s="18">
        <v>4.1371809255000003E-2</v>
      </c>
      <c r="J683" s="18">
        <v>4.1331811626999997E-2</v>
      </c>
      <c r="K683" s="18">
        <v>4.4112830048999997E-2</v>
      </c>
      <c r="L683" s="18">
        <v>4.4072832420999998E-2</v>
      </c>
      <c r="M683" s="78"/>
    </row>
    <row r="684" spans="1:13">
      <c r="A684" s="16" t="s">
        <v>56</v>
      </c>
      <c r="B684" s="14">
        <v>9</v>
      </c>
      <c r="C684" s="17">
        <v>32608.71875</v>
      </c>
      <c r="D684" s="17">
        <v>3317.9</v>
      </c>
      <c r="E684" s="17">
        <v>3329.9</v>
      </c>
      <c r="F684" s="17">
        <v>3479.74678949279</v>
      </c>
      <c r="G684" s="17">
        <v>3479.71280244432</v>
      </c>
      <c r="H684" s="17">
        <v>-3.3987048467E-2</v>
      </c>
      <c r="I684" s="18">
        <v>1.5294215731E-2</v>
      </c>
      <c r="J684" s="18">
        <v>1.5297428118E-2</v>
      </c>
      <c r="K684" s="18">
        <v>1.4160000230999999E-2</v>
      </c>
      <c r="L684" s="18">
        <v>1.4163212616999999E-2</v>
      </c>
      <c r="M684" s="78"/>
    </row>
    <row r="685" spans="1:13">
      <c r="A685" s="16" t="s">
        <v>56</v>
      </c>
      <c r="B685" s="14">
        <v>10</v>
      </c>
      <c r="C685" s="17">
        <v>35364.33203125</v>
      </c>
      <c r="D685" s="17">
        <v>3287.1</v>
      </c>
      <c r="E685" s="17">
        <v>3310.2</v>
      </c>
      <c r="F685" s="17">
        <v>3529.0410460695298</v>
      </c>
      <c r="G685" s="17">
        <v>3528.98829772002</v>
      </c>
      <c r="H685" s="17">
        <v>-5.2748349506999997E-2</v>
      </c>
      <c r="I685" s="18">
        <v>2.2862788064000002E-2</v>
      </c>
      <c r="J685" s="18">
        <v>2.2867773729999999E-2</v>
      </c>
      <c r="K685" s="18">
        <v>2.0679423224000001E-2</v>
      </c>
      <c r="L685" s="18">
        <v>2.0684408891000001E-2</v>
      </c>
      <c r="M685" s="78"/>
    </row>
    <row r="686" spans="1:13">
      <c r="A686" s="16" t="s">
        <v>56</v>
      </c>
      <c r="B686" s="14">
        <v>11</v>
      </c>
      <c r="C686" s="17">
        <v>38309.80859375</v>
      </c>
      <c r="D686" s="17">
        <v>3165.1</v>
      </c>
      <c r="E686" s="17">
        <v>3176.4</v>
      </c>
      <c r="F686" s="17">
        <v>3149.0557022032799</v>
      </c>
      <c r="G686" s="17">
        <v>3149.1539006489202</v>
      </c>
      <c r="H686" s="17">
        <v>9.8198445637000004E-2</v>
      </c>
      <c r="I686" s="18">
        <v>1.5071927550000001E-3</v>
      </c>
      <c r="J686" s="18">
        <v>1.5164742710000001E-3</v>
      </c>
      <c r="K686" s="18">
        <v>2.5752456850000002E-3</v>
      </c>
      <c r="L686" s="18">
        <v>2.5845272010000002E-3</v>
      </c>
      <c r="M686" s="78"/>
    </row>
    <row r="687" spans="1:13">
      <c r="A687" s="16" t="s">
        <v>56</v>
      </c>
      <c r="B687" s="14">
        <v>12</v>
      </c>
      <c r="C687" s="17">
        <v>41214.79296875</v>
      </c>
      <c r="D687" s="17">
        <v>3094.1</v>
      </c>
      <c r="E687" s="17">
        <v>3079.8</v>
      </c>
      <c r="F687" s="17">
        <v>3699.49846173572</v>
      </c>
      <c r="G687" s="17">
        <v>3700.9019814466901</v>
      </c>
      <c r="H687" s="17">
        <v>1.4035197109640001</v>
      </c>
      <c r="I687" s="18">
        <v>5.7353684446000003E-2</v>
      </c>
      <c r="J687" s="18">
        <v>5.7221026628999999E-2</v>
      </c>
      <c r="K687" s="18">
        <v>5.8705291251999997E-2</v>
      </c>
      <c r="L687" s="18">
        <v>5.8572633434000002E-2</v>
      </c>
      <c r="M687" s="78"/>
    </row>
    <row r="688" spans="1:13">
      <c r="A688" s="16" t="s">
        <v>56</v>
      </c>
      <c r="B688" s="14">
        <v>13</v>
      </c>
      <c r="C688" s="17">
        <v>43781.390625</v>
      </c>
      <c r="D688" s="17">
        <v>3291.8</v>
      </c>
      <c r="E688" s="17">
        <v>3270.8</v>
      </c>
      <c r="F688" s="17">
        <v>4300.93730148124</v>
      </c>
      <c r="G688" s="17">
        <v>4319.0631323095904</v>
      </c>
      <c r="H688" s="17">
        <v>18.125830828348001</v>
      </c>
      <c r="I688" s="18">
        <v>9.7094814017E-2</v>
      </c>
      <c r="J688" s="18">
        <v>9.5381597493E-2</v>
      </c>
      <c r="K688" s="18">
        <v>9.9079691144000004E-2</v>
      </c>
      <c r="L688" s="18">
        <v>9.7366474620000004E-2</v>
      </c>
      <c r="M688" s="78"/>
    </row>
    <row r="689" spans="1:13">
      <c r="A689" s="16" t="s">
        <v>56</v>
      </c>
      <c r="B689" s="14">
        <v>14</v>
      </c>
      <c r="C689" s="17">
        <v>46130.9296875</v>
      </c>
      <c r="D689" s="17">
        <v>2993.1</v>
      </c>
      <c r="E689" s="17">
        <v>2977</v>
      </c>
      <c r="F689" s="17">
        <v>4200.4885846407597</v>
      </c>
      <c r="G689" s="17">
        <v>4215.2379845719197</v>
      </c>
      <c r="H689" s="17">
        <v>14.749399931165</v>
      </c>
      <c r="I689" s="18">
        <v>0.115513987199</v>
      </c>
      <c r="J689" s="18">
        <v>0.11411990403</v>
      </c>
      <c r="K689" s="18">
        <v>0.11703572633000001</v>
      </c>
      <c r="L689" s="18">
        <v>0.11564164316</v>
      </c>
      <c r="M689" s="78"/>
    </row>
    <row r="690" spans="1:13">
      <c r="A690" s="16" t="s">
        <v>56</v>
      </c>
      <c r="B690" s="14">
        <v>15</v>
      </c>
      <c r="C690" s="17">
        <v>48101.734375</v>
      </c>
      <c r="D690" s="17">
        <v>2796</v>
      </c>
      <c r="E690" s="17">
        <v>2782.6</v>
      </c>
      <c r="F690" s="17">
        <v>3524.4763716003999</v>
      </c>
      <c r="G690" s="17">
        <v>3528.5141493781698</v>
      </c>
      <c r="H690" s="17">
        <v>4.0377777777770003</v>
      </c>
      <c r="I690" s="18">
        <v>6.9235741907000006E-2</v>
      </c>
      <c r="J690" s="18">
        <v>6.8854099395000007E-2</v>
      </c>
      <c r="K690" s="18">
        <v>7.0502282548999998E-2</v>
      </c>
      <c r="L690" s="18">
        <v>7.0120640036999998E-2</v>
      </c>
      <c r="M690" s="78"/>
    </row>
    <row r="691" spans="1:13">
      <c r="A691" s="16" t="s">
        <v>56</v>
      </c>
      <c r="B691" s="14">
        <v>16</v>
      </c>
      <c r="C691" s="17">
        <v>49505.7109375</v>
      </c>
      <c r="D691" s="17">
        <v>2746</v>
      </c>
      <c r="E691" s="17">
        <v>2723.3</v>
      </c>
      <c r="F691" s="17">
        <v>2985.8053469881602</v>
      </c>
      <c r="G691" s="17">
        <v>2985.8053469881602</v>
      </c>
      <c r="H691" s="17">
        <v>0</v>
      </c>
      <c r="I691" s="18">
        <v>2.2665911813000001E-2</v>
      </c>
      <c r="J691" s="18">
        <v>2.2665911813000001E-2</v>
      </c>
      <c r="K691" s="18">
        <v>2.4811469469000001E-2</v>
      </c>
      <c r="L691" s="18">
        <v>2.4811469469000001E-2</v>
      </c>
      <c r="M691" s="78"/>
    </row>
    <row r="692" spans="1:13">
      <c r="A692" s="16" t="s">
        <v>56</v>
      </c>
      <c r="B692" s="14">
        <v>17</v>
      </c>
      <c r="C692" s="17">
        <v>50400.39453125</v>
      </c>
      <c r="D692" s="17">
        <v>2975.9</v>
      </c>
      <c r="E692" s="17">
        <v>2938.6</v>
      </c>
      <c r="F692" s="17">
        <v>3413.98035765237</v>
      </c>
      <c r="G692" s="17">
        <v>3413.98035765237</v>
      </c>
      <c r="H692" s="17">
        <v>0</v>
      </c>
      <c r="I692" s="18">
        <v>4.1406461025000001E-2</v>
      </c>
      <c r="J692" s="18">
        <v>4.1406461025000001E-2</v>
      </c>
      <c r="K692" s="18">
        <v>4.4931980874000001E-2</v>
      </c>
      <c r="L692" s="18">
        <v>4.4931980874000001E-2</v>
      </c>
      <c r="M692" s="78"/>
    </row>
    <row r="693" spans="1:13">
      <c r="A693" s="16" t="s">
        <v>56</v>
      </c>
      <c r="B693" s="14">
        <v>18</v>
      </c>
      <c r="C693" s="17">
        <v>50297.92578125</v>
      </c>
      <c r="D693" s="17">
        <v>3371.8</v>
      </c>
      <c r="E693" s="17">
        <v>3330.1</v>
      </c>
      <c r="F693" s="17">
        <v>4046.0416941544599</v>
      </c>
      <c r="G693" s="17">
        <v>4046.0358694317401</v>
      </c>
      <c r="H693" s="17">
        <v>-5.8247227130000002E-3</v>
      </c>
      <c r="I693" s="18">
        <v>6.3727397865999999E-2</v>
      </c>
      <c r="J693" s="18">
        <v>6.3727948406999996E-2</v>
      </c>
      <c r="K693" s="18">
        <v>6.7668796732000006E-2</v>
      </c>
      <c r="L693" s="18">
        <v>6.7669347273000002E-2</v>
      </c>
      <c r="M693" s="78"/>
    </row>
    <row r="694" spans="1:13">
      <c r="A694" s="16" t="s">
        <v>56</v>
      </c>
      <c r="B694" s="14">
        <v>19</v>
      </c>
      <c r="C694" s="17">
        <v>48934.9296875</v>
      </c>
      <c r="D694" s="17">
        <v>3995.5</v>
      </c>
      <c r="E694" s="17">
        <v>3943.6</v>
      </c>
      <c r="F694" s="17">
        <v>3506.3854245910302</v>
      </c>
      <c r="G694" s="17">
        <v>3506.3854245910302</v>
      </c>
      <c r="H694" s="17">
        <v>0</v>
      </c>
      <c r="I694" s="18">
        <v>4.6230111097000003E-2</v>
      </c>
      <c r="J694" s="18">
        <v>4.6230111097000003E-2</v>
      </c>
      <c r="K694" s="18">
        <v>4.1324629054999999E-2</v>
      </c>
      <c r="L694" s="18">
        <v>4.1324629054999999E-2</v>
      </c>
      <c r="M694" s="78"/>
    </row>
    <row r="695" spans="1:13">
      <c r="A695" s="16" t="s">
        <v>56</v>
      </c>
      <c r="B695" s="14">
        <v>20</v>
      </c>
      <c r="C695" s="17">
        <v>46644.83984375</v>
      </c>
      <c r="D695" s="17">
        <v>4443.3999999999996</v>
      </c>
      <c r="E695" s="17">
        <v>4392.5</v>
      </c>
      <c r="F695" s="17">
        <v>2583.855088279</v>
      </c>
      <c r="G695" s="17">
        <v>2583.8907495376998</v>
      </c>
      <c r="H695" s="17">
        <v>3.5661258697000001E-2</v>
      </c>
      <c r="I695" s="18">
        <v>0.175757018002</v>
      </c>
      <c r="J695" s="18">
        <v>0.17576038863099999</v>
      </c>
      <c r="K695" s="18">
        <v>0.170946053918</v>
      </c>
      <c r="L695" s="18">
        <v>0.170949424548</v>
      </c>
      <c r="M695" s="78"/>
    </row>
    <row r="696" spans="1:13">
      <c r="A696" s="16" t="s">
        <v>56</v>
      </c>
      <c r="B696" s="14">
        <v>21</v>
      </c>
      <c r="C696" s="17">
        <v>45114.23046875</v>
      </c>
      <c r="D696" s="17">
        <v>5053.6000000000004</v>
      </c>
      <c r="E696" s="17">
        <v>4990.8999999999996</v>
      </c>
      <c r="F696" s="17">
        <v>2872.0138069937402</v>
      </c>
      <c r="G696" s="17">
        <v>2874.03351840708</v>
      </c>
      <c r="H696" s="17">
        <v>2.0197114133329999</v>
      </c>
      <c r="I696" s="18">
        <v>0.20600817406300001</v>
      </c>
      <c r="J696" s="18">
        <v>0.206199073062</v>
      </c>
      <c r="K696" s="18">
        <v>0.20008189807099999</v>
      </c>
      <c r="L696" s="18">
        <v>0.20027279707000001</v>
      </c>
      <c r="M696" s="78"/>
    </row>
    <row r="697" spans="1:13">
      <c r="A697" s="16" t="s">
        <v>56</v>
      </c>
      <c r="B697" s="14">
        <v>22</v>
      </c>
      <c r="C697" s="17">
        <v>44007.94921875</v>
      </c>
      <c r="D697" s="17">
        <v>5532.1</v>
      </c>
      <c r="E697" s="17">
        <v>5456.5</v>
      </c>
      <c r="F697" s="17">
        <v>4208.5822388853003</v>
      </c>
      <c r="G697" s="17">
        <v>4219.8844171261799</v>
      </c>
      <c r="H697" s="17">
        <v>11.302178240881</v>
      </c>
      <c r="I697" s="18">
        <v>0.124027937889</v>
      </c>
      <c r="J697" s="18">
        <v>0.12509619670200001</v>
      </c>
      <c r="K697" s="18">
        <v>0.116882380233</v>
      </c>
      <c r="L697" s="18">
        <v>0.11795063904600001</v>
      </c>
      <c r="M697" s="78"/>
    </row>
    <row r="698" spans="1:13">
      <c r="A698" s="16" t="s">
        <v>56</v>
      </c>
      <c r="B698" s="14">
        <v>23</v>
      </c>
      <c r="C698" s="17">
        <v>41409.63671875</v>
      </c>
      <c r="D698" s="17">
        <v>5160.6000000000004</v>
      </c>
      <c r="E698" s="17">
        <v>5110.6000000000004</v>
      </c>
      <c r="F698" s="17">
        <v>6082.5939580234699</v>
      </c>
      <c r="G698" s="17">
        <v>6170.8950358583597</v>
      </c>
      <c r="H698" s="17">
        <v>88.301077834888005</v>
      </c>
      <c r="I698" s="18">
        <v>9.5491024182999998E-2</v>
      </c>
      <c r="J698" s="18">
        <v>8.714498658E-2</v>
      </c>
      <c r="K698" s="18">
        <v>0.100216922103</v>
      </c>
      <c r="L698" s="18">
        <v>9.1870884501000005E-2</v>
      </c>
      <c r="M698" s="78"/>
    </row>
    <row r="699" spans="1:13">
      <c r="A699" s="16" t="s">
        <v>56</v>
      </c>
      <c r="B699" s="14">
        <v>24</v>
      </c>
      <c r="C699" s="17">
        <v>38354.70703125</v>
      </c>
      <c r="D699" s="17">
        <v>4857.5</v>
      </c>
      <c r="E699" s="17">
        <v>4816.7</v>
      </c>
      <c r="F699" s="17">
        <v>7167.8032396938497</v>
      </c>
      <c r="G699" s="17">
        <v>7285.8655691164604</v>
      </c>
      <c r="H699" s="17">
        <v>118.06232942261001</v>
      </c>
      <c r="I699" s="18">
        <v>0.229524155871</v>
      </c>
      <c r="J699" s="18">
        <v>0.21836514552799999</v>
      </c>
      <c r="K699" s="18">
        <v>0.23338048857400001</v>
      </c>
      <c r="L699" s="18">
        <v>0.222221478231</v>
      </c>
      <c r="M699" s="78"/>
    </row>
    <row r="700" spans="1:13">
      <c r="A700" s="16" t="s">
        <v>57</v>
      </c>
      <c r="B700" s="14">
        <v>1</v>
      </c>
      <c r="C700" s="17">
        <v>35454.53515625</v>
      </c>
      <c r="D700" s="17">
        <v>5398</v>
      </c>
      <c r="E700" s="17">
        <v>5362.5</v>
      </c>
      <c r="F700" s="17">
        <v>7149.3248868125402</v>
      </c>
      <c r="G700" s="17">
        <v>7246.3726882329602</v>
      </c>
      <c r="H700" s="17">
        <v>97.047801420422999</v>
      </c>
      <c r="I700" s="18">
        <v>0.174704412876</v>
      </c>
      <c r="J700" s="18">
        <v>0.165531652817</v>
      </c>
      <c r="K700" s="18">
        <v>0.1780598004</v>
      </c>
      <c r="L700" s="18">
        <v>0.16888704034099999</v>
      </c>
      <c r="M700" s="78"/>
    </row>
    <row r="701" spans="1:13">
      <c r="A701" s="16" t="s">
        <v>57</v>
      </c>
      <c r="B701" s="14">
        <v>2</v>
      </c>
      <c r="C701" s="17">
        <v>33206.55078125</v>
      </c>
      <c r="D701" s="17">
        <v>5381.9</v>
      </c>
      <c r="E701" s="17">
        <v>5375.2</v>
      </c>
      <c r="F701" s="17">
        <v>5582.9290961359102</v>
      </c>
      <c r="G701" s="17">
        <v>5600.8157628025801</v>
      </c>
      <c r="H701" s="17">
        <v>17.886666666665999</v>
      </c>
      <c r="I701" s="18">
        <v>2.0691470964000001E-2</v>
      </c>
      <c r="J701" s="18">
        <v>1.9000859748000001E-2</v>
      </c>
      <c r="K701" s="18">
        <v>2.1324741285000001E-2</v>
      </c>
      <c r="L701" s="18">
        <v>1.9634130069E-2</v>
      </c>
      <c r="M701" s="78"/>
    </row>
    <row r="702" spans="1:13">
      <c r="A702" s="16" t="s">
        <v>57</v>
      </c>
      <c r="B702" s="14">
        <v>3</v>
      </c>
      <c r="C702" s="17">
        <v>31649.4375</v>
      </c>
      <c r="D702" s="17">
        <v>5468.9</v>
      </c>
      <c r="E702" s="17">
        <v>5487.4</v>
      </c>
      <c r="F702" s="17">
        <v>3349.2314265740902</v>
      </c>
      <c r="G702" s="17">
        <v>3349.2819680356702</v>
      </c>
      <c r="H702" s="17">
        <v>5.0541461572999997E-2</v>
      </c>
      <c r="I702" s="18">
        <v>0.200341968994</v>
      </c>
      <c r="J702" s="18">
        <v>0.20034674607</v>
      </c>
      <c r="K702" s="18">
        <v>0.202090551225</v>
      </c>
      <c r="L702" s="18">
        <v>0.20209532830099999</v>
      </c>
      <c r="M702" s="78"/>
    </row>
    <row r="703" spans="1:13">
      <c r="A703" s="16" t="s">
        <v>57</v>
      </c>
      <c r="B703" s="14">
        <v>4</v>
      </c>
      <c r="C703" s="17">
        <v>30654.333984375</v>
      </c>
      <c r="D703" s="17">
        <v>5425.8</v>
      </c>
      <c r="E703" s="17">
        <v>5418.4</v>
      </c>
      <c r="F703" s="17">
        <v>2139.5104806044201</v>
      </c>
      <c r="G703" s="17">
        <v>2139.6553994957399</v>
      </c>
      <c r="H703" s="17">
        <v>0.14491889132300001</v>
      </c>
      <c r="I703" s="18">
        <v>0.31059967868600002</v>
      </c>
      <c r="J703" s="18">
        <v>0.31061337612399997</v>
      </c>
      <c r="K703" s="18">
        <v>0.309900245794</v>
      </c>
      <c r="L703" s="18">
        <v>0.309913943232</v>
      </c>
      <c r="M703" s="78"/>
    </row>
    <row r="704" spans="1:13">
      <c r="A704" s="16" t="s">
        <v>57</v>
      </c>
      <c r="B704" s="14">
        <v>5</v>
      </c>
      <c r="C704" s="17">
        <v>30228.9609375</v>
      </c>
      <c r="D704" s="17">
        <v>4913.6000000000004</v>
      </c>
      <c r="E704" s="17">
        <v>4906.8999999999996</v>
      </c>
      <c r="F704" s="17">
        <v>1661.6493987803301</v>
      </c>
      <c r="G704" s="17">
        <v>1663.8503410528699</v>
      </c>
      <c r="H704" s="17">
        <v>2.2009422725430001</v>
      </c>
      <c r="I704" s="18">
        <v>0.30715970311399998</v>
      </c>
      <c r="J704" s="18">
        <v>0.307367731684</v>
      </c>
      <c r="K704" s="18">
        <v>0.30652643279199998</v>
      </c>
      <c r="L704" s="18">
        <v>0.306734461362</v>
      </c>
      <c r="M704" s="78"/>
    </row>
    <row r="705" spans="1:13">
      <c r="A705" s="16" t="s">
        <v>57</v>
      </c>
      <c r="B705" s="14">
        <v>6</v>
      </c>
      <c r="C705" s="17">
        <v>30424.232421875</v>
      </c>
      <c r="D705" s="17">
        <v>4436.3999999999996</v>
      </c>
      <c r="E705" s="17">
        <v>4401.8999999999996</v>
      </c>
      <c r="F705" s="17">
        <v>1688.40472245009</v>
      </c>
      <c r="G705" s="17">
        <v>1699.8116334693</v>
      </c>
      <c r="H705" s="17">
        <v>11.406911019219001</v>
      </c>
      <c r="I705" s="18">
        <v>0.25865674541799999</v>
      </c>
      <c r="J705" s="18">
        <v>0.25973490335999999</v>
      </c>
      <c r="K705" s="18">
        <v>0.255395875853</v>
      </c>
      <c r="L705" s="18">
        <v>0.25647403379400002</v>
      </c>
      <c r="M705" s="78"/>
    </row>
    <row r="706" spans="1:13">
      <c r="A706" s="16" t="s">
        <v>57</v>
      </c>
      <c r="B706" s="14">
        <v>7</v>
      </c>
      <c r="C706" s="17">
        <v>30776.515625</v>
      </c>
      <c r="D706" s="17">
        <v>4030.5</v>
      </c>
      <c r="E706" s="17">
        <v>3994.6</v>
      </c>
      <c r="F706" s="17">
        <v>1771.87851986799</v>
      </c>
      <c r="G706" s="17">
        <v>1778.1875631887101</v>
      </c>
      <c r="H706" s="17">
        <v>6.3090433207189998</v>
      </c>
      <c r="I706" s="18">
        <v>0.21288397323300001</v>
      </c>
      <c r="J706" s="18">
        <v>0.21348029112700001</v>
      </c>
      <c r="K706" s="18">
        <v>0.20949077852600001</v>
      </c>
      <c r="L706" s="18">
        <v>0.21008709642000001</v>
      </c>
      <c r="M706" s="78"/>
    </row>
    <row r="707" spans="1:13">
      <c r="A707" s="16" t="s">
        <v>57</v>
      </c>
      <c r="B707" s="14">
        <v>8</v>
      </c>
      <c r="C707" s="17">
        <v>30829.134765625</v>
      </c>
      <c r="D707" s="17">
        <v>3575.6</v>
      </c>
      <c r="E707" s="17">
        <v>3545</v>
      </c>
      <c r="F707" s="17">
        <v>1518.3947753478301</v>
      </c>
      <c r="G707" s="17">
        <v>1544.0591748509</v>
      </c>
      <c r="H707" s="17">
        <v>25.664399503072001</v>
      </c>
      <c r="I707" s="18">
        <v>0.19201709122300001</v>
      </c>
      <c r="J707" s="18">
        <v>0.19444283786800001</v>
      </c>
      <c r="K707" s="18">
        <v>0.189124841696</v>
      </c>
      <c r="L707" s="18">
        <v>0.191550588341</v>
      </c>
      <c r="M707" s="78"/>
    </row>
    <row r="708" spans="1:13">
      <c r="A708" s="16" t="s">
        <v>57</v>
      </c>
      <c r="B708" s="14">
        <v>9</v>
      </c>
      <c r="C708" s="17">
        <v>32504.12890625</v>
      </c>
      <c r="D708" s="17">
        <v>3256.1</v>
      </c>
      <c r="E708" s="17">
        <v>3216.7</v>
      </c>
      <c r="F708" s="17">
        <v>1523.35473925154</v>
      </c>
      <c r="G708" s="17">
        <v>1524.0467086813801</v>
      </c>
      <c r="H708" s="17">
        <v>0.69196942983300003</v>
      </c>
      <c r="I708" s="18">
        <v>0.16371014095600001</v>
      </c>
      <c r="J708" s="18">
        <v>0.163775544494</v>
      </c>
      <c r="K708" s="18">
        <v>0.159986133394</v>
      </c>
      <c r="L708" s="18">
        <v>0.160051536932</v>
      </c>
      <c r="M708" s="78"/>
    </row>
    <row r="709" spans="1:13">
      <c r="A709" s="16" t="s">
        <v>57</v>
      </c>
      <c r="B709" s="14">
        <v>10</v>
      </c>
      <c r="C709" s="17">
        <v>34896.8671875</v>
      </c>
      <c r="D709" s="17">
        <v>2915.5</v>
      </c>
      <c r="E709" s="17">
        <v>2898.6</v>
      </c>
      <c r="F709" s="17">
        <v>675.12310288023605</v>
      </c>
      <c r="G709" s="17">
        <v>675.12310288023605</v>
      </c>
      <c r="H709" s="17">
        <v>0</v>
      </c>
      <c r="I709" s="18">
        <v>0.21175585038899999</v>
      </c>
      <c r="J709" s="18">
        <v>0.21175585038899999</v>
      </c>
      <c r="K709" s="18">
        <v>0.210158496892</v>
      </c>
      <c r="L709" s="18">
        <v>0.210158496892</v>
      </c>
      <c r="M709" s="78"/>
    </row>
    <row r="710" spans="1:13">
      <c r="A710" s="16" t="s">
        <v>57</v>
      </c>
      <c r="B710" s="14">
        <v>11</v>
      </c>
      <c r="C710" s="17">
        <v>37412.54296875</v>
      </c>
      <c r="D710" s="17">
        <v>2612.4</v>
      </c>
      <c r="E710" s="17">
        <v>2610.4</v>
      </c>
      <c r="F710" s="17">
        <v>544.35936149385304</v>
      </c>
      <c r="G710" s="17">
        <v>544.35936149385304</v>
      </c>
      <c r="H710" s="17">
        <v>0</v>
      </c>
      <c r="I710" s="18">
        <v>0.19546697906400001</v>
      </c>
      <c r="J710" s="18">
        <v>0.19546697906400001</v>
      </c>
      <c r="K710" s="18">
        <v>0.19527794314800001</v>
      </c>
      <c r="L710" s="18">
        <v>0.19527794314800001</v>
      </c>
      <c r="M710" s="78"/>
    </row>
    <row r="711" spans="1:13">
      <c r="A711" s="16" t="s">
        <v>57</v>
      </c>
      <c r="B711" s="14">
        <v>12</v>
      </c>
      <c r="C711" s="17">
        <v>39496.43359375</v>
      </c>
      <c r="D711" s="17">
        <v>2399.1999999999998</v>
      </c>
      <c r="E711" s="17">
        <v>2377.4</v>
      </c>
      <c r="F711" s="17">
        <v>813.98284202012201</v>
      </c>
      <c r="G711" s="17">
        <v>813.98284202012201</v>
      </c>
      <c r="H711" s="17">
        <v>0</v>
      </c>
      <c r="I711" s="18">
        <v>0.149831489412</v>
      </c>
      <c r="J711" s="18">
        <v>0.149831489412</v>
      </c>
      <c r="K711" s="18">
        <v>0.147770997918</v>
      </c>
      <c r="L711" s="18">
        <v>0.147770997918</v>
      </c>
      <c r="M711" s="78"/>
    </row>
    <row r="712" spans="1:13">
      <c r="A712" s="16" t="s">
        <v>57</v>
      </c>
      <c r="B712" s="14">
        <v>13</v>
      </c>
      <c r="C712" s="17">
        <v>41186.91796875</v>
      </c>
      <c r="D712" s="17">
        <v>2185.8000000000002</v>
      </c>
      <c r="E712" s="17">
        <v>2190.6</v>
      </c>
      <c r="F712" s="17">
        <v>1203.6630875018</v>
      </c>
      <c r="G712" s="17">
        <v>1203.6714497457101</v>
      </c>
      <c r="H712" s="17">
        <v>8.3622439119999999E-3</v>
      </c>
      <c r="I712" s="18">
        <v>9.2828785467999997E-2</v>
      </c>
      <c r="J712" s="18">
        <v>9.2829575849999998E-2</v>
      </c>
      <c r="K712" s="18">
        <v>9.3282471667999994E-2</v>
      </c>
      <c r="L712" s="18">
        <v>9.3283262049999996E-2</v>
      </c>
      <c r="M712" s="78"/>
    </row>
    <row r="713" spans="1:13">
      <c r="A713" s="16" t="s">
        <v>57</v>
      </c>
      <c r="B713" s="14">
        <v>14</v>
      </c>
      <c r="C713" s="17">
        <v>43340.8828125</v>
      </c>
      <c r="D713" s="17">
        <v>2471.6999999999998</v>
      </c>
      <c r="E713" s="17">
        <v>2434.1</v>
      </c>
      <c r="F713" s="17">
        <v>1318.25753546493</v>
      </c>
      <c r="G713" s="17">
        <v>1318.25590396547</v>
      </c>
      <c r="H713" s="17">
        <v>-1.6314994619999999E-3</v>
      </c>
      <c r="I713" s="18">
        <v>0.109021181099</v>
      </c>
      <c r="J713" s="18">
        <v>0.109021026893</v>
      </c>
      <c r="K713" s="18">
        <v>0.105467305863</v>
      </c>
      <c r="L713" s="18">
        <v>0.10546715165700001</v>
      </c>
      <c r="M713" s="78"/>
    </row>
    <row r="714" spans="1:13">
      <c r="A714" s="16" t="s">
        <v>57</v>
      </c>
      <c r="B714" s="14">
        <v>15</v>
      </c>
      <c r="C714" s="17">
        <v>45574.6015625</v>
      </c>
      <c r="D714" s="17">
        <v>2565.6</v>
      </c>
      <c r="E714" s="17">
        <v>2544.9</v>
      </c>
      <c r="F714" s="17">
        <v>1490.5924352844199</v>
      </c>
      <c r="G714" s="17">
        <v>1490.5772427409499</v>
      </c>
      <c r="H714" s="17">
        <v>-1.5192543466E-2</v>
      </c>
      <c r="I714" s="18">
        <v>0.10160895626200001</v>
      </c>
      <c r="J714" s="18">
        <v>0.101607520294</v>
      </c>
      <c r="K714" s="18">
        <v>9.9652434523000002E-2</v>
      </c>
      <c r="L714" s="18">
        <v>9.9650998554999995E-2</v>
      </c>
      <c r="M714" s="78"/>
    </row>
    <row r="715" spans="1:13">
      <c r="A715" s="16" t="s">
        <v>57</v>
      </c>
      <c r="B715" s="14">
        <v>16</v>
      </c>
      <c r="C715" s="17">
        <v>47693.31640625</v>
      </c>
      <c r="D715" s="17">
        <v>2743.9</v>
      </c>
      <c r="E715" s="17">
        <v>2741.3</v>
      </c>
      <c r="F715" s="17">
        <v>1403.08630947251</v>
      </c>
      <c r="G715" s="17">
        <v>1403.14293763868</v>
      </c>
      <c r="H715" s="17">
        <v>5.6628166172999997E-2</v>
      </c>
      <c r="I715" s="18">
        <v>0.12672562026</v>
      </c>
      <c r="J715" s="18">
        <v>0.12673097263899999</v>
      </c>
      <c r="K715" s="18">
        <v>0.12647987356900001</v>
      </c>
      <c r="L715" s="18">
        <v>0.12648522594700001</v>
      </c>
      <c r="M715" s="78"/>
    </row>
    <row r="716" spans="1:13">
      <c r="A716" s="16" t="s">
        <v>57</v>
      </c>
      <c r="B716" s="14">
        <v>17</v>
      </c>
      <c r="C716" s="17">
        <v>49410.0390625</v>
      </c>
      <c r="D716" s="17">
        <v>2886.6</v>
      </c>
      <c r="E716" s="17">
        <v>2879.5</v>
      </c>
      <c r="F716" s="17">
        <v>1470.6001181449401</v>
      </c>
      <c r="G716" s="17">
        <v>1470.6001181449401</v>
      </c>
      <c r="H716" s="17">
        <v>0</v>
      </c>
      <c r="I716" s="18">
        <v>0.133837417944</v>
      </c>
      <c r="J716" s="18">
        <v>0.133837417944</v>
      </c>
      <c r="K716" s="18">
        <v>0.133166340439</v>
      </c>
      <c r="L716" s="18">
        <v>0.133166340439</v>
      </c>
      <c r="M716" s="78"/>
    </row>
    <row r="717" spans="1:13">
      <c r="A717" s="16" t="s">
        <v>57</v>
      </c>
      <c r="B717" s="14">
        <v>18</v>
      </c>
      <c r="C717" s="17">
        <v>50197.25390625</v>
      </c>
      <c r="D717" s="17">
        <v>3143.3</v>
      </c>
      <c r="E717" s="17">
        <v>3128.2</v>
      </c>
      <c r="F717" s="17">
        <v>2282.8426132561499</v>
      </c>
      <c r="G717" s="17">
        <v>2282.8426132561499</v>
      </c>
      <c r="H717" s="17">
        <v>0</v>
      </c>
      <c r="I717" s="18">
        <v>8.1328675495000002E-2</v>
      </c>
      <c r="J717" s="18">
        <v>8.1328675495000002E-2</v>
      </c>
      <c r="K717" s="18">
        <v>7.9901454322999999E-2</v>
      </c>
      <c r="L717" s="18">
        <v>7.9901454322999999E-2</v>
      </c>
      <c r="M717" s="78"/>
    </row>
    <row r="718" spans="1:13">
      <c r="A718" s="16" t="s">
        <v>57</v>
      </c>
      <c r="B718" s="14">
        <v>19</v>
      </c>
      <c r="C718" s="17">
        <v>49557.8828125</v>
      </c>
      <c r="D718" s="17">
        <v>3621.3</v>
      </c>
      <c r="E718" s="17">
        <v>3614.3</v>
      </c>
      <c r="F718" s="17">
        <v>2960.4242045476699</v>
      </c>
      <c r="G718" s="17">
        <v>2960.39096812255</v>
      </c>
      <c r="H718" s="17">
        <v>-3.3236425121000002E-2</v>
      </c>
      <c r="I718" s="18">
        <v>6.2467772388999997E-2</v>
      </c>
      <c r="J718" s="18">
        <v>6.2464630950000002E-2</v>
      </c>
      <c r="K718" s="18">
        <v>6.180614668E-2</v>
      </c>
      <c r="L718" s="18">
        <v>6.1803005240999999E-2</v>
      </c>
      <c r="M718" s="78"/>
    </row>
    <row r="719" spans="1:13">
      <c r="A719" s="16" t="s">
        <v>57</v>
      </c>
      <c r="B719" s="14">
        <v>20</v>
      </c>
      <c r="C719" s="17">
        <v>47974.69921875</v>
      </c>
      <c r="D719" s="17">
        <v>3975.4</v>
      </c>
      <c r="E719" s="17">
        <v>3968</v>
      </c>
      <c r="F719" s="17">
        <v>3971.46914245998</v>
      </c>
      <c r="G719" s="17">
        <v>3971.45513919614</v>
      </c>
      <c r="H719" s="17">
        <v>-1.4003263844E-2</v>
      </c>
      <c r="I719" s="18">
        <v>3.7286018899999998E-4</v>
      </c>
      <c r="J719" s="18">
        <v>3.7153662899999998E-4</v>
      </c>
      <c r="K719" s="18">
        <v>3.2657270199999998E-4</v>
      </c>
      <c r="L719" s="18">
        <v>3.2789626199999998E-4</v>
      </c>
      <c r="M719" s="78"/>
    </row>
    <row r="720" spans="1:13">
      <c r="A720" s="16" t="s">
        <v>57</v>
      </c>
      <c r="B720" s="14">
        <v>21</v>
      </c>
      <c r="C720" s="17">
        <v>46837.09375</v>
      </c>
      <c r="D720" s="17">
        <v>4542.6000000000004</v>
      </c>
      <c r="E720" s="17">
        <v>4542.5</v>
      </c>
      <c r="F720" s="17">
        <v>3965.6079279334599</v>
      </c>
      <c r="G720" s="17">
        <v>3969.3794120965299</v>
      </c>
      <c r="H720" s="17">
        <v>3.771484163072</v>
      </c>
      <c r="I720" s="18">
        <v>5.4179639687999999E-2</v>
      </c>
      <c r="J720" s="18">
        <v>5.4536112671000003E-2</v>
      </c>
      <c r="K720" s="18">
        <v>5.4170187892000003E-2</v>
      </c>
      <c r="L720" s="18">
        <v>5.4526660875000001E-2</v>
      </c>
      <c r="M720" s="78"/>
    </row>
    <row r="721" spans="1:13">
      <c r="A721" s="16" t="s">
        <v>57</v>
      </c>
      <c r="B721" s="14">
        <v>22</v>
      </c>
      <c r="C721" s="17">
        <v>45657.27734375</v>
      </c>
      <c r="D721" s="17">
        <v>5401.1</v>
      </c>
      <c r="E721" s="17">
        <v>5401.5</v>
      </c>
      <c r="F721" s="17">
        <v>4447.3024367734997</v>
      </c>
      <c r="G721" s="17">
        <v>4447.3038024638099</v>
      </c>
      <c r="H721" s="17">
        <v>1.365690312E-3</v>
      </c>
      <c r="I721" s="18">
        <v>9.0150869332000005E-2</v>
      </c>
      <c r="J721" s="18">
        <v>9.0150998413999997E-2</v>
      </c>
      <c r="K721" s="18">
        <v>9.0188676514999996E-2</v>
      </c>
      <c r="L721" s="18">
        <v>9.0188805597000002E-2</v>
      </c>
      <c r="M721" s="78"/>
    </row>
    <row r="722" spans="1:13">
      <c r="A722" s="16" t="s">
        <v>57</v>
      </c>
      <c r="B722" s="14">
        <v>23</v>
      </c>
      <c r="C722" s="17">
        <v>42262.90234375</v>
      </c>
      <c r="D722" s="17">
        <v>5990.6</v>
      </c>
      <c r="E722" s="17">
        <v>5936.6</v>
      </c>
      <c r="F722" s="17">
        <v>4843.69991390426</v>
      </c>
      <c r="G722" s="17">
        <v>4894.8622579349103</v>
      </c>
      <c r="H722" s="17">
        <v>51.162344030649002</v>
      </c>
      <c r="I722" s="18">
        <v>0.10356689433500001</v>
      </c>
      <c r="J722" s="18">
        <v>0.10840265464</v>
      </c>
      <c r="K722" s="18">
        <v>9.846292458E-2</v>
      </c>
      <c r="L722" s="18">
        <v>0.103298684886</v>
      </c>
      <c r="M722" s="78"/>
    </row>
    <row r="723" spans="1:13">
      <c r="A723" s="16" t="s">
        <v>57</v>
      </c>
      <c r="B723" s="14">
        <v>24</v>
      </c>
      <c r="C723" s="17">
        <v>38281.375</v>
      </c>
      <c r="D723" s="17">
        <v>6551.5</v>
      </c>
      <c r="E723" s="17">
        <v>6458.1</v>
      </c>
      <c r="F723" s="17">
        <v>4964.8926418232904</v>
      </c>
      <c r="G723" s="17">
        <v>4982.3303501373503</v>
      </c>
      <c r="H723" s="17">
        <v>17.437708314066001</v>
      </c>
      <c r="I723" s="18">
        <v>0.148314711707</v>
      </c>
      <c r="J723" s="18">
        <v>0.14996288829599999</v>
      </c>
      <c r="K723" s="18">
        <v>0.13948673439100001</v>
      </c>
      <c r="L723" s="18">
        <v>0.14113491098</v>
      </c>
      <c r="M723" s="78"/>
    </row>
    <row r="724" spans="1:13">
      <c r="A724" s="16" t="s">
        <v>58</v>
      </c>
      <c r="B724" s="14">
        <v>1</v>
      </c>
      <c r="C724" s="17">
        <v>35117.16015625</v>
      </c>
      <c r="D724" s="17">
        <v>4472.2</v>
      </c>
      <c r="E724" s="17">
        <v>4510.3</v>
      </c>
      <c r="F724" s="17">
        <v>4257.7528511625296</v>
      </c>
      <c r="G724" s="17">
        <v>4275.0577496912001</v>
      </c>
      <c r="H724" s="17">
        <v>17.304898528675</v>
      </c>
      <c r="I724" s="18">
        <v>1.8633483015000001E-2</v>
      </c>
      <c r="J724" s="18">
        <v>2.0269106695000001E-2</v>
      </c>
      <c r="K724" s="18">
        <v>2.2234617230999999E-2</v>
      </c>
      <c r="L724" s="18">
        <v>2.387024091E-2</v>
      </c>
      <c r="M724" s="78"/>
    </row>
    <row r="725" spans="1:13">
      <c r="A725" s="16" t="s">
        <v>58</v>
      </c>
      <c r="B725" s="14">
        <v>2</v>
      </c>
      <c r="C725" s="17">
        <v>33120.375</v>
      </c>
      <c r="D725" s="17">
        <v>3901.8</v>
      </c>
      <c r="E725" s="17">
        <v>3938.8</v>
      </c>
      <c r="F725" s="17">
        <v>3627.20586807987</v>
      </c>
      <c r="G725" s="17">
        <v>3692.65997066301</v>
      </c>
      <c r="H725" s="17">
        <v>65.454102583145996</v>
      </c>
      <c r="I725" s="18">
        <v>1.9767488595E-2</v>
      </c>
      <c r="J725" s="18">
        <v>2.5954076741E-2</v>
      </c>
      <c r="K725" s="18">
        <v>2.3264653055999999E-2</v>
      </c>
      <c r="L725" s="18">
        <v>2.9451241202E-2</v>
      </c>
      <c r="M725" s="78"/>
    </row>
    <row r="726" spans="1:13">
      <c r="A726" s="16" t="s">
        <v>58</v>
      </c>
      <c r="B726" s="14">
        <v>3</v>
      </c>
      <c r="C726" s="17">
        <v>31699.390625</v>
      </c>
      <c r="D726" s="17">
        <v>3822.1</v>
      </c>
      <c r="E726" s="17">
        <v>3834.7</v>
      </c>
      <c r="F726" s="17">
        <v>2843.6722053457802</v>
      </c>
      <c r="G726" s="17">
        <v>2864.2171122210698</v>
      </c>
      <c r="H726" s="17">
        <v>20.544906875294998</v>
      </c>
      <c r="I726" s="18">
        <v>9.0537134950000001E-2</v>
      </c>
      <c r="J726" s="18">
        <v>9.2478997603999996E-2</v>
      </c>
      <c r="K726" s="18">
        <v>9.1728061225999996E-2</v>
      </c>
      <c r="L726" s="18">
        <v>9.3669923880000006E-2</v>
      </c>
      <c r="M726" s="78"/>
    </row>
    <row r="727" spans="1:13">
      <c r="A727" s="16" t="s">
        <v>58</v>
      </c>
      <c r="B727" s="14">
        <v>4</v>
      </c>
      <c r="C727" s="17">
        <v>31080.611328125</v>
      </c>
      <c r="D727" s="17">
        <v>3727</v>
      </c>
      <c r="E727" s="17">
        <v>3741.5</v>
      </c>
      <c r="F727" s="17">
        <v>1756.0791315624101</v>
      </c>
      <c r="G727" s="17">
        <v>1756.0833436345699</v>
      </c>
      <c r="H727" s="17">
        <v>4.2120721600000001E-3</v>
      </c>
      <c r="I727" s="18">
        <v>0.18628701855999999</v>
      </c>
      <c r="J727" s="18">
        <v>0.18628741667599999</v>
      </c>
      <c r="K727" s="18">
        <v>0.187657528957</v>
      </c>
      <c r="L727" s="18">
        <v>0.187657927073</v>
      </c>
      <c r="M727" s="78"/>
    </row>
    <row r="728" spans="1:13">
      <c r="A728" s="16" t="s">
        <v>58</v>
      </c>
      <c r="B728" s="14">
        <v>5</v>
      </c>
      <c r="C728" s="17">
        <v>31218.02734375</v>
      </c>
      <c r="D728" s="17">
        <v>3782.8</v>
      </c>
      <c r="E728" s="17">
        <v>3819.7</v>
      </c>
      <c r="F728" s="17">
        <v>2373.4382472431798</v>
      </c>
      <c r="G728" s="17">
        <v>2373.4382472431798</v>
      </c>
      <c r="H728" s="17">
        <v>0</v>
      </c>
      <c r="I728" s="18">
        <v>0.13320999553400001</v>
      </c>
      <c r="J728" s="18">
        <v>0.13320999553400001</v>
      </c>
      <c r="K728" s="18">
        <v>0.13669770819999999</v>
      </c>
      <c r="L728" s="18">
        <v>0.13669770819999999</v>
      </c>
      <c r="M728" s="78"/>
    </row>
    <row r="729" spans="1:13">
      <c r="A729" s="16" t="s">
        <v>58</v>
      </c>
      <c r="B729" s="14">
        <v>6</v>
      </c>
      <c r="C729" s="17">
        <v>32689.09765625</v>
      </c>
      <c r="D729" s="17">
        <v>3670.4</v>
      </c>
      <c r="E729" s="17">
        <v>3710.7</v>
      </c>
      <c r="F729" s="17">
        <v>2535.81738479247</v>
      </c>
      <c r="G729" s="17">
        <v>2535.8034758845001</v>
      </c>
      <c r="H729" s="17">
        <v>-1.3908907969E-2</v>
      </c>
      <c r="I729" s="18">
        <v>0.10723974708</v>
      </c>
      <c r="J729" s="18">
        <v>0.107238432439</v>
      </c>
      <c r="K729" s="18">
        <v>0.111048820804</v>
      </c>
      <c r="L729" s="18">
        <v>0.11104750616300001</v>
      </c>
      <c r="M729" s="78"/>
    </row>
    <row r="730" spans="1:13">
      <c r="A730" s="16" t="s">
        <v>58</v>
      </c>
      <c r="B730" s="14">
        <v>7</v>
      </c>
      <c r="C730" s="17">
        <v>35566.453125</v>
      </c>
      <c r="D730" s="17">
        <v>3658.4</v>
      </c>
      <c r="E730" s="17">
        <v>3675.8</v>
      </c>
      <c r="F730" s="17">
        <v>2495.7926843512801</v>
      </c>
      <c r="G730" s="17">
        <v>2495.7926453228301</v>
      </c>
      <c r="H730" s="17">
        <v>-3.9028446735755999E-5</v>
      </c>
      <c r="I730" s="18">
        <v>0.109887273598</v>
      </c>
      <c r="J730" s="18">
        <v>0.10988726991</v>
      </c>
      <c r="K730" s="18">
        <v>0.111531886075</v>
      </c>
      <c r="L730" s="18">
        <v>0.11153188238599999</v>
      </c>
      <c r="M730" s="78"/>
    </row>
    <row r="731" spans="1:13">
      <c r="A731" s="16" t="s">
        <v>58</v>
      </c>
      <c r="B731" s="14">
        <v>8</v>
      </c>
      <c r="C731" s="17">
        <v>37361.02734375</v>
      </c>
      <c r="D731" s="17">
        <v>3444.6</v>
      </c>
      <c r="E731" s="17">
        <v>3443</v>
      </c>
      <c r="F731" s="17">
        <v>2083.83459613269</v>
      </c>
      <c r="G731" s="17">
        <v>2089.1281436883</v>
      </c>
      <c r="H731" s="17">
        <v>5.2935475556049996</v>
      </c>
      <c r="I731" s="18">
        <v>0.12811643254300001</v>
      </c>
      <c r="J731" s="18">
        <v>0.12861676785100001</v>
      </c>
      <c r="K731" s="18">
        <v>0.12796520381000001</v>
      </c>
      <c r="L731" s="18">
        <v>0.12846553911700001</v>
      </c>
      <c r="M731" s="78"/>
    </row>
    <row r="732" spans="1:13">
      <c r="A732" s="16" t="s">
        <v>58</v>
      </c>
      <c r="B732" s="14">
        <v>9</v>
      </c>
      <c r="C732" s="17">
        <v>39438.125</v>
      </c>
      <c r="D732" s="17">
        <v>3288.9</v>
      </c>
      <c r="E732" s="17">
        <v>3257.2</v>
      </c>
      <c r="F732" s="17">
        <v>982.51996322868001</v>
      </c>
      <c r="G732" s="17">
        <v>982.51996322868001</v>
      </c>
      <c r="H732" s="17">
        <v>0</v>
      </c>
      <c r="I732" s="18">
        <v>0.21799433239800001</v>
      </c>
      <c r="J732" s="18">
        <v>0.21799433239800001</v>
      </c>
      <c r="K732" s="18">
        <v>0.21499811311600001</v>
      </c>
      <c r="L732" s="18">
        <v>0.21499811311600001</v>
      </c>
      <c r="M732" s="78"/>
    </row>
    <row r="733" spans="1:13">
      <c r="A733" s="16" t="s">
        <v>58</v>
      </c>
      <c r="B733" s="14">
        <v>10</v>
      </c>
      <c r="C733" s="17">
        <v>41890.40234375</v>
      </c>
      <c r="D733" s="17">
        <v>3221.1</v>
      </c>
      <c r="E733" s="17">
        <v>3175</v>
      </c>
      <c r="F733" s="17">
        <v>793.15708868358195</v>
      </c>
      <c r="G733" s="17">
        <v>793.15708868358195</v>
      </c>
      <c r="H733" s="17">
        <v>0</v>
      </c>
      <c r="I733" s="18">
        <v>0.22948420711799999</v>
      </c>
      <c r="J733" s="18">
        <v>0.22948420711799999</v>
      </c>
      <c r="K733" s="18">
        <v>0.225126929235</v>
      </c>
      <c r="L733" s="18">
        <v>0.225126929235</v>
      </c>
      <c r="M733" s="78"/>
    </row>
    <row r="734" spans="1:13">
      <c r="A734" s="16" t="s">
        <v>58</v>
      </c>
      <c r="B734" s="14">
        <v>11</v>
      </c>
      <c r="C734" s="17">
        <v>44620.1015625</v>
      </c>
      <c r="D734" s="17">
        <v>2768.9</v>
      </c>
      <c r="E734" s="17">
        <v>2714.3</v>
      </c>
      <c r="F734" s="17">
        <v>594.86472057731601</v>
      </c>
      <c r="G734" s="17">
        <v>594.86524985131496</v>
      </c>
      <c r="H734" s="17">
        <v>5.2927399800000005E-4</v>
      </c>
      <c r="I734" s="18">
        <v>0.20548532610100001</v>
      </c>
      <c r="J734" s="18">
        <v>0.20548537612600001</v>
      </c>
      <c r="K734" s="18">
        <v>0.20032464557099999</v>
      </c>
      <c r="L734" s="18">
        <v>0.200324695597</v>
      </c>
      <c r="M734" s="78"/>
    </row>
    <row r="735" spans="1:13">
      <c r="A735" s="16" t="s">
        <v>58</v>
      </c>
      <c r="B735" s="14">
        <v>12</v>
      </c>
      <c r="C735" s="17">
        <v>47266.96875</v>
      </c>
      <c r="D735" s="17">
        <v>2505.1</v>
      </c>
      <c r="E735" s="17">
        <v>2447.9</v>
      </c>
      <c r="F735" s="17">
        <v>827.08589125175899</v>
      </c>
      <c r="G735" s="17">
        <v>827.08589125175899</v>
      </c>
      <c r="H735" s="17">
        <v>0</v>
      </c>
      <c r="I735" s="18">
        <v>0.158602467745</v>
      </c>
      <c r="J735" s="18">
        <v>0.158602467745</v>
      </c>
      <c r="K735" s="18">
        <v>0.15319604052399999</v>
      </c>
      <c r="L735" s="18">
        <v>0.15319604052399999</v>
      </c>
      <c r="M735" s="78"/>
    </row>
    <row r="736" spans="1:13">
      <c r="A736" s="16" t="s">
        <v>58</v>
      </c>
      <c r="B736" s="14">
        <v>13</v>
      </c>
      <c r="C736" s="17">
        <v>49408.69140625</v>
      </c>
      <c r="D736" s="17">
        <v>2351.1999999999998</v>
      </c>
      <c r="E736" s="17">
        <v>2288.1</v>
      </c>
      <c r="F736" s="17">
        <v>1399.14596265351</v>
      </c>
      <c r="G736" s="17">
        <v>1399.29047719801</v>
      </c>
      <c r="H736" s="17">
        <v>0.144514544499</v>
      </c>
      <c r="I736" s="18">
        <v>8.9972544688000006E-2</v>
      </c>
      <c r="J736" s="18">
        <v>8.9986203907000004E-2</v>
      </c>
      <c r="K736" s="18">
        <v>8.4008461512000004E-2</v>
      </c>
      <c r="L736" s="18">
        <v>8.4022120731999994E-2</v>
      </c>
      <c r="M736" s="78"/>
    </row>
    <row r="737" spans="1:18">
      <c r="A737" s="16" t="s">
        <v>58</v>
      </c>
      <c r="B737" s="14">
        <v>14</v>
      </c>
      <c r="C737" s="17">
        <v>50620.63671875</v>
      </c>
      <c r="D737" s="17">
        <v>2187.6</v>
      </c>
      <c r="E737" s="17">
        <v>2152.3000000000002</v>
      </c>
      <c r="F737" s="17">
        <v>1261.0202739507599</v>
      </c>
      <c r="G737" s="17">
        <v>1261.8724405589301</v>
      </c>
      <c r="H737" s="17">
        <v>0.85216660817400003</v>
      </c>
      <c r="I737" s="18">
        <v>8.7497878964000006E-2</v>
      </c>
      <c r="J737" s="18">
        <v>8.7578424012E-2</v>
      </c>
      <c r="K737" s="18">
        <v>8.4161395032E-2</v>
      </c>
      <c r="L737" s="18">
        <v>8.4241940079999994E-2</v>
      </c>
      <c r="M737" s="78"/>
    </row>
    <row r="738" spans="1:18">
      <c r="A738" s="16" t="s">
        <v>58</v>
      </c>
      <c r="B738" s="14">
        <v>15</v>
      </c>
      <c r="C738" s="17">
        <v>50490.06640625</v>
      </c>
      <c r="D738" s="17">
        <v>2452.1</v>
      </c>
      <c r="E738" s="17">
        <v>2397.5</v>
      </c>
      <c r="F738" s="17">
        <v>1389.3040146374401</v>
      </c>
      <c r="G738" s="17">
        <v>1389.3040146374401</v>
      </c>
      <c r="H738" s="17">
        <v>0</v>
      </c>
      <c r="I738" s="18">
        <v>0.100453306745</v>
      </c>
      <c r="J738" s="18">
        <v>0.100453306745</v>
      </c>
      <c r="K738" s="18">
        <v>9.5292626214999995E-2</v>
      </c>
      <c r="L738" s="18">
        <v>9.5292626214999995E-2</v>
      </c>
      <c r="M738" s="78"/>
    </row>
    <row r="739" spans="1:18">
      <c r="A739" s="16" t="s">
        <v>58</v>
      </c>
      <c r="B739" s="14">
        <v>16</v>
      </c>
      <c r="C739" s="17">
        <v>49448.56640625</v>
      </c>
      <c r="D739" s="17">
        <v>2578.1999999999998</v>
      </c>
      <c r="E739" s="17">
        <v>2555.3000000000002</v>
      </c>
      <c r="F739" s="17">
        <v>2004.6466951326099</v>
      </c>
      <c r="G739" s="17">
        <v>2004.7267414535499</v>
      </c>
      <c r="H739" s="17">
        <v>8.0046320941999996E-2</v>
      </c>
      <c r="I739" s="18">
        <v>5.4203521600999997E-2</v>
      </c>
      <c r="J739" s="18">
        <v>5.4211087416000003E-2</v>
      </c>
      <c r="K739" s="18">
        <v>5.2039060354000001E-2</v>
      </c>
      <c r="L739" s="18">
        <v>5.2046626168000001E-2</v>
      </c>
      <c r="M739" s="78"/>
    </row>
    <row r="740" spans="1:18">
      <c r="A740" s="16" t="s">
        <v>58</v>
      </c>
      <c r="B740" s="14">
        <v>17</v>
      </c>
      <c r="C740" s="17">
        <v>48229.4140625</v>
      </c>
      <c r="D740" s="17">
        <v>2452.1</v>
      </c>
      <c r="E740" s="17">
        <v>2456.1</v>
      </c>
      <c r="F740" s="17">
        <v>3202.7095120879699</v>
      </c>
      <c r="G740" s="17">
        <v>3233.7928407096301</v>
      </c>
      <c r="H740" s="17">
        <v>31.083328621661</v>
      </c>
      <c r="I740" s="18">
        <v>7.3884011409E-2</v>
      </c>
      <c r="J740" s="18">
        <v>7.0946078647000005E-2</v>
      </c>
      <c r="K740" s="18">
        <v>7.3505939574999998E-2</v>
      </c>
      <c r="L740" s="18">
        <v>7.0568006813000003E-2</v>
      </c>
      <c r="M740" s="78"/>
    </row>
    <row r="741" spans="1:18">
      <c r="A741" s="16" t="s">
        <v>58</v>
      </c>
      <c r="B741" s="14">
        <v>18</v>
      </c>
      <c r="C741" s="17">
        <v>46607.1484375</v>
      </c>
      <c r="D741" s="17">
        <v>2427.6999999999998</v>
      </c>
      <c r="E741" s="17">
        <v>2438.3000000000002</v>
      </c>
      <c r="F741" s="17">
        <v>4396.2549658029402</v>
      </c>
      <c r="G741" s="17">
        <v>4396.2527959649797</v>
      </c>
      <c r="H741" s="17">
        <v>-2.1698379520000001E-3</v>
      </c>
      <c r="I741" s="18">
        <v>0.186063591301</v>
      </c>
      <c r="J741" s="18">
        <v>0.186063796389</v>
      </c>
      <c r="K741" s="18">
        <v>0.185061700941</v>
      </c>
      <c r="L741" s="18">
        <v>0.18506190603</v>
      </c>
      <c r="M741" s="78"/>
    </row>
    <row r="742" spans="1:18">
      <c r="A742" s="16" t="s">
        <v>58</v>
      </c>
      <c r="B742" s="14">
        <v>19</v>
      </c>
      <c r="C742" s="17">
        <v>44809.46875</v>
      </c>
      <c r="D742" s="17">
        <v>2596.1999999999998</v>
      </c>
      <c r="E742" s="17">
        <v>2612</v>
      </c>
      <c r="F742" s="17">
        <v>2997.9365691103999</v>
      </c>
      <c r="G742" s="17">
        <v>2997.9497702212898</v>
      </c>
      <c r="H742" s="17">
        <v>1.3201110892E-2</v>
      </c>
      <c r="I742" s="18">
        <v>3.7972568073E-2</v>
      </c>
      <c r="J742" s="18">
        <v>3.7971320331000001E-2</v>
      </c>
      <c r="K742" s="18">
        <v>3.6479184329999997E-2</v>
      </c>
      <c r="L742" s="18">
        <v>3.6477936587999998E-2</v>
      </c>
      <c r="M742" s="78"/>
    </row>
    <row r="743" spans="1:18">
      <c r="A743" s="16" t="s">
        <v>58</v>
      </c>
      <c r="B743" s="14">
        <v>20</v>
      </c>
      <c r="C743" s="17">
        <v>43482.86328125</v>
      </c>
      <c r="D743" s="17">
        <v>2917.9</v>
      </c>
      <c r="E743" s="17">
        <v>2948.7</v>
      </c>
      <c r="F743" s="17">
        <v>2642.1349461595701</v>
      </c>
      <c r="G743" s="17">
        <v>2642.1349461595701</v>
      </c>
      <c r="H743" s="17">
        <v>0</v>
      </c>
      <c r="I743" s="18">
        <v>2.6064749889999999E-2</v>
      </c>
      <c r="J743" s="18">
        <v>2.6064749889999999E-2</v>
      </c>
      <c r="K743" s="18">
        <v>2.8975903008999999E-2</v>
      </c>
      <c r="L743" s="18">
        <v>2.8975903008999999E-2</v>
      </c>
      <c r="M743" s="78"/>
    </row>
    <row r="744" spans="1:18">
      <c r="A744" s="16" t="s">
        <v>58</v>
      </c>
      <c r="B744" s="14">
        <v>21</v>
      </c>
      <c r="C744" s="17">
        <v>43179.43359375</v>
      </c>
      <c r="D744" s="17">
        <v>3472.9</v>
      </c>
      <c r="E744" s="17">
        <v>3481.1</v>
      </c>
      <c r="F744" s="17">
        <v>2464.3566004182098</v>
      </c>
      <c r="G744" s="17">
        <v>2464.35975841444</v>
      </c>
      <c r="H744" s="17">
        <v>3.1579962330000001E-3</v>
      </c>
      <c r="I744" s="18">
        <v>9.5325164611000004E-2</v>
      </c>
      <c r="J744" s="18">
        <v>9.5325463097999996E-2</v>
      </c>
      <c r="K744" s="18">
        <v>9.6100211869999994E-2</v>
      </c>
      <c r="L744" s="18">
        <v>9.6100510356999999E-2</v>
      </c>
      <c r="M744" s="78"/>
    </row>
    <row r="745" spans="1:18">
      <c r="A745" s="16" t="s">
        <v>58</v>
      </c>
      <c r="B745" s="14">
        <v>22</v>
      </c>
      <c r="C745" s="17">
        <v>42102.8046875</v>
      </c>
      <c r="D745" s="17">
        <v>4318</v>
      </c>
      <c r="E745" s="17">
        <v>4300.6000000000004</v>
      </c>
      <c r="F745" s="17">
        <v>2273.82068809784</v>
      </c>
      <c r="G745" s="17">
        <v>2273.82068809784</v>
      </c>
      <c r="H745" s="17">
        <v>0</v>
      </c>
      <c r="I745" s="18">
        <v>0.19321165518899999</v>
      </c>
      <c r="J745" s="18">
        <v>0.19321165518899999</v>
      </c>
      <c r="K745" s="18">
        <v>0.19156704271200001</v>
      </c>
      <c r="L745" s="18">
        <v>0.19156704271200001</v>
      </c>
      <c r="M745" s="78"/>
    </row>
    <row r="746" spans="1:18">
      <c r="A746" s="16" t="s">
        <v>58</v>
      </c>
      <c r="B746" s="14">
        <v>23</v>
      </c>
      <c r="C746" s="17">
        <v>39317.265625</v>
      </c>
      <c r="D746" s="17">
        <v>4250.7</v>
      </c>
      <c r="E746" s="17">
        <v>4199.2</v>
      </c>
      <c r="F746" s="17">
        <v>1819.4762981481399</v>
      </c>
      <c r="G746" s="17">
        <v>1819.4762981481399</v>
      </c>
      <c r="H746" s="17">
        <v>0</v>
      </c>
      <c r="I746" s="18">
        <v>0.229794300742</v>
      </c>
      <c r="J746" s="18">
        <v>0.229794300742</v>
      </c>
      <c r="K746" s="18">
        <v>0.224926625883</v>
      </c>
      <c r="L746" s="18">
        <v>0.224926625883</v>
      </c>
      <c r="M746" s="78"/>
    </row>
    <row r="747" spans="1:18">
      <c r="A747" s="16" t="s">
        <v>58</v>
      </c>
      <c r="B747" s="14">
        <v>24</v>
      </c>
      <c r="C747" s="17">
        <v>36046.22265625</v>
      </c>
      <c r="D747" s="17">
        <v>4309.8999999999996</v>
      </c>
      <c r="E747" s="17">
        <v>4238.3</v>
      </c>
      <c r="F747" s="17">
        <v>1756.00674795383</v>
      </c>
      <c r="G747" s="17">
        <v>1756.0794845994201</v>
      </c>
      <c r="H747" s="17">
        <v>7.2736645587000007E-2</v>
      </c>
      <c r="I747" s="18">
        <v>0.24138190126600001</v>
      </c>
      <c r="J747" s="18">
        <v>0.24138877618499999</v>
      </c>
      <c r="K747" s="18">
        <v>0.234614415444</v>
      </c>
      <c r="L747" s="18">
        <v>0.234621290363</v>
      </c>
      <c r="M747" s="78"/>
    </row>
    <row r="748" spans="1:18" ht="12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N748" s="78"/>
      <c r="O748" s="78"/>
      <c r="P748" s="78"/>
      <c r="Q748" s="78"/>
      <c r="R748" s="78"/>
    </row>
    <row r="749" spans="1:18" ht="12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>
      <selection sqref="A1:L1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7.710937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9" t="s">
        <v>300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N1" s="78"/>
      <c r="O1" s="78"/>
      <c r="P1" s="78"/>
      <c r="Q1" s="78"/>
      <c r="R1" s="78"/>
    </row>
    <row r="2" spans="1:18">
      <c r="A2" s="141" t="s">
        <v>343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N2" s="141" t="s">
        <v>344</v>
      </c>
      <c r="O2" s="78"/>
      <c r="P2" s="78"/>
      <c r="Q2" s="78"/>
      <c r="R2" s="78"/>
    </row>
    <row r="3" spans="1:18">
      <c r="A3" s="8" t="s">
        <v>23</v>
      </c>
      <c r="B3" s="8" t="s">
        <v>303</v>
      </c>
      <c r="C3" s="8" t="s">
        <v>304</v>
      </c>
      <c r="D3" s="8" t="s">
        <v>305</v>
      </c>
      <c r="E3" s="8" t="s">
        <v>306</v>
      </c>
      <c r="F3" s="8" t="s">
        <v>307</v>
      </c>
      <c r="G3" s="8" t="s">
        <v>308</v>
      </c>
      <c r="H3" s="8" t="s">
        <v>309</v>
      </c>
      <c r="I3" s="8" t="s">
        <v>310</v>
      </c>
      <c r="J3" s="8" t="s">
        <v>311</v>
      </c>
      <c r="K3" s="8" t="s">
        <v>312</v>
      </c>
      <c r="L3" s="8" t="s">
        <v>313</v>
      </c>
      <c r="M3" s="78"/>
      <c r="N3" s="8" t="s">
        <v>23</v>
      </c>
      <c r="O3" s="8" t="s">
        <v>314</v>
      </c>
      <c r="P3" s="8" t="s">
        <v>345</v>
      </c>
      <c r="Q3" s="8" t="s">
        <v>316</v>
      </c>
      <c r="R3" s="8" t="s">
        <v>317</v>
      </c>
    </row>
    <row r="4" spans="1:18">
      <c r="A4" s="16" t="s">
        <v>28</v>
      </c>
      <c r="B4" s="14">
        <v>1</v>
      </c>
      <c r="C4" s="17">
        <v>33396.0078125</v>
      </c>
      <c r="D4" s="17">
        <v>2633.2</v>
      </c>
      <c r="E4" s="17">
        <v>2214</v>
      </c>
      <c r="F4" s="17">
        <v>2713.37618542565</v>
      </c>
      <c r="G4" s="17">
        <v>2736.1461278152401</v>
      </c>
      <c r="H4" s="17">
        <v>22.769942389593002</v>
      </c>
      <c r="I4" s="18">
        <v>3.4650329118999998E-2</v>
      </c>
      <c r="J4" s="18">
        <v>2.6986262343999999E-2</v>
      </c>
      <c r="K4" s="18">
        <v>0.17574760276500001</v>
      </c>
      <c r="L4" s="18">
        <v>0.168083535989</v>
      </c>
      <c r="M4" s="78"/>
      <c r="N4" s="16" t="s">
        <v>28</v>
      </c>
      <c r="O4" s="18">
        <v>0.15313239126700001</v>
      </c>
      <c r="P4" s="18">
        <v>0.14031833856199999</v>
      </c>
      <c r="Q4" s="18">
        <v>0.24054673822</v>
      </c>
      <c r="R4" s="18">
        <v>0.224730411198</v>
      </c>
    </row>
    <row r="5" spans="1:18">
      <c r="A5" s="16" t="s">
        <v>28</v>
      </c>
      <c r="B5" s="14">
        <v>2</v>
      </c>
      <c r="C5" s="17">
        <v>31390.2734375</v>
      </c>
      <c r="D5" s="17">
        <v>2575</v>
      </c>
      <c r="E5" s="17">
        <v>2187.6</v>
      </c>
      <c r="F5" s="17">
        <v>2670.0597681448198</v>
      </c>
      <c r="G5" s="17">
        <v>2693.0121109581</v>
      </c>
      <c r="H5" s="17">
        <v>22.952342813280001</v>
      </c>
      <c r="I5" s="18">
        <v>3.9721343303999998E-2</v>
      </c>
      <c r="J5" s="18">
        <v>3.1995882916000001E-2</v>
      </c>
      <c r="K5" s="18">
        <v>0.17011515010299999</v>
      </c>
      <c r="L5" s="18">
        <v>0.16238968971500001</v>
      </c>
      <c r="M5" s="78"/>
      <c r="N5" s="16" t="s">
        <v>29</v>
      </c>
      <c r="O5" s="18">
        <v>4.2427529000999997E-2</v>
      </c>
      <c r="P5" s="18">
        <v>3.9475072269000003E-2</v>
      </c>
      <c r="Q5" s="18">
        <v>6.0754218960000002E-2</v>
      </c>
      <c r="R5" s="18">
        <v>5.5895650119000002E-2</v>
      </c>
    </row>
    <row r="6" spans="1:18">
      <c r="A6" s="16" t="s">
        <v>28</v>
      </c>
      <c r="B6" s="14">
        <v>3</v>
      </c>
      <c r="C6" s="17">
        <v>30046.806640625</v>
      </c>
      <c r="D6" s="17">
        <v>2459.5</v>
      </c>
      <c r="E6" s="17">
        <v>2093.9</v>
      </c>
      <c r="F6" s="17">
        <v>2715.1757530106402</v>
      </c>
      <c r="G6" s="17">
        <v>2738.8143212742302</v>
      </c>
      <c r="H6" s="17">
        <v>23.638568263583</v>
      </c>
      <c r="I6" s="18">
        <v>9.4013571616999997E-2</v>
      </c>
      <c r="J6" s="18">
        <v>8.6057136657000002E-2</v>
      </c>
      <c r="K6" s="18">
        <v>0.217069781647</v>
      </c>
      <c r="L6" s="18">
        <v>0.209113346688</v>
      </c>
      <c r="M6" s="78"/>
      <c r="N6" s="16" t="s">
        <v>30</v>
      </c>
      <c r="O6" s="18">
        <v>6.5814416491999997E-2</v>
      </c>
      <c r="P6" s="18">
        <v>6.3571883398999995E-2</v>
      </c>
      <c r="Q6" s="18">
        <v>8.7436567807000001E-2</v>
      </c>
      <c r="R6" s="18">
        <v>8.1297174904E-2</v>
      </c>
    </row>
    <row r="7" spans="1:18">
      <c r="A7" s="16" t="s">
        <v>28</v>
      </c>
      <c r="B7" s="14">
        <v>4</v>
      </c>
      <c r="C7" s="17">
        <v>29266.203125</v>
      </c>
      <c r="D7" s="17">
        <v>2424</v>
      </c>
      <c r="E7" s="17">
        <v>2038.7</v>
      </c>
      <c r="F7" s="17">
        <v>2601.1305333815699</v>
      </c>
      <c r="G7" s="17">
        <v>2619.9917768202899</v>
      </c>
      <c r="H7" s="17">
        <v>18.861243438721001</v>
      </c>
      <c r="I7" s="18">
        <v>6.5968285700999996E-2</v>
      </c>
      <c r="J7" s="18">
        <v>5.9619836209999999E-2</v>
      </c>
      <c r="K7" s="18">
        <v>0.195655259784</v>
      </c>
      <c r="L7" s="18">
        <v>0.18930681029300001</v>
      </c>
      <c r="M7" s="78"/>
      <c r="N7" s="16" t="s">
        <v>31</v>
      </c>
      <c r="O7" s="18">
        <v>4.8956892710999997E-2</v>
      </c>
      <c r="P7" s="18">
        <v>5.7663734161999998E-2</v>
      </c>
      <c r="Q7" s="18">
        <v>2.7853372774999999E-2</v>
      </c>
      <c r="R7" s="18">
        <v>3.3219972682999997E-2</v>
      </c>
    </row>
    <row r="8" spans="1:18">
      <c r="A8" s="16" t="s">
        <v>28</v>
      </c>
      <c r="B8" s="14">
        <v>5</v>
      </c>
      <c r="C8" s="17">
        <v>28761.939453125</v>
      </c>
      <c r="D8" s="17">
        <v>2437</v>
      </c>
      <c r="E8" s="17">
        <v>2057.4</v>
      </c>
      <c r="F8" s="17">
        <v>2439.4898114666298</v>
      </c>
      <c r="G8" s="17">
        <v>2572.5844768948</v>
      </c>
      <c r="H8" s="17">
        <v>133.094665428177</v>
      </c>
      <c r="I8" s="18">
        <v>4.5635973374000001E-2</v>
      </c>
      <c r="J8" s="18">
        <v>8.3803819100000004E-4</v>
      </c>
      <c r="K8" s="18">
        <v>0.17340440151200001</v>
      </c>
      <c r="L8" s="18">
        <v>0.12860646633</v>
      </c>
      <c r="M8" s="78"/>
      <c r="N8" s="16" t="s">
        <v>32</v>
      </c>
      <c r="O8" s="18">
        <v>5.4656587827000003E-2</v>
      </c>
      <c r="P8" s="18">
        <v>5.8375810839000002E-2</v>
      </c>
      <c r="Q8" s="18">
        <v>7.3475124983999995E-2</v>
      </c>
      <c r="R8" s="18">
        <v>7.1325012027999998E-2</v>
      </c>
    </row>
    <row r="9" spans="1:18">
      <c r="A9" s="16" t="s">
        <v>28</v>
      </c>
      <c r="B9" s="14">
        <v>6</v>
      </c>
      <c r="C9" s="17">
        <v>28763.515625</v>
      </c>
      <c r="D9" s="17">
        <v>2578.1</v>
      </c>
      <c r="E9" s="17">
        <v>2178.8000000000002</v>
      </c>
      <c r="F9" s="17">
        <v>2466.6070226838801</v>
      </c>
      <c r="G9" s="17">
        <v>2528.25575467004</v>
      </c>
      <c r="H9" s="17">
        <v>61.648731986150999</v>
      </c>
      <c r="I9" s="18">
        <v>1.6776925387999998E-2</v>
      </c>
      <c r="J9" s="18">
        <v>3.7527087618999998E-2</v>
      </c>
      <c r="K9" s="18">
        <v>0.117622266802</v>
      </c>
      <c r="L9" s="18">
        <v>9.6872104572000003E-2</v>
      </c>
      <c r="M9" s="78"/>
      <c r="N9" s="16" t="s">
        <v>33</v>
      </c>
      <c r="O9" s="18">
        <v>4.2703166066999997E-2</v>
      </c>
      <c r="P9" s="18">
        <v>4.4814580521999998E-2</v>
      </c>
      <c r="Q9" s="18">
        <v>0.16024360353299999</v>
      </c>
      <c r="R9" s="18">
        <v>0.14295341119999999</v>
      </c>
    </row>
    <row r="10" spans="1:18">
      <c r="A10" s="16" t="s">
        <v>28</v>
      </c>
      <c r="B10" s="14">
        <v>7</v>
      </c>
      <c r="C10" s="17">
        <v>29161.8046875</v>
      </c>
      <c r="D10" s="17">
        <v>2521.6</v>
      </c>
      <c r="E10" s="17">
        <v>2127.5</v>
      </c>
      <c r="F10" s="17">
        <v>2527.7581060006901</v>
      </c>
      <c r="G10" s="17">
        <v>2575.23271803538</v>
      </c>
      <c r="H10" s="17">
        <v>47.474612034692001</v>
      </c>
      <c r="I10" s="18">
        <v>1.805207608E-2</v>
      </c>
      <c r="J10" s="18">
        <v>2.072738472E-3</v>
      </c>
      <c r="K10" s="18">
        <v>0.15070101583100001</v>
      </c>
      <c r="L10" s="18">
        <v>0.13472167822299999</v>
      </c>
      <c r="M10" s="78"/>
      <c r="N10" s="16" t="s">
        <v>34</v>
      </c>
      <c r="O10" s="18">
        <v>4.4898883543E-2</v>
      </c>
      <c r="P10" s="18">
        <v>5.6354937511999999E-2</v>
      </c>
      <c r="Q10" s="18">
        <v>0.17476413164499999</v>
      </c>
      <c r="R10" s="18">
        <v>0.13938114333599999</v>
      </c>
    </row>
    <row r="11" spans="1:18">
      <c r="A11" s="16" t="s">
        <v>28</v>
      </c>
      <c r="B11" s="14">
        <v>8</v>
      </c>
      <c r="C11" s="17">
        <v>29513.1015625</v>
      </c>
      <c r="D11" s="17">
        <v>2558.9</v>
      </c>
      <c r="E11" s="17">
        <v>2153.8000000000002</v>
      </c>
      <c r="F11" s="17">
        <v>2658.4505583448899</v>
      </c>
      <c r="G11" s="17">
        <v>2774.01748534944</v>
      </c>
      <c r="H11" s="17">
        <v>115.56692700455601</v>
      </c>
      <c r="I11" s="18">
        <v>7.2405750705999999E-2</v>
      </c>
      <c r="J11" s="18">
        <v>3.3507424552000002E-2</v>
      </c>
      <c r="K11" s="18">
        <v>0.208757147542</v>
      </c>
      <c r="L11" s="18">
        <v>0.16985882138799999</v>
      </c>
      <c r="M11" s="78"/>
      <c r="N11" s="16" t="s">
        <v>35</v>
      </c>
      <c r="O11" s="18">
        <v>0.10714688216</v>
      </c>
      <c r="P11" s="18">
        <v>0.11288890462999999</v>
      </c>
      <c r="Q11" s="18">
        <v>0.109511200718</v>
      </c>
      <c r="R11" s="18">
        <v>0.10646888295</v>
      </c>
    </row>
    <row r="12" spans="1:18">
      <c r="A12" s="16" t="s">
        <v>28</v>
      </c>
      <c r="B12" s="14">
        <v>9</v>
      </c>
      <c r="C12" s="17">
        <v>31405.40625</v>
      </c>
      <c r="D12" s="17">
        <v>2473.9</v>
      </c>
      <c r="E12" s="17">
        <v>2065.4</v>
      </c>
      <c r="F12" s="17">
        <v>2697.4538219021001</v>
      </c>
      <c r="G12" s="17">
        <v>2866.20140902201</v>
      </c>
      <c r="H12" s="17">
        <v>168.747587119911</v>
      </c>
      <c r="I12" s="18">
        <v>0.13204355739500001</v>
      </c>
      <c r="J12" s="18">
        <v>7.5245311982999996E-2</v>
      </c>
      <c r="K12" s="18">
        <v>0.26953935005700003</v>
      </c>
      <c r="L12" s="18">
        <v>0.21274110464500001</v>
      </c>
      <c r="M12" s="78"/>
      <c r="N12" s="16" t="s">
        <v>36</v>
      </c>
      <c r="O12" s="18">
        <v>0.103335866672</v>
      </c>
      <c r="P12" s="18">
        <v>0.113266940963</v>
      </c>
      <c r="Q12" s="18">
        <v>0.117358336508</v>
      </c>
      <c r="R12" s="18">
        <v>0.10800004241400001</v>
      </c>
    </row>
    <row r="13" spans="1:18">
      <c r="A13" s="16" t="s">
        <v>28</v>
      </c>
      <c r="B13" s="14">
        <v>10</v>
      </c>
      <c r="C13" s="17">
        <v>33464.16796875</v>
      </c>
      <c r="D13" s="17">
        <v>2366.4</v>
      </c>
      <c r="E13" s="17">
        <v>1995.8</v>
      </c>
      <c r="F13" s="17">
        <v>2728.2304528556301</v>
      </c>
      <c r="G13" s="17">
        <v>2883.9444714524998</v>
      </c>
      <c r="H13" s="17">
        <v>155.71401859687501</v>
      </c>
      <c r="I13" s="18">
        <v>0.17419874501900001</v>
      </c>
      <c r="J13" s="18">
        <v>0.121787429436</v>
      </c>
      <c r="K13" s="18">
        <v>0.29893789008799998</v>
      </c>
      <c r="L13" s="18">
        <v>0.24652657450500001</v>
      </c>
      <c r="M13" s="78"/>
      <c r="N13" s="16" t="s">
        <v>37</v>
      </c>
      <c r="O13" s="18">
        <v>8.7343264589000005E-2</v>
      </c>
      <c r="P13" s="18">
        <v>9.1579764768999997E-2</v>
      </c>
      <c r="Q13" s="18">
        <v>0.10421401976</v>
      </c>
      <c r="R13" s="18">
        <v>9.4408972522000006E-2</v>
      </c>
    </row>
    <row r="14" spans="1:18">
      <c r="A14" s="16" t="s">
        <v>28</v>
      </c>
      <c r="B14" s="14">
        <v>11</v>
      </c>
      <c r="C14" s="17">
        <v>35304.00390625</v>
      </c>
      <c r="D14" s="17">
        <v>2213.3000000000002</v>
      </c>
      <c r="E14" s="17">
        <v>1871.9</v>
      </c>
      <c r="F14" s="17">
        <v>2685.3969824444998</v>
      </c>
      <c r="G14" s="17">
        <v>2786.4632871458298</v>
      </c>
      <c r="H14" s="17">
        <v>101.066304701327</v>
      </c>
      <c r="I14" s="18">
        <v>0.192919315767</v>
      </c>
      <c r="J14" s="18">
        <v>0.158901710684</v>
      </c>
      <c r="K14" s="18">
        <v>0.30783012021</v>
      </c>
      <c r="L14" s="18">
        <v>0.273812515127</v>
      </c>
      <c r="M14" s="78"/>
      <c r="N14" s="16" t="s">
        <v>38</v>
      </c>
      <c r="O14" s="18">
        <v>5.4520863726999998E-2</v>
      </c>
      <c r="P14" s="18">
        <v>5.0250659197000003E-2</v>
      </c>
      <c r="Q14" s="18">
        <v>0.118171324849</v>
      </c>
      <c r="R14" s="18">
        <v>0.104858202626</v>
      </c>
    </row>
    <row r="15" spans="1:18">
      <c r="A15" s="16" t="s">
        <v>28</v>
      </c>
      <c r="B15" s="14">
        <v>12</v>
      </c>
      <c r="C15" s="17">
        <v>36807.49609375</v>
      </c>
      <c r="D15" s="17">
        <v>2003.6</v>
      </c>
      <c r="E15" s="17">
        <v>1691.8</v>
      </c>
      <c r="F15" s="17">
        <v>2253.5751034206801</v>
      </c>
      <c r="G15" s="17">
        <v>2277.0720229466801</v>
      </c>
      <c r="H15" s="17">
        <v>23.496919525993999</v>
      </c>
      <c r="I15" s="18">
        <v>9.2047129904000005E-2</v>
      </c>
      <c r="J15" s="18">
        <v>8.4138372069999995E-2</v>
      </c>
      <c r="K15" s="18">
        <v>0.19699495891800001</v>
      </c>
      <c r="L15" s="18">
        <v>0.18908620108400001</v>
      </c>
      <c r="M15" s="78"/>
      <c r="N15" s="16" t="s">
        <v>39</v>
      </c>
      <c r="O15" s="18">
        <v>6.3362803361000003E-2</v>
      </c>
      <c r="P15" s="18">
        <v>6.6855933578000001E-2</v>
      </c>
      <c r="Q15" s="18">
        <v>6.9539782014999996E-2</v>
      </c>
      <c r="R15" s="18">
        <v>6.7766270286000005E-2</v>
      </c>
    </row>
    <row r="16" spans="1:18">
      <c r="A16" s="16" t="s">
        <v>28</v>
      </c>
      <c r="B16" s="14">
        <v>13</v>
      </c>
      <c r="C16" s="17">
        <v>38095.84765625</v>
      </c>
      <c r="D16" s="17">
        <v>1784.3</v>
      </c>
      <c r="E16" s="17">
        <v>1507.6</v>
      </c>
      <c r="F16" s="17">
        <v>2493.4311716842699</v>
      </c>
      <c r="G16" s="17">
        <v>2510.31174601661</v>
      </c>
      <c r="H16" s="17">
        <v>16.880574332342999</v>
      </c>
      <c r="I16" s="18">
        <v>0.24436612117600001</v>
      </c>
      <c r="J16" s="18">
        <v>0.238684339173</v>
      </c>
      <c r="K16" s="18">
        <v>0.337499746218</v>
      </c>
      <c r="L16" s="18">
        <v>0.33181796421499998</v>
      </c>
      <c r="M16" s="78"/>
      <c r="N16" s="16" t="s">
        <v>40</v>
      </c>
      <c r="O16" s="18">
        <v>9.1611433007999996E-2</v>
      </c>
      <c r="P16" s="18">
        <v>8.3498551818999997E-2</v>
      </c>
      <c r="Q16" s="18">
        <v>0.17029034038400001</v>
      </c>
      <c r="R16" s="18">
        <v>0.162180217338</v>
      </c>
    </row>
    <row r="17" spans="1:18">
      <c r="A17" s="16" t="s">
        <v>28</v>
      </c>
      <c r="B17" s="14">
        <v>14</v>
      </c>
      <c r="C17" s="17">
        <v>39020.08984375</v>
      </c>
      <c r="D17" s="17">
        <v>1588.8</v>
      </c>
      <c r="E17" s="17">
        <v>1365.6</v>
      </c>
      <c r="F17" s="17">
        <v>2598.9434745110402</v>
      </c>
      <c r="G17" s="17">
        <v>2621.9849337853302</v>
      </c>
      <c r="H17" s="17">
        <v>23.041459274291999</v>
      </c>
      <c r="I17" s="18">
        <v>0.34775662530599999</v>
      </c>
      <c r="J17" s="18">
        <v>0.34000116947499998</v>
      </c>
      <c r="K17" s="18">
        <v>0.42288284543400001</v>
      </c>
      <c r="L17" s="18">
        <v>0.415127389603</v>
      </c>
      <c r="M17" s="78"/>
      <c r="N17" s="16" t="s">
        <v>41</v>
      </c>
      <c r="O17" s="18">
        <v>4.9331838737999997E-2</v>
      </c>
      <c r="P17" s="18">
        <v>5.0388398033999998E-2</v>
      </c>
      <c r="Q17" s="18">
        <v>0.10230884837699999</v>
      </c>
      <c r="R17" s="18">
        <v>0.10061363443</v>
      </c>
    </row>
    <row r="18" spans="1:18">
      <c r="A18" s="16" t="s">
        <v>28</v>
      </c>
      <c r="B18" s="14">
        <v>15</v>
      </c>
      <c r="C18" s="17">
        <v>40080.74609375</v>
      </c>
      <c r="D18" s="17">
        <v>1240.7</v>
      </c>
      <c r="E18" s="17">
        <v>1076.3</v>
      </c>
      <c r="F18" s="17">
        <v>2585.2014193407699</v>
      </c>
      <c r="G18" s="17">
        <v>2608.1419880867002</v>
      </c>
      <c r="H18" s="17">
        <v>22.940568745930999</v>
      </c>
      <c r="I18" s="18">
        <v>0.46026320703000001</v>
      </c>
      <c r="J18" s="18">
        <v>0.45254170964000001</v>
      </c>
      <c r="K18" s="18">
        <v>0.51559811110200005</v>
      </c>
      <c r="L18" s="18">
        <v>0.50787661371199999</v>
      </c>
      <c r="M18" s="78"/>
      <c r="N18" s="16" t="s">
        <v>42</v>
      </c>
      <c r="O18" s="18">
        <v>8.2548652572000003E-2</v>
      </c>
      <c r="P18" s="18">
        <v>8.7156231582000004E-2</v>
      </c>
      <c r="Q18" s="18">
        <v>6.4582355366000002E-2</v>
      </c>
      <c r="R18" s="18">
        <v>6.6936245480000003E-2</v>
      </c>
    </row>
    <row r="19" spans="1:18">
      <c r="A19" s="16" t="s">
        <v>28</v>
      </c>
      <c r="B19" s="14">
        <v>16</v>
      </c>
      <c r="C19" s="17">
        <v>40972.1640625</v>
      </c>
      <c r="D19" s="17">
        <v>1233.2</v>
      </c>
      <c r="E19" s="17">
        <v>1094.0999999999999</v>
      </c>
      <c r="F19" s="17">
        <v>2617.2487442906699</v>
      </c>
      <c r="G19" s="17">
        <v>2638.8345196745099</v>
      </c>
      <c r="H19" s="17">
        <v>21.585775383842002</v>
      </c>
      <c r="I19" s="18">
        <v>0.47311831695500001</v>
      </c>
      <c r="J19" s="18">
        <v>0.46585282540900003</v>
      </c>
      <c r="K19" s="18">
        <v>0.519937569732</v>
      </c>
      <c r="L19" s="18">
        <v>0.51267207818600002</v>
      </c>
      <c r="M19" s="78"/>
      <c r="N19" s="16" t="s">
        <v>43</v>
      </c>
      <c r="O19" s="18">
        <v>0.17139402922300001</v>
      </c>
      <c r="P19" s="18">
        <v>0.17032262641599999</v>
      </c>
      <c r="Q19" s="18">
        <v>0.17533167556099999</v>
      </c>
      <c r="R19" s="18">
        <v>0.17172203292499999</v>
      </c>
    </row>
    <row r="20" spans="1:18">
      <c r="A20" s="16" t="s">
        <v>28</v>
      </c>
      <c r="B20" s="14">
        <v>17</v>
      </c>
      <c r="C20" s="17">
        <v>41650.859375</v>
      </c>
      <c r="D20" s="17">
        <v>1193.3</v>
      </c>
      <c r="E20" s="17">
        <v>1078.0999999999999</v>
      </c>
      <c r="F20" s="17">
        <v>2541.7957346026101</v>
      </c>
      <c r="G20" s="17">
        <v>2564.7770326423702</v>
      </c>
      <c r="H20" s="17">
        <v>22.981298039754002</v>
      </c>
      <c r="I20" s="18">
        <v>0.46162135060300002</v>
      </c>
      <c r="J20" s="18">
        <v>0.45388614426200002</v>
      </c>
      <c r="K20" s="18">
        <v>0.50039617389500002</v>
      </c>
      <c r="L20" s="18">
        <v>0.49266096755299998</v>
      </c>
      <c r="M20" s="78"/>
      <c r="N20" s="16" t="s">
        <v>44</v>
      </c>
      <c r="O20" s="18">
        <v>0.101889717371</v>
      </c>
      <c r="P20" s="18">
        <v>8.2180937031999995E-2</v>
      </c>
      <c r="Q20" s="18">
        <v>0.20340001588100001</v>
      </c>
      <c r="R20" s="18">
        <v>0.17772269156199999</v>
      </c>
    </row>
    <row r="21" spans="1:18">
      <c r="A21" s="16" t="s">
        <v>28</v>
      </c>
      <c r="B21" s="14">
        <v>18</v>
      </c>
      <c r="C21" s="17">
        <v>41758.09375</v>
      </c>
      <c r="D21" s="17">
        <v>1309</v>
      </c>
      <c r="E21" s="17">
        <v>1181.3</v>
      </c>
      <c r="F21" s="17">
        <v>2319.81110113144</v>
      </c>
      <c r="G21" s="17">
        <v>2341.1177576467699</v>
      </c>
      <c r="H21" s="17">
        <v>21.306656515333</v>
      </c>
      <c r="I21" s="18">
        <v>0.34739742768300003</v>
      </c>
      <c r="J21" s="18">
        <v>0.34022588392100001</v>
      </c>
      <c r="K21" s="18">
        <v>0.39037958857100002</v>
      </c>
      <c r="L21" s="18">
        <v>0.38320804480999998</v>
      </c>
      <c r="M21" s="78"/>
      <c r="N21" s="16" t="s">
        <v>45</v>
      </c>
      <c r="O21" s="18">
        <v>6.7952365141999996E-2</v>
      </c>
      <c r="P21" s="18">
        <v>6.4932660858999999E-2</v>
      </c>
      <c r="Q21" s="18">
        <v>7.2173713779000004E-2</v>
      </c>
      <c r="R21" s="18">
        <v>6.8055166146999996E-2</v>
      </c>
    </row>
    <row r="22" spans="1:18">
      <c r="A22" s="16" t="s">
        <v>28</v>
      </c>
      <c r="B22" s="14">
        <v>19</v>
      </c>
      <c r="C22" s="17">
        <v>41051.87890625</v>
      </c>
      <c r="D22" s="17">
        <v>1392.9</v>
      </c>
      <c r="E22" s="17">
        <v>1260.5</v>
      </c>
      <c r="F22" s="17">
        <v>2009.0510035832699</v>
      </c>
      <c r="G22" s="17">
        <v>2023.84742172241</v>
      </c>
      <c r="H22" s="17">
        <v>14.796418139139</v>
      </c>
      <c r="I22" s="18">
        <v>0.21236870471899999</v>
      </c>
      <c r="J22" s="18">
        <v>0.207388422613</v>
      </c>
      <c r="K22" s="18">
        <v>0.25693282454400002</v>
      </c>
      <c r="L22" s="18">
        <v>0.25195254243699999</v>
      </c>
      <c r="M22" s="78"/>
      <c r="N22" s="16" t="s">
        <v>46</v>
      </c>
      <c r="O22" s="18">
        <v>4.1009443150999997E-2</v>
      </c>
      <c r="P22" s="18">
        <v>4.1021381559000002E-2</v>
      </c>
      <c r="Q22" s="18">
        <v>4.4130673093999997E-2</v>
      </c>
      <c r="R22" s="18">
        <v>4.4142714349000002E-2</v>
      </c>
    </row>
    <row r="23" spans="1:18">
      <c r="A23" s="16" t="s">
        <v>28</v>
      </c>
      <c r="B23" s="14">
        <v>20</v>
      </c>
      <c r="C23" s="17">
        <v>40321.44140625</v>
      </c>
      <c r="D23" s="17">
        <v>1549.6</v>
      </c>
      <c r="E23" s="17">
        <v>1390.7</v>
      </c>
      <c r="F23" s="17">
        <v>1778.5497077581599</v>
      </c>
      <c r="G23" s="17">
        <v>1790.8103236156101</v>
      </c>
      <c r="H23" s="17">
        <v>12.260615857442</v>
      </c>
      <c r="I23" s="18">
        <v>8.1188261062E-2</v>
      </c>
      <c r="J23" s="18">
        <v>7.7061497056999995E-2</v>
      </c>
      <c r="K23" s="18">
        <v>0.134671936592</v>
      </c>
      <c r="L23" s="18">
        <v>0.13054517258699999</v>
      </c>
      <c r="M23" s="78"/>
      <c r="N23" s="16" t="s">
        <v>47</v>
      </c>
      <c r="O23" s="18">
        <v>6.0205480271999998E-2</v>
      </c>
      <c r="P23" s="18">
        <v>6.0073019262000003E-2</v>
      </c>
      <c r="Q23" s="18">
        <v>0.102393819156</v>
      </c>
      <c r="R23" s="18">
        <v>0.102261373729</v>
      </c>
    </row>
    <row r="24" spans="1:18">
      <c r="A24" s="16" t="s">
        <v>28</v>
      </c>
      <c r="B24" s="14">
        <v>21</v>
      </c>
      <c r="C24" s="17">
        <v>40635.140625</v>
      </c>
      <c r="D24" s="17">
        <v>1398.7</v>
      </c>
      <c r="E24" s="17">
        <v>1258.3</v>
      </c>
      <c r="F24" s="17">
        <v>1358.1932883898401</v>
      </c>
      <c r="G24" s="17">
        <v>1377.14448395199</v>
      </c>
      <c r="H24" s="17">
        <v>18.951195562151</v>
      </c>
      <c r="I24" s="18">
        <v>7.2553066459999996E-3</v>
      </c>
      <c r="J24" s="18">
        <v>1.3634032854E-2</v>
      </c>
      <c r="K24" s="18">
        <v>4.0001509238999998E-2</v>
      </c>
      <c r="L24" s="18">
        <v>3.3622783032000003E-2</v>
      </c>
      <c r="M24" s="78"/>
      <c r="N24" s="16" t="s">
        <v>48</v>
      </c>
      <c r="O24" s="18">
        <v>8.5243475851999997E-2</v>
      </c>
      <c r="P24" s="18">
        <v>8.5247346170999994E-2</v>
      </c>
      <c r="Q24" s="18">
        <v>0.13483304239400001</v>
      </c>
      <c r="R24" s="18">
        <v>0.134834263654</v>
      </c>
    </row>
    <row r="25" spans="1:18">
      <c r="A25" s="16" t="s">
        <v>28</v>
      </c>
      <c r="B25" s="14">
        <v>22</v>
      </c>
      <c r="C25" s="17">
        <v>39960.80859375</v>
      </c>
      <c r="D25" s="17">
        <v>1219.0999999999999</v>
      </c>
      <c r="E25" s="17">
        <v>1085.9000000000001</v>
      </c>
      <c r="F25" s="17">
        <v>1177.03885478232</v>
      </c>
      <c r="G25" s="17">
        <v>1197.8460589737399</v>
      </c>
      <c r="H25" s="17">
        <v>20.807204191419</v>
      </c>
      <c r="I25" s="18">
        <v>7.1538004120000002E-3</v>
      </c>
      <c r="J25" s="18">
        <v>1.4157235011E-2</v>
      </c>
      <c r="K25" s="18">
        <v>3.7679589017999997E-2</v>
      </c>
      <c r="L25" s="18">
        <v>3.0676154420000001E-2</v>
      </c>
      <c r="M25" s="78"/>
      <c r="N25" s="16" t="s">
        <v>49</v>
      </c>
      <c r="O25" s="18">
        <v>0.111617825038</v>
      </c>
      <c r="P25" s="18">
        <v>0.11161872571500001</v>
      </c>
      <c r="Q25" s="18">
        <v>0.128385794902</v>
      </c>
      <c r="R25" s="18">
        <v>0.12838862160699999</v>
      </c>
    </row>
    <row r="26" spans="1:18">
      <c r="A26" s="16" t="s">
        <v>28</v>
      </c>
      <c r="B26" s="14">
        <v>23</v>
      </c>
      <c r="C26" s="17">
        <v>37387.7109375</v>
      </c>
      <c r="D26" s="17">
        <v>1092.5</v>
      </c>
      <c r="E26" s="17">
        <v>962.9</v>
      </c>
      <c r="F26" s="17">
        <v>1086.87004775471</v>
      </c>
      <c r="G26" s="17">
        <v>1104.57263015429</v>
      </c>
      <c r="H26" s="17">
        <v>17.702582399579999</v>
      </c>
      <c r="I26" s="18">
        <v>4.0634904589999998E-3</v>
      </c>
      <c r="J26" s="18">
        <v>1.8949687790000001E-3</v>
      </c>
      <c r="K26" s="18">
        <v>4.7685166661999998E-2</v>
      </c>
      <c r="L26" s="18">
        <v>4.1726707422999998E-2</v>
      </c>
      <c r="M26" s="78"/>
      <c r="N26" s="16" t="s">
        <v>50</v>
      </c>
      <c r="O26" s="18">
        <v>5.2604197450000001E-2</v>
      </c>
      <c r="P26" s="18">
        <v>6.3054176155000002E-2</v>
      </c>
      <c r="Q26" s="18">
        <v>6.6057432887E-2</v>
      </c>
      <c r="R26" s="18">
        <v>6.2820273918000005E-2</v>
      </c>
    </row>
    <row r="27" spans="1:18">
      <c r="A27" s="16" t="s">
        <v>28</v>
      </c>
      <c r="B27" s="14">
        <v>24</v>
      </c>
      <c r="C27" s="17">
        <v>34155.90234375</v>
      </c>
      <c r="D27" s="17">
        <v>921.5</v>
      </c>
      <c r="E27" s="17">
        <v>811.9</v>
      </c>
      <c r="F27" s="17">
        <v>1051.1385931581899</v>
      </c>
      <c r="G27" s="17">
        <v>1070.6197634458499</v>
      </c>
      <c r="H27" s="17">
        <v>19.481170287662</v>
      </c>
      <c r="I27" s="18">
        <v>5.0191774973000002E-2</v>
      </c>
      <c r="J27" s="18">
        <v>4.3634666157999998E-2</v>
      </c>
      <c r="K27" s="18">
        <v>8.7081711020999999E-2</v>
      </c>
      <c r="L27" s="18">
        <v>8.0524602207000001E-2</v>
      </c>
      <c r="M27" s="78"/>
      <c r="N27" s="16" t="s">
        <v>51</v>
      </c>
      <c r="O27" s="18">
        <v>5.7534256550000003E-2</v>
      </c>
      <c r="P27" s="18">
        <v>0.113553552064</v>
      </c>
      <c r="Q27" s="18">
        <v>6.1977711354999999E-2</v>
      </c>
      <c r="R27" s="18">
        <v>6.7286570468000004E-2</v>
      </c>
    </row>
    <row r="28" spans="1:18">
      <c r="A28" s="16" t="s">
        <v>29</v>
      </c>
      <c r="B28" s="14">
        <v>1</v>
      </c>
      <c r="C28" s="17">
        <v>31661.72265625</v>
      </c>
      <c r="D28" s="17">
        <v>844.4</v>
      </c>
      <c r="E28" s="17">
        <v>749.5</v>
      </c>
      <c r="F28" s="17">
        <v>927.329922835562</v>
      </c>
      <c r="G28" s="17">
        <v>949.02724682754899</v>
      </c>
      <c r="H28" s="17">
        <v>21.697323991986998</v>
      </c>
      <c r="I28" s="18">
        <v>3.5216171937000003E-2</v>
      </c>
      <c r="J28" s="18">
        <v>2.7913134579E-2</v>
      </c>
      <c r="K28" s="18">
        <v>6.7158278971999996E-2</v>
      </c>
      <c r="L28" s="18">
        <v>5.9855241614E-2</v>
      </c>
      <c r="M28" s="78"/>
      <c r="N28" s="16" t="s">
        <v>52</v>
      </c>
      <c r="O28" s="18">
        <v>7.7435782063999994E-2</v>
      </c>
      <c r="P28" s="18">
        <v>0.10001525329200001</v>
      </c>
      <c r="Q28" s="18">
        <v>5.9610153734999997E-2</v>
      </c>
      <c r="R28" s="18">
        <v>7.2199428395000001E-2</v>
      </c>
    </row>
    <row r="29" spans="1:18">
      <c r="A29" s="16" t="s">
        <v>29</v>
      </c>
      <c r="B29" s="14">
        <v>2</v>
      </c>
      <c r="C29" s="17">
        <v>30049.857421875</v>
      </c>
      <c r="D29" s="17">
        <v>861.8</v>
      </c>
      <c r="E29" s="17">
        <v>754</v>
      </c>
      <c r="F29" s="17">
        <v>853.86321857770304</v>
      </c>
      <c r="G29" s="17">
        <v>872.82287027464895</v>
      </c>
      <c r="H29" s="17">
        <v>18.959651696946</v>
      </c>
      <c r="I29" s="18">
        <v>3.710154922E-3</v>
      </c>
      <c r="J29" s="18">
        <v>2.6714175099999998E-3</v>
      </c>
      <c r="K29" s="18">
        <v>3.9994234357000003E-2</v>
      </c>
      <c r="L29" s="18">
        <v>3.3612661923999997E-2</v>
      </c>
      <c r="M29" s="78"/>
      <c r="N29" s="16" t="s">
        <v>53</v>
      </c>
      <c r="O29" s="18">
        <v>8.4930948652999994E-2</v>
      </c>
      <c r="P29" s="18">
        <v>0.12918500774</v>
      </c>
      <c r="Q29" s="18">
        <v>8.0445609877999993E-2</v>
      </c>
      <c r="R29" s="18">
        <v>8.2478706668999993E-2</v>
      </c>
    </row>
    <row r="30" spans="1:18">
      <c r="A30" s="16" t="s">
        <v>29</v>
      </c>
      <c r="B30" s="14">
        <v>3</v>
      </c>
      <c r="C30" s="17">
        <v>29116.365234375</v>
      </c>
      <c r="D30" s="17">
        <v>828.9</v>
      </c>
      <c r="E30" s="17">
        <v>696.2</v>
      </c>
      <c r="F30" s="17">
        <v>939.05413146442902</v>
      </c>
      <c r="G30" s="17">
        <v>959.74140076849199</v>
      </c>
      <c r="H30" s="17">
        <v>20.687269304063001</v>
      </c>
      <c r="I30" s="18">
        <v>4.4039515573000003E-2</v>
      </c>
      <c r="J30" s="18">
        <v>3.7076449498999998E-2</v>
      </c>
      <c r="K30" s="18">
        <v>8.8704611500000002E-2</v>
      </c>
      <c r="L30" s="18">
        <v>8.1741545427000004E-2</v>
      </c>
      <c r="M30" s="78"/>
      <c r="N30" s="16" t="s">
        <v>54</v>
      </c>
      <c r="O30" s="18">
        <v>0.112995214062</v>
      </c>
      <c r="P30" s="18">
        <v>0.112995435336</v>
      </c>
      <c r="Q30" s="18">
        <v>8.8732900586999994E-2</v>
      </c>
      <c r="R30" s="18">
        <v>8.8733121861000006E-2</v>
      </c>
    </row>
    <row r="31" spans="1:18">
      <c r="A31" s="16" t="s">
        <v>29</v>
      </c>
      <c r="B31" s="14">
        <v>4</v>
      </c>
      <c r="C31" s="17">
        <v>28765.38671875</v>
      </c>
      <c r="D31" s="17">
        <v>791.5</v>
      </c>
      <c r="E31" s="17">
        <v>667.2</v>
      </c>
      <c r="F31" s="17">
        <v>1212.6935332568501</v>
      </c>
      <c r="G31" s="17">
        <v>1229.7323590845499</v>
      </c>
      <c r="H31" s="17">
        <v>17.038825827703999</v>
      </c>
      <c r="I31" s="18">
        <v>0.147503318439</v>
      </c>
      <c r="J31" s="18">
        <v>0.14176827103799999</v>
      </c>
      <c r="K31" s="18">
        <v>0.18934108350199999</v>
      </c>
      <c r="L31" s="18">
        <v>0.18360603610099999</v>
      </c>
      <c r="M31" s="78"/>
      <c r="N31" s="16" t="s">
        <v>55</v>
      </c>
      <c r="O31" s="18">
        <v>5.9553162896000003E-2</v>
      </c>
      <c r="P31" s="18">
        <v>5.7842255949999997E-2</v>
      </c>
      <c r="Q31" s="18">
        <v>5.9007611453999999E-2</v>
      </c>
      <c r="R31" s="18">
        <v>5.1170558385000002E-2</v>
      </c>
    </row>
    <row r="32" spans="1:18">
      <c r="A32" s="16" t="s">
        <v>29</v>
      </c>
      <c r="B32" s="14">
        <v>5</v>
      </c>
      <c r="C32" s="17">
        <v>29076.650390625</v>
      </c>
      <c r="D32" s="17">
        <v>802.8</v>
      </c>
      <c r="E32" s="17">
        <v>670.5</v>
      </c>
      <c r="F32" s="17">
        <v>1288.78719425387</v>
      </c>
      <c r="G32" s="17">
        <v>1307.90047058291</v>
      </c>
      <c r="H32" s="17">
        <v>19.113276329040001</v>
      </c>
      <c r="I32" s="18">
        <v>0.17001025600200001</v>
      </c>
      <c r="J32" s="18">
        <v>0.16357697551399999</v>
      </c>
      <c r="K32" s="18">
        <v>0.21454071712600001</v>
      </c>
      <c r="L32" s="18">
        <v>0.20810743663799999</v>
      </c>
      <c r="M32" s="78"/>
      <c r="N32" s="16" t="s">
        <v>56</v>
      </c>
      <c r="O32" s="18">
        <v>0.13975989347600001</v>
      </c>
      <c r="P32" s="18">
        <v>0.10571129358</v>
      </c>
      <c r="Q32" s="18">
        <v>0.17236278180799999</v>
      </c>
      <c r="R32" s="18">
        <v>0.125692796257</v>
      </c>
    </row>
    <row r="33" spans="1:18">
      <c r="A33" s="16" t="s">
        <v>29</v>
      </c>
      <c r="B33" s="14">
        <v>6</v>
      </c>
      <c r="C33" s="17">
        <v>30561.08984375</v>
      </c>
      <c r="D33" s="17">
        <v>944.9</v>
      </c>
      <c r="E33" s="17">
        <v>796.9</v>
      </c>
      <c r="F33" s="17">
        <v>988.75361815929398</v>
      </c>
      <c r="G33" s="17">
        <v>1010.29071829849</v>
      </c>
      <c r="H33" s="17">
        <v>21.537100139193999</v>
      </c>
      <c r="I33" s="18">
        <v>2.2009666205999999E-2</v>
      </c>
      <c r="J33" s="18">
        <v>1.4760558114E-2</v>
      </c>
      <c r="K33" s="18">
        <v>7.1824543350999998E-2</v>
      </c>
      <c r="L33" s="18">
        <v>6.4575435259999994E-2</v>
      </c>
      <c r="M33" s="78"/>
      <c r="N33" s="16" t="s">
        <v>57</v>
      </c>
      <c r="O33" s="18">
        <v>0.100522714773</v>
      </c>
      <c r="P33" s="18">
        <v>9.4766798986000003E-2</v>
      </c>
      <c r="Q33" s="18">
        <v>9.4063643608E-2</v>
      </c>
      <c r="R33" s="18">
        <v>8.8307818199999999E-2</v>
      </c>
    </row>
    <row r="34" spans="1:18">
      <c r="A34" s="16" t="s">
        <v>29</v>
      </c>
      <c r="B34" s="14">
        <v>7</v>
      </c>
      <c r="C34" s="17">
        <v>33353.12109375</v>
      </c>
      <c r="D34" s="17">
        <v>1014.8</v>
      </c>
      <c r="E34" s="17">
        <v>857.5</v>
      </c>
      <c r="F34" s="17">
        <v>1036.09847658634</v>
      </c>
      <c r="G34" s="17">
        <v>1055.47102750619</v>
      </c>
      <c r="H34" s="17">
        <v>19.372550919849999</v>
      </c>
      <c r="I34" s="18">
        <v>1.3689339450000001E-2</v>
      </c>
      <c r="J34" s="18">
        <v>7.1687905029999997E-3</v>
      </c>
      <c r="K34" s="18">
        <v>6.6634475767000004E-2</v>
      </c>
      <c r="L34" s="18">
        <v>6.0113926821000002E-2</v>
      </c>
      <c r="M34" s="78"/>
      <c r="N34" s="16" t="s">
        <v>58</v>
      </c>
      <c r="O34" s="18">
        <v>0.10536421216</v>
      </c>
      <c r="P34" s="18">
        <v>9.7092768933000007E-2</v>
      </c>
      <c r="Q34" s="18">
        <v>0.113856021876</v>
      </c>
      <c r="R34" s="18">
        <v>0.10544628966400001</v>
      </c>
    </row>
    <row r="35" spans="1:18">
      <c r="A35" s="16" t="s">
        <v>29</v>
      </c>
      <c r="B35" s="14">
        <v>8</v>
      </c>
      <c r="C35" s="17">
        <v>34547.1953125</v>
      </c>
      <c r="D35" s="17">
        <v>808.9</v>
      </c>
      <c r="E35" s="17">
        <v>681.2</v>
      </c>
      <c r="F35" s="17">
        <v>1043.0970714006201</v>
      </c>
      <c r="G35" s="17">
        <v>1062.0386716555199</v>
      </c>
      <c r="H35" s="17">
        <v>18.941600254906</v>
      </c>
      <c r="I35" s="18">
        <v>8.5203188035999994E-2</v>
      </c>
      <c r="J35" s="18">
        <v>7.8827691483999998E-2</v>
      </c>
      <c r="K35" s="18">
        <v>0.12818534892399999</v>
      </c>
      <c r="L35" s="18">
        <v>0.121809852373</v>
      </c>
      <c r="M35" s="78"/>
      <c r="N35" s="78"/>
      <c r="O35" s="78"/>
      <c r="P35" s="78"/>
      <c r="Q35" s="78"/>
    </row>
    <row r="36" spans="1:18">
      <c r="A36" s="16" t="s">
        <v>29</v>
      </c>
      <c r="B36" s="14">
        <v>9</v>
      </c>
      <c r="C36" s="17">
        <v>34648.56640625</v>
      </c>
      <c r="D36" s="17">
        <v>532.29999999999995</v>
      </c>
      <c r="E36" s="17">
        <v>467</v>
      </c>
      <c r="F36" s="17">
        <v>565.55358102239404</v>
      </c>
      <c r="G36" s="17">
        <v>586.94810688201505</v>
      </c>
      <c r="H36" s="17">
        <v>21.39452585962</v>
      </c>
      <c r="I36" s="18">
        <v>1.8393842774E-2</v>
      </c>
      <c r="J36" s="18">
        <v>1.1192723333000001E-2</v>
      </c>
      <c r="K36" s="18">
        <v>4.0372974378999997E-2</v>
      </c>
      <c r="L36" s="18">
        <v>3.3171854937999998E-2</v>
      </c>
      <c r="M36" s="78"/>
      <c r="N36" s="81" t="s">
        <v>346</v>
      </c>
      <c r="O36" s="78"/>
      <c r="P36" s="78"/>
      <c r="Q36" s="78"/>
    </row>
    <row r="37" spans="1:18">
      <c r="A37" s="16" t="s">
        <v>29</v>
      </c>
      <c r="B37" s="14">
        <v>10</v>
      </c>
      <c r="C37" s="17">
        <v>34986.3828125</v>
      </c>
      <c r="D37" s="17">
        <v>484.7</v>
      </c>
      <c r="E37" s="17">
        <v>434.3</v>
      </c>
      <c r="F37" s="17">
        <v>455.05967200651497</v>
      </c>
      <c r="G37" s="17">
        <v>480.94504340861897</v>
      </c>
      <c r="H37" s="17">
        <v>25.885371402103999</v>
      </c>
      <c r="I37" s="18">
        <v>1.2638696029999999E-3</v>
      </c>
      <c r="J37" s="18">
        <v>9.9765493069999996E-3</v>
      </c>
      <c r="K37" s="18">
        <v>1.5700115585999999E-2</v>
      </c>
      <c r="L37" s="18">
        <v>6.9874358820000001E-3</v>
      </c>
      <c r="M37" s="78"/>
      <c r="N37" s="8" t="s">
        <v>319</v>
      </c>
      <c r="O37" s="8" t="s">
        <v>320</v>
      </c>
      <c r="P37" s="8" t="s">
        <v>321</v>
      </c>
      <c r="Q37" s="8" t="s">
        <v>322</v>
      </c>
    </row>
    <row r="38" spans="1:18">
      <c r="A38" s="16" t="s">
        <v>29</v>
      </c>
      <c r="B38" s="14">
        <v>11</v>
      </c>
      <c r="C38" s="17">
        <v>35360.22265625</v>
      </c>
      <c r="D38" s="17">
        <v>505.5</v>
      </c>
      <c r="E38" s="17">
        <v>458.5</v>
      </c>
      <c r="F38" s="17">
        <v>537.00266442423106</v>
      </c>
      <c r="G38" s="17">
        <v>560.80453535204094</v>
      </c>
      <c r="H38" s="17">
        <v>23.80187092781</v>
      </c>
      <c r="I38" s="18">
        <v>1.8614788068000002E-2</v>
      </c>
      <c r="J38" s="18">
        <v>1.0603387553999999E-2</v>
      </c>
      <c r="K38" s="18">
        <v>3.4434377432E-2</v>
      </c>
      <c r="L38" s="18">
        <v>2.6422976918E-2</v>
      </c>
      <c r="M38" s="78"/>
      <c r="N38" s="18">
        <v>8.1348522253999994E-2</v>
      </c>
      <c r="O38" s="18">
        <v>8.4066870350999995E-2</v>
      </c>
      <c r="P38" s="18">
        <v>0.107671373157</v>
      </c>
      <c r="Q38" s="18">
        <v>0.1010096023</v>
      </c>
    </row>
    <row r="39" spans="1:18">
      <c r="A39" s="16" t="s">
        <v>29</v>
      </c>
      <c r="B39" s="14">
        <v>12</v>
      </c>
      <c r="C39" s="17">
        <v>35529.9296875</v>
      </c>
      <c r="D39" s="17">
        <v>311.5</v>
      </c>
      <c r="E39" s="17">
        <v>275.2</v>
      </c>
      <c r="F39" s="17">
        <v>569.24279918366005</v>
      </c>
      <c r="G39" s="17">
        <v>590.00365494105495</v>
      </c>
      <c r="H39" s="17">
        <v>20.760855757394999</v>
      </c>
      <c r="I39" s="18">
        <v>9.3740711860999998E-2</v>
      </c>
      <c r="J39" s="18">
        <v>8.6752877544000004E-2</v>
      </c>
      <c r="K39" s="18">
        <v>0.105958820242</v>
      </c>
      <c r="L39" s="18">
        <v>9.8970985925000005E-2</v>
      </c>
      <c r="M39" s="78"/>
      <c r="N39" s="78"/>
      <c r="O39" s="78"/>
      <c r="P39" s="78"/>
      <c r="Q39" s="78"/>
    </row>
    <row r="40" spans="1:18">
      <c r="A40" s="16" t="s">
        <v>29</v>
      </c>
      <c r="B40" s="14">
        <v>13</v>
      </c>
      <c r="C40" s="17">
        <v>35438.57421875</v>
      </c>
      <c r="D40" s="17">
        <v>271</v>
      </c>
      <c r="E40" s="17">
        <v>240.9</v>
      </c>
      <c r="F40" s="17">
        <v>553.44659444404999</v>
      </c>
      <c r="G40" s="17">
        <v>573.25870989607404</v>
      </c>
      <c r="H40" s="17">
        <v>19.812115452023999</v>
      </c>
      <c r="I40" s="18">
        <v>0.101736354727</v>
      </c>
      <c r="J40" s="18">
        <v>9.5067854069999999E-2</v>
      </c>
      <c r="K40" s="18">
        <v>0.11186762366</v>
      </c>
      <c r="L40" s="18">
        <v>0.10519912300299999</v>
      </c>
      <c r="M40" s="78"/>
      <c r="N40" s="5" t="s">
        <v>347</v>
      </c>
    </row>
    <row r="41" spans="1:18">
      <c r="A41" s="16" t="s">
        <v>29</v>
      </c>
      <c r="B41" s="14">
        <v>14</v>
      </c>
      <c r="C41" s="17">
        <v>35620.92578125</v>
      </c>
      <c r="D41" s="17">
        <v>255.2</v>
      </c>
      <c r="E41" s="17">
        <v>233.9</v>
      </c>
      <c r="F41" s="17">
        <v>478.44797518912702</v>
      </c>
      <c r="G41" s="17">
        <v>499.77600602438503</v>
      </c>
      <c r="H41" s="17">
        <v>21.328030835257</v>
      </c>
      <c r="I41" s="18">
        <v>8.2321106032999997E-2</v>
      </c>
      <c r="J41" s="18">
        <v>7.5142367953E-2</v>
      </c>
      <c r="K41" s="18">
        <v>8.9490409298000007E-2</v>
      </c>
      <c r="L41" s="18">
        <v>8.2311671217999996E-2</v>
      </c>
      <c r="M41" s="78"/>
      <c r="N41" s="8" t="s">
        <v>23</v>
      </c>
      <c r="O41" s="8" t="s">
        <v>324</v>
      </c>
    </row>
    <row r="42" spans="1:18">
      <c r="A42" s="16" t="s">
        <v>29</v>
      </c>
      <c r="B42" s="14">
        <v>15</v>
      </c>
      <c r="C42" s="17">
        <v>35747.0703125</v>
      </c>
      <c r="D42" s="17">
        <v>269.5</v>
      </c>
      <c r="E42" s="17">
        <v>249.9</v>
      </c>
      <c r="F42" s="17">
        <v>401.91860156287203</v>
      </c>
      <c r="G42" s="17">
        <v>422.51585124667599</v>
      </c>
      <c r="H42" s="17">
        <v>20.597249683804002</v>
      </c>
      <c r="I42" s="18">
        <v>5.1503147508000002E-2</v>
      </c>
      <c r="J42" s="18">
        <v>4.4570380868999997E-2</v>
      </c>
      <c r="K42" s="18">
        <v>5.8100252859000001E-2</v>
      </c>
      <c r="L42" s="18">
        <v>5.1167486221000001E-2</v>
      </c>
      <c r="M42" s="78"/>
      <c r="N42" s="16" t="s">
        <v>28</v>
      </c>
      <c r="O42" s="14">
        <v>2971</v>
      </c>
    </row>
    <row r="43" spans="1:18">
      <c r="A43" s="16" t="s">
        <v>29</v>
      </c>
      <c r="B43" s="14">
        <v>16</v>
      </c>
      <c r="C43" s="17">
        <v>35858.0390625</v>
      </c>
      <c r="D43" s="17">
        <v>266</v>
      </c>
      <c r="E43" s="17">
        <v>250</v>
      </c>
      <c r="F43" s="17">
        <v>322.58099780657602</v>
      </c>
      <c r="G43" s="17">
        <v>345.51130585238701</v>
      </c>
      <c r="H43" s="17">
        <v>22.930308045811</v>
      </c>
      <c r="I43" s="18">
        <v>2.6762472517999999E-2</v>
      </c>
      <c r="J43" s="18">
        <v>1.9044428746E-2</v>
      </c>
      <c r="K43" s="18">
        <v>3.2147864642E-2</v>
      </c>
      <c r="L43" s="18">
        <v>2.4429820870000001E-2</v>
      </c>
      <c r="M43" s="78"/>
      <c r="N43" s="16" t="s">
        <v>29</v>
      </c>
      <c r="O43" s="14">
        <v>2971</v>
      </c>
    </row>
    <row r="44" spans="1:18">
      <c r="A44" s="16" t="s">
        <v>29</v>
      </c>
      <c r="B44" s="14">
        <v>17</v>
      </c>
      <c r="C44" s="17">
        <v>35923.30078125</v>
      </c>
      <c r="D44" s="17">
        <v>233.7</v>
      </c>
      <c r="E44" s="17">
        <v>213.8</v>
      </c>
      <c r="F44" s="17">
        <v>285.38732972428602</v>
      </c>
      <c r="G44" s="17">
        <v>307.772717381505</v>
      </c>
      <c r="H44" s="17">
        <v>22.385387657218001</v>
      </c>
      <c r="I44" s="18">
        <v>2.4931914297999999E-2</v>
      </c>
      <c r="J44" s="18">
        <v>1.7397283650000001E-2</v>
      </c>
      <c r="K44" s="18">
        <v>3.1629995751999998E-2</v>
      </c>
      <c r="L44" s="18">
        <v>2.4095365104E-2</v>
      </c>
      <c r="M44" s="78"/>
      <c r="N44" s="16" t="s">
        <v>30</v>
      </c>
      <c r="O44" s="14">
        <v>2971</v>
      </c>
    </row>
    <row r="45" spans="1:18">
      <c r="A45" s="16" t="s">
        <v>29</v>
      </c>
      <c r="B45" s="14">
        <v>18</v>
      </c>
      <c r="C45" s="17">
        <v>35889.328125</v>
      </c>
      <c r="D45" s="17">
        <v>215.6</v>
      </c>
      <c r="E45" s="17">
        <v>198.8</v>
      </c>
      <c r="F45" s="17">
        <v>230.527769546484</v>
      </c>
      <c r="G45" s="17">
        <v>253.842409405551</v>
      </c>
      <c r="H45" s="17">
        <v>23.314639859067</v>
      </c>
      <c r="I45" s="18">
        <v>1.287189815E-2</v>
      </c>
      <c r="J45" s="18">
        <v>5.0244932829999998E-3</v>
      </c>
      <c r="K45" s="18">
        <v>1.8526559880000001E-2</v>
      </c>
      <c r="L45" s="18">
        <v>1.0679155013E-2</v>
      </c>
      <c r="M45" s="78"/>
      <c r="N45" s="16" t="s">
        <v>31</v>
      </c>
      <c r="O45" s="14">
        <v>2971</v>
      </c>
    </row>
    <row r="46" spans="1:18">
      <c r="A46" s="16" t="s">
        <v>29</v>
      </c>
      <c r="B46" s="14">
        <v>19</v>
      </c>
      <c r="C46" s="17">
        <v>35691.9140625</v>
      </c>
      <c r="D46" s="17">
        <v>162.5</v>
      </c>
      <c r="E46" s="17">
        <v>149.69999999999999</v>
      </c>
      <c r="F46" s="17">
        <v>167.62952311697899</v>
      </c>
      <c r="G46" s="17">
        <v>192.74732693417999</v>
      </c>
      <c r="H46" s="17">
        <v>25.117803817201001</v>
      </c>
      <c r="I46" s="18">
        <v>1.0180857264E-2</v>
      </c>
      <c r="J46" s="18">
        <v>1.7265308369999999E-3</v>
      </c>
      <c r="K46" s="18">
        <v>1.4489170964E-2</v>
      </c>
      <c r="L46" s="18">
        <v>6.0348445359999997E-3</v>
      </c>
      <c r="M46" s="78"/>
      <c r="N46" s="16" t="s">
        <v>32</v>
      </c>
      <c r="O46" s="14">
        <v>2971</v>
      </c>
    </row>
    <row r="47" spans="1:18">
      <c r="A47" s="16" t="s">
        <v>29</v>
      </c>
      <c r="B47" s="14">
        <v>20</v>
      </c>
      <c r="C47" s="17">
        <v>35384.08984375</v>
      </c>
      <c r="D47" s="17">
        <v>131.69999999999999</v>
      </c>
      <c r="E47" s="17">
        <v>125.5</v>
      </c>
      <c r="F47" s="17">
        <v>102.258671877436</v>
      </c>
      <c r="G47" s="17">
        <v>130.06800832636</v>
      </c>
      <c r="H47" s="17">
        <v>27.809336448924</v>
      </c>
      <c r="I47" s="18">
        <v>5.4930719399999995E-4</v>
      </c>
      <c r="J47" s="18">
        <v>9.9095685360000001E-3</v>
      </c>
      <c r="K47" s="18">
        <v>1.5375322529999999E-3</v>
      </c>
      <c r="L47" s="18">
        <v>7.8227290880000001E-3</v>
      </c>
      <c r="M47" s="78"/>
      <c r="N47" s="16" t="s">
        <v>33</v>
      </c>
      <c r="O47" s="14">
        <v>2971</v>
      </c>
    </row>
    <row r="48" spans="1:18">
      <c r="A48" s="16" t="s">
        <v>29</v>
      </c>
      <c r="B48" s="14">
        <v>21</v>
      </c>
      <c r="C48" s="17">
        <v>36322.1171875</v>
      </c>
      <c r="D48" s="17">
        <v>97.4</v>
      </c>
      <c r="E48" s="17">
        <v>93.6</v>
      </c>
      <c r="F48" s="17">
        <v>32.628837446296998</v>
      </c>
      <c r="G48" s="17">
        <v>58.748301974610001</v>
      </c>
      <c r="H48" s="17">
        <v>26.119464528312999</v>
      </c>
      <c r="I48" s="18">
        <v>1.3009659381999999E-2</v>
      </c>
      <c r="J48" s="18">
        <v>2.1801131791E-2</v>
      </c>
      <c r="K48" s="18">
        <v>1.1730628753000001E-2</v>
      </c>
      <c r="L48" s="18">
        <v>2.0522101162000001E-2</v>
      </c>
      <c r="M48" s="78"/>
      <c r="N48" s="16" t="s">
        <v>34</v>
      </c>
      <c r="O48" s="14">
        <v>2971</v>
      </c>
    </row>
    <row r="49" spans="1:15">
      <c r="A49" s="16" t="s">
        <v>29</v>
      </c>
      <c r="B49" s="14">
        <v>22</v>
      </c>
      <c r="C49" s="17">
        <v>35775.34765625</v>
      </c>
      <c r="D49" s="17">
        <v>106.8</v>
      </c>
      <c r="E49" s="17">
        <v>96.9</v>
      </c>
      <c r="F49" s="17">
        <v>82.504436769570006</v>
      </c>
      <c r="G49" s="17">
        <v>104.418547840203</v>
      </c>
      <c r="H49" s="17">
        <v>21.914111070632</v>
      </c>
      <c r="I49" s="18">
        <v>8.0156585600000001E-4</v>
      </c>
      <c r="J49" s="18">
        <v>8.1775709290000005E-3</v>
      </c>
      <c r="K49" s="18">
        <v>2.5306455199999999E-3</v>
      </c>
      <c r="L49" s="18">
        <v>4.845359552E-3</v>
      </c>
      <c r="M49" s="78"/>
      <c r="N49" s="16" t="s">
        <v>35</v>
      </c>
      <c r="O49" s="14">
        <v>2971</v>
      </c>
    </row>
    <row r="50" spans="1:15">
      <c r="A50" s="16" t="s">
        <v>29</v>
      </c>
      <c r="B50" s="14">
        <v>23</v>
      </c>
      <c r="C50" s="17">
        <v>33128.5625</v>
      </c>
      <c r="D50" s="17">
        <v>170.1</v>
      </c>
      <c r="E50" s="17">
        <v>141.5</v>
      </c>
      <c r="F50" s="17">
        <v>142.40355092832201</v>
      </c>
      <c r="G50" s="17">
        <v>164.45155086691599</v>
      </c>
      <c r="H50" s="17">
        <v>22.047999938593001</v>
      </c>
      <c r="I50" s="18">
        <v>1.901194592E-3</v>
      </c>
      <c r="J50" s="18">
        <v>9.3222649179999992E-3</v>
      </c>
      <c r="K50" s="18">
        <v>7.7251938289999997E-3</v>
      </c>
      <c r="L50" s="18">
        <v>3.04123503E-4</v>
      </c>
      <c r="M50" s="78"/>
      <c r="N50" s="16" t="s">
        <v>36</v>
      </c>
      <c r="O50" s="14">
        <v>2971</v>
      </c>
    </row>
    <row r="51" spans="1:15">
      <c r="A51" s="16" t="s">
        <v>29</v>
      </c>
      <c r="B51" s="14">
        <v>24</v>
      </c>
      <c r="C51" s="17">
        <v>30144.63671875</v>
      </c>
      <c r="D51" s="17">
        <v>345</v>
      </c>
      <c r="E51" s="17">
        <v>277.2</v>
      </c>
      <c r="F51" s="17">
        <v>202.602843289986</v>
      </c>
      <c r="G51" s="17">
        <v>231.22140860361401</v>
      </c>
      <c r="H51" s="17">
        <v>28.618565313626998</v>
      </c>
      <c r="I51" s="18">
        <v>3.8296395623000003E-2</v>
      </c>
      <c r="J51" s="18">
        <v>4.7929032886999998E-2</v>
      </c>
      <c r="K51" s="18">
        <v>1.5475796498000001E-2</v>
      </c>
      <c r="L51" s="18">
        <v>2.5108433762999999E-2</v>
      </c>
      <c r="M51" s="78"/>
      <c r="N51" s="16" t="s">
        <v>37</v>
      </c>
      <c r="O51" s="14">
        <v>2971</v>
      </c>
    </row>
    <row r="52" spans="1:15">
      <c r="A52" s="16" t="s">
        <v>30</v>
      </c>
      <c r="B52" s="14">
        <v>1</v>
      </c>
      <c r="C52" s="17">
        <v>28058.759765625</v>
      </c>
      <c r="D52" s="17">
        <v>550</v>
      </c>
      <c r="E52" s="17">
        <v>466.3</v>
      </c>
      <c r="F52" s="17">
        <v>422.50114943755898</v>
      </c>
      <c r="G52" s="17">
        <v>452.987856189806</v>
      </c>
      <c r="H52" s="17">
        <v>30.486706752246999</v>
      </c>
      <c r="I52" s="18">
        <v>3.2653027198999998E-2</v>
      </c>
      <c r="J52" s="18">
        <v>4.2914456601000003E-2</v>
      </c>
      <c r="K52" s="18">
        <v>4.4806946509999999E-3</v>
      </c>
      <c r="L52" s="18">
        <v>1.4742124053000001E-2</v>
      </c>
      <c r="M52" s="78"/>
      <c r="N52" s="16" t="s">
        <v>38</v>
      </c>
      <c r="O52" s="14">
        <v>2971</v>
      </c>
    </row>
    <row r="53" spans="1:15">
      <c r="A53" s="16" t="s">
        <v>30</v>
      </c>
      <c r="B53" s="14">
        <v>2</v>
      </c>
      <c r="C53" s="17">
        <v>26850.96875</v>
      </c>
      <c r="D53" s="17">
        <v>583.5</v>
      </c>
      <c r="E53" s="17">
        <v>478.6</v>
      </c>
      <c r="F53" s="17">
        <v>622.98678103645602</v>
      </c>
      <c r="G53" s="17">
        <v>652.30278204268905</v>
      </c>
      <c r="H53" s="17">
        <v>29.316001006232</v>
      </c>
      <c r="I53" s="18">
        <v>2.3158122531999999E-2</v>
      </c>
      <c r="J53" s="18">
        <v>1.3290737473999999E-2</v>
      </c>
      <c r="K53" s="18">
        <v>5.8466099644E-2</v>
      </c>
      <c r="L53" s="18">
        <v>4.8598714586E-2</v>
      </c>
      <c r="M53" s="78"/>
      <c r="N53" s="16" t="s">
        <v>39</v>
      </c>
      <c r="O53" s="14">
        <v>2971</v>
      </c>
    </row>
    <row r="54" spans="1:15">
      <c r="A54" s="16" t="s">
        <v>30</v>
      </c>
      <c r="B54" s="14">
        <v>3</v>
      </c>
      <c r="C54" s="17">
        <v>26244.125</v>
      </c>
      <c r="D54" s="17">
        <v>601.29999999999995</v>
      </c>
      <c r="E54" s="17">
        <v>493.2</v>
      </c>
      <c r="F54" s="17">
        <v>794.78480040465899</v>
      </c>
      <c r="G54" s="17">
        <v>824.43687341234795</v>
      </c>
      <c r="H54" s="17">
        <v>29.652073007689001</v>
      </c>
      <c r="I54" s="18">
        <v>7.5104972537999998E-2</v>
      </c>
      <c r="J54" s="18">
        <v>6.5124470010999996E-2</v>
      </c>
      <c r="K54" s="18">
        <v>0.111490028075</v>
      </c>
      <c r="L54" s="18">
        <v>0.101509525548</v>
      </c>
      <c r="M54" s="78"/>
      <c r="N54" s="16" t="s">
        <v>40</v>
      </c>
      <c r="O54" s="14">
        <v>2971</v>
      </c>
    </row>
    <row r="55" spans="1:15">
      <c r="A55" s="16" t="s">
        <v>30</v>
      </c>
      <c r="B55" s="14">
        <v>4</v>
      </c>
      <c r="C55" s="17">
        <v>26045.208984375</v>
      </c>
      <c r="D55" s="17">
        <v>789</v>
      </c>
      <c r="E55" s="17">
        <v>643.6</v>
      </c>
      <c r="F55" s="17">
        <v>1041.2375433500599</v>
      </c>
      <c r="G55" s="17">
        <v>1071.9162279698601</v>
      </c>
      <c r="H55" s="17">
        <v>30.678684619797</v>
      </c>
      <c r="I55" s="18">
        <v>9.5225926613E-2</v>
      </c>
      <c r="J55" s="18">
        <v>8.4899879955999999E-2</v>
      </c>
      <c r="K55" s="18">
        <v>0.144165677539</v>
      </c>
      <c r="L55" s="18">
        <v>0.13383963088100001</v>
      </c>
      <c r="M55" s="78"/>
      <c r="N55" s="16" t="s">
        <v>41</v>
      </c>
      <c r="O55" s="14">
        <v>2971</v>
      </c>
    </row>
    <row r="56" spans="1:15">
      <c r="A56" s="16" t="s">
        <v>30</v>
      </c>
      <c r="B56" s="14">
        <v>5</v>
      </c>
      <c r="C56" s="17">
        <v>26539.36328125</v>
      </c>
      <c r="D56" s="17">
        <v>984.4</v>
      </c>
      <c r="E56" s="17">
        <v>809</v>
      </c>
      <c r="F56" s="17">
        <v>1250.1977038012601</v>
      </c>
      <c r="G56" s="17">
        <v>1281.8585350958499</v>
      </c>
      <c r="H56" s="17">
        <v>31.660831294588998</v>
      </c>
      <c r="I56" s="18">
        <v>0.100120678255</v>
      </c>
      <c r="J56" s="18">
        <v>8.9464053786999995E-2</v>
      </c>
      <c r="K56" s="18">
        <v>0.15915803941199999</v>
      </c>
      <c r="L56" s="18">
        <v>0.14850141494399999</v>
      </c>
      <c r="M56" s="78"/>
      <c r="N56" s="16" t="s">
        <v>42</v>
      </c>
      <c r="O56" s="14">
        <v>2971</v>
      </c>
    </row>
    <row r="57" spans="1:15">
      <c r="A57" s="16" t="s">
        <v>30</v>
      </c>
      <c r="B57" s="14">
        <v>6</v>
      </c>
      <c r="C57" s="17">
        <v>28290.912109375</v>
      </c>
      <c r="D57" s="17">
        <v>1049.8</v>
      </c>
      <c r="E57" s="17">
        <v>844.9</v>
      </c>
      <c r="F57" s="17">
        <v>1471.30644708316</v>
      </c>
      <c r="G57" s="17">
        <v>1502.5377888340399</v>
      </c>
      <c r="H57" s="17">
        <v>31.231341750885999</v>
      </c>
      <c r="I57" s="18">
        <v>0.152385657635</v>
      </c>
      <c r="J57" s="18">
        <v>0.14187359376700001</v>
      </c>
      <c r="K57" s="18">
        <v>0.221352335521</v>
      </c>
      <c r="L57" s="18">
        <v>0.21084027165300001</v>
      </c>
      <c r="M57" s="78"/>
      <c r="N57" s="16" t="s">
        <v>43</v>
      </c>
      <c r="O57" s="14">
        <v>2971</v>
      </c>
    </row>
    <row r="58" spans="1:15">
      <c r="A58" s="16" t="s">
        <v>30</v>
      </c>
      <c r="B58" s="14">
        <v>7</v>
      </c>
      <c r="C58" s="17">
        <v>31595.67578125</v>
      </c>
      <c r="D58" s="17">
        <v>1260.5999999999999</v>
      </c>
      <c r="E58" s="17">
        <v>1031</v>
      </c>
      <c r="F58" s="17">
        <v>1713.9764157927</v>
      </c>
      <c r="G58" s="17">
        <v>1776.6929414463</v>
      </c>
      <c r="H58" s="17">
        <v>62.716525653600002</v>
      </c>
      <c r="I58" s="18">
        <v>0.17371017887699999</v>
      </c>
      <c r="J58" s="18">
        <v>0.15260061117199999</v>
      </c>
      <c r="K58" s="18">
        <v>0.25099055585500002</v>
      </c>
      <c r="L58" s="18">
        <v>0.22988098814899999</v>
      </c>
      <c r="M58" s="78"/>
      <c r="N58" s="16" t="s">
        <v>44</v>
      </c>
      <c r="O58" s="14">
        <v>2971</v>
      </c>
    </row>
    <row r="59" spans="1:15">
      <c r="A59" s="16" t="s">
        <v>30</v>
      </c>
      <c r="B59" s="14">
        <v>8</v>
      </c>
      <c r="C59" s="17">
        <v>32658.359375</v>
      </c>
      <c r="D59" s="17">
        <v>1444.1</v>
      </c>
      <c r="E59" s="17">
        <v>1174.5999999999999</v>
      </c>
      <c r="F59" s="17">
        <v>1464.56602505822</v>
      </c>
      <c r="G59" s="17">
        <v>1529.23703469679</v>
      </c>
      <c r="H59" s="17">
        <v>64.671009638574006</v>
      </c>
      <c r="I59" s="18">
        <v>2.8656019756E-2</v>
      </c>
      <c r="J59" s="18">
        <v>6.8885981339999996E-3</v>
      </c>
      <c r="K59" s="18">
        <v>0.11936621834199999</v>
      </c>
      <c r="L59" s="18">
        <v>9.7598796720999997E-2</v>
      </c>
      <c r="M59" s="78"/>
      <c r="N59" s="16" t="s">
        <v>45</v>
      </c>
      <c r="O59" s="14">
        <v>2971</v>
      </c>
    </row>
    <row r="60" spans="1:15">
      <c r="A60" s="16" t="s">
        <v>30</v>
      </c>
      <c r="B60" s="14">
        <v>9</v>
      </c>
      <c r="C60" s="17">
        <v>32748.279296875</v>
      </c>
      <c r="D60" s="17">
        <v>1155.7</v>
      </c>
      <c r="E60" s="17">
        <v>956.6</v>
      </c>
      <c r="F60" s="17">
        <v>910.01531667497102</v>
      </c>
      <c r="G60" s="17">
        <v>937.37193063815096</v>
      </c>
      <c r="H60" s="17">
        <v>27.356613963179999</v>
      </c>
      <c r="I60" s="18">
        <v>7.3486391572000001E-2</v>
      </c>
      <c r="J60" s="18">
        <v>8.2694272407999994E-2</v>
      </c>
      <c r="K60" s="18">
        <v>6.4719183310000001E-3</v>
      </c>
      <c r="L60" s="18">
        <v>1.5679799166E-2</v>
      </c>
      <c r="M60" s="78"/>
      <c r="N60" s="16" t="s">
        <v>46</v>
      </c>
      <c r="O60" s="14">
        <v>2971</v>
      </c>
    </row>
    <row r="61" spans="1:15">
      <c r="A61" s="16" t="s">
        <v>30</v>
      </c>
      <c r="B61" s="14">
        <v>10</v>
      </c>
      <c r="C61" s="17">
        <v>33328.4921875</v>
      </c>
      <c r="D61" s="17">
        <v>1038.4000000000001</v>
      </c>
      <c r="E61" s="17">
        <v>893.2</v>
      </c>
      <c r="F61" s="17">
        <v>928.61369125482497</v>
      </c>
      <c r="G61" s="17">
        <v>955.54872434295305</v>
      </c>
      <c r="H61" s="17">
        <v>26.935033088127</v>
      </c>
      <c r="I61" s="18">
        <v>2.7886662959999999E-2</v>
      </c>
      <c r="J61" s="18">
        <v>3.6952645151000003E-2</v>
      </c>
      <c r="K61" s="18">
        <v>2.0985770563000002E-2</v>
      </c>
      <c r="L61" s="18">
        <v>1.1919788372000001E-2</v>
      </c>
      <c r="M61" s="78"/>
      <c r="N61" s="16" t="s">
        <v>47</v>
      </c>
      <c r="O61" s="14">
        <v>2971</v>
      </c>
    </row>
    <row r="62" spans="1:15">
      <c r="A62" s="16" t="s">
        <v>30</v>
      </c>
      <c r="B62" s="14">
        <v>11</v>
      </c>
      <c r="C62" s="17">
        <v>34143.40234375</v>
      </c>
      <c r="D62" s="17">
        <v>866.8</v>
      </c>
      <c r="E62" s="17">
        <v>770.2</v>
      </c>
      <c r="F62" s="17">
        <v>806.41859240222402</v>
      </c>
      <c r="G62" s="17">
        <v>832.20135172026698</v>
      </c>
      <c r="H62" s="17">
        <v>25.782759318042999</v>
      </c>
      <c r="I62" s="18">
        <v>1.1645455496E-2</v>
      </c>
      <c r="J62" s="18">
        <v>2.0323597305999998E-2</v>
      </c>
      <c r="K62" s="18">
        <v>2.0868849451E-2</v>
      </c>
      <c r="L62" s="18">
        <v>1.2190707641E-2</v>
      </c>
      <c r="M62" s="78"/>
      <c r="N62" s="16" t="s">
        <v>48</v>
      </c>
      <c r="O62" s="14">
        <v>2971</v>
      </c>
    </row>
    <row r="63" spans="1:15">
      <c r="A63" s="16" t="s">
        <v>30</v>
      </c>
      <c r="B63" s="14">
        <v>12</v>
      </c>
      <c r="C63" s="17">
        <v>34894.48046875</v>
      </c>
      <c r="D63" s="17">
        <v>706.7</v>
      </c>
      <c r="E63" s="17">
        <v>607.79999999999995</v>
      </c>
      <c r="F63" s="17">
        <v>696.44231581690599</v>
      </c>
      <c r="G63" s="17">
        <v>719.50795077859402</v>
      </c>
      <c r="H63" s="17">
        <v>23.065634961688001</v>
      </c>
      <c r="I63" s="18">
        <v>4.310989827E-3</v>
      </c>
      <c r="J63" s="18">
        <v>3.4526032249999998E-3</v>
      </c>
      <c r="K63" s="18">
        <v>3.7599444893000003E-2</v>
      </c>
      <c r="L63" s="18">
        <v>2.983585184E-2</v>
      </c>
      <c r="M63" s="78"/>
      <c r="N63" s="16" t="s">
        <v>49</v>
      </c>
      <c r="O63" s="14">
        <v>2971</v>
      </c>
    </row>
    <row r="64" spans="1:15">
      <c r="A64" s="16" t="s">
        <v>30</v>
      </c>
      <c r="B64" s="14">
        <v>13</v>
      </c>
      <c r="C64" s="17">
        <v>35451.65234375</v>
      </c>
      <c r="D64" s="17">
        <v>730.1</v>
      </c>
      <c r="E64" s="17">
        <v>617.6</v>
      </c>
      <c r="F64" s="17">
        <v>430.71173198845599</v>
      </c>
      <c r="G64" s="17">
        <v>454.94930491947702</v>
      </c>
      <c r="H64" s="17">
        <v>24.237572931020001</v>
      </c>
      <c r="I64" s="18">
        <v>9.2612149135000002E-2</v>
      </c>
      <c r="J64" s="18">
        <v>0.100770201282</v>
      </c>
      <c r="K64" s="18">
        <v>5.4746110764000003E-2</v>
      </c>
      <c r="L64" s="18">
        <v>6.2904162910999997E-2</v>
      </c>
      <c r="M64" s="78"/>
      <c r="N64" s="16" t="s">
        <v>50</v>
      </c>
      <c r="O64" s="14">
        <v>2971</v>
      </c>
    </row>
    <row r="65" spans="1:15">
      <c r="A65" s="16" t="s">
        <v>30</v>
      </c>
      <c r="B65" s="14">
        <v>14</v>
      </c>
      <c r="C65" s="17">
        <v>36263.52734375</v>
      </c>
      <c r="D65" s="17">
        <v>714.3</v>
      </c>
      <c r="E65" s="17">
        <v>579.5</v>
      </c>
      <c r="F65" s="17">
        <v>371.21896840046401</v>
      </c>
      <c r="G65" s="17">
        <v>396.93124574851203</v>
      </c>
      <c r="H65" s="17">
        <v>25.712277348046999</v>
      </c>
      <c r="I65" s="18">
        <v>0.106822199344</v>
      </c>
      <c r="J65" s="18">
        <v>0.11547661783800001</v>
      </c>
      <c r="K65" s="18">
        <v>6.1450270699999997E-2</v>
      </c>
      <c r="L65" s="18">
        <v>7.0104689195E-2</v>
      </c>
      <c r="M65" s="78"/>
      <c r="N65" s="16" t="s">
        <v>51</v>
      </c>
      <c r="O65" s="14">
        <v>2971</v>
      </c>
    </row>
    <row r="66" spans="1:15">
      <c r="A66" s="16" t="s">
        <v>30</v>
      </c>
      <c r="B66" s="14">
        <v>15</v>
      </c>
      <c r="C66" s="17">
        <v>37143.63671875</v>
      </c>
      <c r="D66" s="17">
        <v>783.1</v>
      </c>
      <c r="E66" s="17">
        <v>658.1</v>
      </c>
      <c r="F66" s="17">
        <v>499.27706220913001</v>
      </c>
      <c r="G66" s="17">
        <v>526.17887127753795</v>
      </c>
      <c r="H66" s="17">
        <v>26.901809068407001</v>
      </c>
      <c r="I66" s="18">
        <v>8.6476313942000005E-2</v>
      </c>
      <c r="J66" s="18">
        <v>9.5531113358999997E-2</v>
      </c>
      <c r="K66" s="18">
        <v>4.4402937974000002E-2</v>
      </c>
      <c r="L66" s="18">
        <v>5.3457737391000001E-2</v>
      </c>
      <c r="M66" s="78"/>
      <c r="N66" s="16" t="s">
        <v>52</v>
      </c>
      <c r="O66" s="14">
        <v>2971</v>
      </c>
    </row>
    <row r="67" spans="1:15">
      <c r="A67" s="16" t="s">
        <v>30</v>
      </c>
      <c r="B67" s="14">
        <v>16</v>
      </c>
      <c r="C67" s="17">
        <v>37971.70703125</v>
      </c>
      <c r="D67" s="17">
        <v>920.3</v>
      </c>
      <c r="E67" s="17">
        <v>759.8</v>
      </c>
      <c r="F67" s="17">
        <v>752.93446588053496</v>
      </c>
      <c r="G67" s="17">
        <v>779.36784965165702</v>
      </c>
      <c r="H67" s="17">
        <v>26.433383771121999</v>
      </c>
      <c r="I67" s="18">
        <v>4.7435930780000003E-2</v>
      </c>
      <c r="J67" s="18">
        <v>5.6333064327999997E-2</v>
      </c>
      <c r="K67" s="18">
        <v>6.5862839619999997E-3</v>
      </c>
      <c r="L67" s="18">
        <v>2.3108495850000001E-3</v>
      </c>
      <c r="M67" s="78"/>
      <c r="N67" s="16" t="s">
        <v>53</v>
      </c>
      <c r="O67" s="14">
        <v>2971</v>
      </c>
    </row>
    <row r="68" spans="1:15">
      <c r="A68" s="16" t="s">
        <v>30</v>
      </c>
      <c r="B68" s="14">
        <v>17</v>
      </c>
      <c r="C68" s="17">
        <v>38863.27734375</v>
      </c>
      <c r="D68" s="17">
        <v>1074</v>
      </c>
      <c r="E68" s="17">
        <v>878.7</v>
      </c>
      <c r="F68" s="17">
        <v>1308.20493260134</v>
      </c>
      <c r="G68" s="17">
        <v>1321.6456032152601</v>
      </c>
      <c r="H68" s="17">
        <v>13.440670613910999</v>
      </c>
      <c r="I68" s="18">
        <v>8.3354292565999993E-2</v>
      </c>
      <c r="J68" s="18">
        <v>7.8830337461999994E-2</v>
      </c>
      <c r="K68" s="18">
        <v>0.149089735178</v>
      </c>
      <c r="L68" s="18">
        <v>0.14456578007400001</v>
      </c>
      <c r="M68" s="78"/>
      <c r="N68" s="16" t="s">
        <v>54</v>
      </c>
      <c r="O68" s="14">
        <v>2971</v>
      </c>
    </row>
    <row r="69" spans="1:15">
      <c r="A69" s="16" t="s">
        <v>30</v>
      </c>
      <c r="B69" s="14">
        <v>18</v>
      </c>
      <c r="C69" s="17">
        <v>39295.5</v>
      </c>
      <c r="D69" s="17">
        <v>1141.5</v>
      </c>
      <c r="E69" s="17">
        <v>950.5</v>
      </c>
      <c r="F69" s="17">
        <v>1187.0953171501301</v>
      </c>
      <c r="G69" s="17">
        <v>1210.3336020791901</v>
      </c>
      <c r="H69" s="17">
        <v>23.238284929062999</v>
      </c>
      <c r="I69" s="18">
        <v>2.3168496154999999E-2</v>
      </c>
      <c r="J69" s="18">
        <v>1.5346791366E-2</v>
      </c>
      <c r="K69" s="18">
        <v>8.7456614633999993E-2</v>
      </c>
      <c r="L69" s="18">
        <v>7.9634909845000004E-2</v>
      </c>
      <c r="M69" s="78"/>
      <c r="N69" s="16" t="s">
        <v>55</v>
      </c>
      <c r="O69" s="14">
        <v>2971</v>
      </c>
    </row>
    <row r="70" spans="1:15">
      <c r="A70" s="16" t="s">
        <v>30</v>
      </c>
      <c r="B70" s="14">
        <v>19</v>
      </c>
      <c r="C70" s="17">
        <v>38911.06640625</v>
      </c>
      <c r="D70" s="17">
        <v>1365.7</v>
      </c>
      <c r="E70" s="17">
        <v>1120</v>
      </c>
      <c r="F70" s="17">
        <v>1380.38170159829</v>
      </c>
      <c r="G70" s="17">
        <v>1412.0580120612401</v>
      </c>
      <c r="H70" s="17">
        <v>31.676310462951001</v>
      </c>
      <c r="I70" s="18">
        <v>1.5603504564E-2</v>
      </c>
      <c r="J70" s="18">
        <v>4.941670009E-3</v>
      </c>
      <c r="K70" s="18">
        <v>9.8302932366000004E-2</v>
      </c>
      <c r="L70" s="18">
        <v>8.7641097811000004E-2</v>
      </c>
      <c r="M70" s="78"/>
      <c r="N70" s="16" t="s">
        <v>56</v>
      </c>
      <c r="O70" s="14">
        <v>2971</v>
      </c>
    </row>
    <row r="71" spans="1:15">
      <c r="A71" s="16" t="s">
        <v>30</v>
      </c>
      <c r="B71" s="14">
        <v>20</v>
      </c>
      <c r="C71" s="17">
        <v>37971.6640625</v>
      </c>
      <c r="D71" s="17">
        <v>1197.5999999999999</v>
      </c>
      <c r="E71" s="17">
        <v>1039.8</v>
      </c>
      <c r="F71" s="17">
        <v>1550.2453641053501</v>
      </c>
      <c r="G71" s="17">
        <v>1579.6016351011001</v>
      </c>
      <c r="H71" s="17">
        <v>29.356270995751998</v>
      </c>
      <c r="I71" s="18">
        <v>0.128576787311</v>
      </c>
      <c r="J71" s="18">
        <v>0.118695847898</v>
      </c>
      <c r="K71" s="18">
        <v>0.18169021713200001</v>
      </c>
      <c r="L71" s="18">
        <v>0.17180927771900001</v>
      </c>
      <c r="M71" s="78"/>
      <c r="N71" s="16" t="s">
        <v>57</v>
      </c>
      <c r="O71" s="14">
        <v>2971</v>
      </c>
    </row>
    <row r="72" spans="1:15">
      <c r="A72" s="16" t="s">
        <v>30</v>
      </c>
      <c r="B72" s="14">
        <v>21</v>
      </c>
      <c r="C72" s="17">
        <v>38410.91015625</v>
      </c>
      <c r="D72" s="17">
        <v>878.6</v>
      </c>
      <c r="E72" s="17">
        <v>772.1</v>
      </c>
      <c r="F72" s="17">
        <v>1162.9251162676101</v>
      </c>
      <c r="G72" s="17">
        <v>1190.7604891378401</v>
      </c>
      <c r="H72" s="17">
        <v>27.835372870233002</v>
      </c>
      <c r="I72" s="18">
        <v>0.105069164974</v>
      </c>
      <c r="J72" s="18">
        <v>9.5700140109999998E-2</v>
      </c>
      <c r="K72" s="18">
        <v>0.140915681298</v>
      </c>
      <c r="L72" s="18">
        <v>0.13154665643399999</v>
      </c>
      <c r="M72" s="78"/>
      <c r="N72" s="16" t="s">
        <v>58</v>
      </c>
      <c r="O72" s="14">
        <v>2971</v>
      </c>
    </row>
    <row r="73" spans="1:15">
      <c r="A73" s="16" t="s">
        <v>30</v>
      </c>
      <c r="B73" s="14">
        <v>22</v>
      </c>
      <c r="C73" s="17">
        <v>37445.24609375</v>
      </c>
      <c r="D73" s="17">
        <v>890.6</v>
      </c>
      <c r="E73" s="17">
        <v>812.4</v>
      </c>
      <c r="F73" s="17">
        <v>1071.6867037588399</v>
      </c>
      <c r="G73" s="17">
        <v>1099.43382518934</v>
      </c>
      <c r="H73" s="17">
        <v>27.747121430503</v>
      </c>
      <c r="I73" s="18">
        <v>7.0290752334999998E-2</v>
      </c>
      <c r="J73" s="18">
        <v>6.0951431759000002E-2</v>
      </c>
      <c r="K73" s="18">
        <v>9.6611856341000002E-2</v>
      </c>
      <c r="L73" s="18">
        <v>8.7272535765000006E-2</v>
      </c>
      <c r="M73" s="78"/>
    </row>
    <row r="74" spans="1:15">
      <c r="A74" s="16" t="s">
        <v>30</v>
      </c>
      <c r="B74" s="14">
        <v>23</v>
      </c>
      <c r="C74" s="17">
        <v>34370.51953125</v>
      </c>
      <c r="D74" s="17">
        <v>836.6</v>
      </c>
      <c r="E74" s="17">
        <v>762</v>
      </c>
      <c r="F74" s="17">
        <v>770.46749326690997</v>
      </c>
      <c r="G74" s="17">
        <v>800.90061027299998</v>
      </c>
      <c r="H74" s="17">
        <v>30.433117006088999</v>
      </c>
      <c r="I74" s="18">
        <v>1.2015950766E-2</v>
      </c>
      <c r="J74" s="18">
        <v>2.2259342554999999E-2</v>
      </c>
      <c r="K74" s="18">
        <v>1.3093440011000001E-2</v>
      </c>
      <c r="L74" s="18">
        <v>2.850048221E-3</v>
      </c>
      <c r="M74" s="78"/>
    </row>
    <row r="75" spans="1:15">
      <c r="A75" s="16" t="s">
        <v>30</v>
      </c>
      <c r="B75" s="14">
        <v>24</v>
      </c>
      <c r="C75" s="17">
        <v>31238.09765625</v>
      </c>
      <c r="D75" s="17">
        <v>507.4</v>
      </c>
      <c r="E75" s="17">
        <v>452.4</v>
      </c>
      <c r="F75" s="17">
        <v>446.76449075477399</v>
      </c>
      <c r="G75" s="17">
        <v>478.354402691953</v>
      </c>
      <c r="H75" s="17">
        <v>31.589911937179</v>
      </c>
      <c r="I75" s="18">
        <v>9.7763706850000007E-3</v>
      </c>
      <c r="J75" s="18">
        <v>2.0409124619000001E-2</v>
      </c>
      <c r="K75" s="18">
        <v>8.7359147389999992E-3</v>
      </c>
      <c r="L75" s="18">
        <v>1.8968391930000001E-3</v>
      </c>
      <c r="M75" s="78"/>
    </row>
    <row r="76" spans="1:15">
      <c r="A76" s="16" t="s">
        <v>31</v>
      </c>
      <c r="B76" s="14">
        <v>1</v>
      </c>
      <c r="C76" s="17">
        <v>28635.02734375</v>
      </c>
      <c r="D76" s="17">
        <v>422.6</v>
      </c>
      <c r="E76" s="17">
        <v>378.7</v>
      </c>
      <c r="F76" s="17">
        <v>164.94360670405499</v>
      </c>
      <c r="G76" s="17">
        <v>196.12763948464999</v>
      </c>
      <c r="H76" s="17">
        <v>31.184032780593999</v>
      </c>
      <c r="I76" s="18">
        <v>7.6227654162000003E-2</v>
      </c>
      <c r="J76" s="18">
        <v>8.6723794443999996E-2</v>
      </c>
      <c r="K76" s="18">
        <v>6.1451484521999999E-2</v>
      </c>
      <c r="L76" s="18">
        <v>7.1947624804999999E-2</v>
      </c>
      <c r="M76" s="78"/>
    </row>
    <row r="77" spans="1:15">
      <c r="A77" s="16" t="s">
        <v>31</v>
      </c>
      <c r="B77" s="14">
        <v>2</v>
      </c>
      <c r="C77" s="17">
        <v>27238.896484375</v>
      </c>
      <c r="D77" s="17">
        <v>274.3</v>
      </c>
      <c r="E77" s="17">
        <v>251</v>
      </c>
      <c r="F77" s="17">
        <v>62.501830098519001</v>
      </c>
      <c r="G77" s="17">
        <v>90.543833518363996</v>
      </c>
      <c r="H77" s="17">
        <v>28.042003419844999</v>
      </c>
      <c r="I77" s="18">
        <v>6.1849938229999998E-2</v>
      </c>
      <c r="J77" s="18">
        <v>7.1288512252000003E-2</v>
      </c>
      <c r="K77" s="18">
        <v>5.4007460948999997E-2</v>
      </c>
      <c r="L77" s="18">
        <v>6.3446034971000001E-2</v>
      </c>
      <c r="M77" s="78"/>
    </row>
    <row r="78" spans="1:15">
      <c r="A78" s="16" t="s">
        <v>31</v>
      </c>
      <c r="B78" s="14">
        <v>3</v>
      </c>
      <c r="C78" s="17">
        <v>26380.201171875</v>
      </c>
      <c r="D78" s="17">
        <v>267.39999999999998</v>
      </c>
      <c r="E78" s="17">
        <v>247.1</v>
      </c>
      <c r="F78" s="17">
        <v>59.163306239675997</v>
      </c>
      <c r="G78" s="17">
        <v>83.402800133419007</v>
      </c>
      <c r="H78" s="17">
        <v>24.239493893742999</v>
      </c>
      <c r="I78" s="18">
        <v>6.1931066935000001E-2</v>
      </c>
      <c r="J78" s="18">
        <v>7.0089765654000005E-2</v>
      </c>
      <c r="K78" s="18">
        <v>5.5098350678000001E-2</v>
      </c>
      <c r="L78" s="18">
        <v>6.3257049396999998E-2</v>
      </c>
      <c r="M78" s="78"/>
    </row>
    <row r="79" spans="1:15">
      <c r="A79" s="16" t="s">
        <v>31</v>
      </c>
      <c r="B79" s="14">
        <v>4</v>
      </c>
      <c r="C79" s="17">
        <v>26009.5078125</v>
      </c>
      <c r="D79" s="17">
        <v>457.3</v>
      </c>
      <c r="E79" s="17">
        <v>358.1</v>
      </c>
      <c r="F79" s="17">
        <v>301.71487586993101</v>
      </c>
      <c r="G79" s="17">
        <v>321.263044192574</v>
      </c>
      <c r="H79" s="17">
        <v>19.548168322641999</v>
      </c>
      <c r="I79" s="18">
        <v>4.5788271897E-2</v>
      </c>
      <c r="J79" s="18">
        <v>5.2367931380000003E-2</v>
      </c>
      <c r="K79" s="18">
        <v>1.2398840729000001E-2</v>
      </c>
      <c r="L79" s="18">
        <v>1.8978500212E-2</v>
      </c>
      <c r="M79" s="78"/>
    </row>
    <row r="80" spans="1:15">
      <c r="A80" s="16" t="s">
        <v>31</v>
      </c>
      <c r="B80" s="14">
        <v>5</v>
      </c>
      <c r="C80" s="17">
        <v>26346.3203125</v>
      </c>
      <c r="D80" s="17">
        <v>794.2</v>
      </c>
      <c r="E80" s="17">
        <v>621.70000000000005</v>
      </c>
      <c r="F80" s="17">
        <v>660.19957827775795</v>
      </c>
      <c r="G80" s="17">
        <v>684.69879240349803</v>
      </c>
      <c r="H80" s="17">
        <v>24.499214125739002</v>
      </c>
      <c r="I80" s="18">
        <v>3.6856683808000001E-2</v>
      </c>
      <c r="J80" s="18">
        <v>4.5102800982999999E-2</v>
      </c>
      <c r="K80" s="18">
        <v>2.1204575026000001E-2</v>
      </c>
      <c r="L80" s="18">
        <v>1.2958457850999999E-2</v>
      </c>
      <c r="M80" s="78"/>
    </row>
    <row r="81" spans="1:13">
      <c r="A81" s="16" t="s">
        <v>31</v>
      </c>
      <c r="B81" s="14">
        <v>6</v>
      </c>
      <c r="C81" s="17">
        <v>27999.59375</v>
      </c>
      <c r="D81" s="17">
        <v>1283.0999999999999</v>
      </c>
      <c r="E81" s="17">
        <v>1003.8</v>
      </c>
      <c r="F81" s="17">
        <v>995.49861026843405</v>
      </c>
      <c r="G81" s="17">
        <v>1025.5819184586701</v>
      </c>
      <c r="H81" s="17">
        <v>30.083308190238998</v>
      </c>
      <c r="I81" s="18">
        <v>8.6677240505000003E-2</v>
      </c>
      <c r="J81" s="18">
        <v>9.6802891192000001E-2</v>
      </c>
      <c r="K81" s="18">
        <v>7.3315107559999999E-3</v>
      </c>
      <c r="L81" s="18">
        <v>2.7941399289999999E-3</v>
      </c>
      <c r="M81" s="78"/>
    </row>
    <row r="82" spans="1:13">
      <c r="A82" s="16" t="s">
        <v>31</v>
      </c>
      <c r="B82" s="14">
        <v>7</v>
      </c>
      <c r="C82" s="17">
        <v>31203.97265625</v>
      </c>
      <c r="D82" s="17">
        <v>1706</v>
      </c>
      <c r="E82" s="17">
        <v>1381.2</v>
      </c>
      <c r="F82" s="17">
        <v>1206.8672413476299</v>
      </c>
      <c r="G82" s="17">
        <v>1234.38857938555</v>
      </c>
      <c r="H82" s="17">
        <v>27.521338037913999</v>
      </c>
      <c r="I82" s="18">
        <v>0.15873827688100001</v>
      </c>
      <c r="J82" s="18">
        <v>0.1680016017</v>
      </c>
      <c r="K82" s="18">
        <v>4.9414816766E-2</v>
      </c>
      <c r="L82" s="18">
        <v>5.8678141586000002E-2</v>
      </c>
      <c r="M82" s="78"/>
    </row>
    <row r="83" spans="1:13">
      <c r="A83" s="16" t="s">
        <v>31</v>
      </c>
      <c r="B83" s="14">
        <v>8</v>
      </c>
      <c r="C83" s="17">
        <v>32324.74609375</v>
      </c>
      <c r="D83" s="17">
        <v>1704.8</v>
      </c>
      <c r="E83" s="17">
        <v>1377</v>
      </c>
      <c r="F83" s="17">
        <v>1436.85143875122</v>
      </c>
      <c r="G83" s="17">
        <v>1464.7563416565799</v>
      </c>
      <c r="H83" s="17">
        <v>27.904902905358</v>
      </c>
      <c r="I83" s="18">
        <v>8.0795576689000004E-2</v>
      </c>
      <c r="J83" s="18">
        <v>9.0188004459000007E-2</v>
      </c>
      <c r="K83" s="18">
        <v>2.9537644448E-2</v>
      </c>
      <c r="L83" s="18">
        <v>2.0145216678E-2</v>
      </c>
      <c r="M83" s="78"/>
    </row>
    <row r="84" spans="1:13">
      <c r="A84" s="16" t="s">
        <v>31</v>
      </c>
      <c r="B84" s="14">
        <v>9</v>
      </c>
      <c r="C84" s="17">
        <v>32981.80078125</v>
      </c>
      <c r="D84" s="17">
        <v>1244.5999999999999</v>
      </c>
      <c r="E84" s="17">
        <v>1004.2</v>
      </c>
      <c r="F84" s="17">
        <v>1192.97999874327</v>
      </c>
      <c r="G84" s="17">
        <v>1219.8687208896199</v>
      </c>
      <c r="H84" s="17">
        <v>26.888722146351999</v>
      </c>
      <c r="I84" s="18">
        <v>8.3242272329999995E-3</v>
      </c>
      <c r="J84" s="18">
        <v>1.7374621762000001E-2</v>
      </c>
      <c r="K84" s="18">
        <v>7.2591289426999994E-2</v>
      </c>
      <c r="L84" s="18">
        <v>6.3540894897999994E-2</v>
      </c>
      <c r="M84" s="78"/>
    </row>
    <row r="85" spans="1:13">
      <c r="A85" s="16" t="s">
        <v>31</v>
      </c>
      <c r="B85" s="14">
        <v>10</v>
      </c>
      <c r="C85" s="17">
        <v>34122.9296875</v>
      </c>
      <c r="D85" s="17">
        <v>827.3</v>
      </c>
      <c r="E85" s="17">
        <v>697.3</v>
      </c>
      <c r="F85" s="17">
        <v>585.90447339331797</v>
      </c>
      <c r="G85" s="17">
        <v>611.28623357198899</v>
      </c>
      <c r="H85" s="17">
        <v>25.381760178671001</v>
      </c>
      <c r="I85" s="18">
        <v>7.2707427271999997E-2</v>
      </c>
      <c r="J85" s="18">
        <v>8.1250597982000003E-2</v>
      </c>
      <c r="K85" s="18">
        <v>2.8951116265999999E-2</v>
      </c>
      <c r="L85" s="18">
        <v>3.7494286975999998E-2</v>
      </c>
      <c r="M85" s="78"/>
    </row>
    <row r="86" spans="1:13">
      <c r="A86" s="16" t="s">
        <v>31</v>
      </c>
      <c r="B86" s="14">
        <v>11</v>
      </c>
      <c r="C86" s="17">
        <v>35359.0078125</v>
      </c>
      <c r="D86" s="17">
        <v>761</v>
      </c>
      <c r="E86" s="17">
        <v>653.29999999999995</v>
      </c>
      <c r="F86" s="17">
        <v>544.77380988181096</v>
      </c>
      <c r="G86" s="17">
        <v>567.00972461230594</v>
      </c>
      <c r="H86" s="17">
        <v>22.235914730495001</v>
      </c>
      <c r="I86" s="18">
        <v>6.5294606323000007E-2</v>
      </c>
      <c r="J86" s="18">
        <v>7.2778926327000004E-2</v>
      </c>
      <c r="K86" s="18">
        <v>2.9044185589000002E-2</v>
      </c>
      <c r="L86" s="18">
        <v>3.6528505592999999E-2</v>
      </c>
      <c r="M86" s="78"/>
    </row>
    <row r="87" spans="1:13">
      <c r="A87" s="16" t="s">
        <v>31</v>
      </c>
      <c r="B87" s="14">
        <v>12</v>
      </c>
      <c r="C87" s="17">
        <v>36529.38671875</v>
      </c>
      <c r="D87" s="17">
        <v>688.3</v>
      </c>
      <c r="E87" s="17">
        <v>606.9</v>
      </c>
      <c r="F87" s="17">
        <v>581.30580997822403</v>
      </c>
      <c r="G87" s="17">
        <v>604.08375807269795</v>
      </c>
      <c r="H87" s="17">
        <v>22.777948094473</v>
      </c>
      <c r="I87" s="18">
        <v>2.8346092872999998E-2</v>
      </c>
      <c r="J87" s="18">
        <v>3.6012854264999998E-2</v>
      </c>
      <c r="K87" s="18">
        <v>9.4791044300000001E-4</v>
      </c>
      <c r="L87" s="18">
        <v>8.6146718340000001E-3</v>
      </c>
      <c r="M87" s="78"/>
    </row>
    <row r="88" spans="1:13">
      <c r="A88" s="16" t="s">
        <v>31</v>
      </c>
      <c r="B88" s="14">
        <v>13</v>
      </c>
      <c r="C88" s="17">
        <v>37727.16796875</v>
      </c>
      <c r="D88" s="17">
        <v>570.79999999999995</v>
      </c>
      <c r="E88" s="17">
        <v>500.9</v>
      </c>
      <c r="F88" s="17">
        <v>488.102130872011</v>
      </c>
      <c r="G88" s="17">
        <v>511.27040077752503</v>
      </c>
      <c r="H88" s="17">
        <v>23.168269905513998</v>
      </c>
      <c r="I88" s="18">
        <v>2.0036889674E-2</v>
      </c>
      <c r="J88" s="18">
        <v>2.7835028316000002E-2</v>
      </c>
      <c r="K88" s="18">
        <v>3.4905421659999999E-3</v>
      </c>
      <c r="L88" s="18">
        <v>4.3075964749999997E-3</v>
      </c>
      <c r="M88" s="78"/>
    </row>
    <row r="89" spans="1:13">
      <c r="A89" s="16" t="s">
        <v>31</v>
      </c>
      <c r="B89" s="14">
        <v>14</v>
      </c>
      <c r="C89" s="17">
        <v>39260.84765625</v>
      </c>
      <c r="D89" s="17">
        <v>464.7</v>
      </c>
      <c r="E89" s="17">
        <v>402.9</v>
      </c>
      <c r="F89" s="17">
        <v>387.95194969959101</v>
      </c>
      <c r="G89" s="17">
        <v>410.541133058208</v>
      </c>
      <c r="H89" s="17">
        <v>22.589183358616001</v>
      </c>
      <c r="I89" s="18">
        <v>1.8229170966000002E-2</v>
      </c>
      <c r="J89" s="18">
        <v>2.5832396600000002E-2</v>
      </c>
      <c r="K89" s="18">
        <v>2.5719061110000001E-3</v>
      </c>
      <c r="L89" s="18">
        <v>5.0313195219999999E-3</v>
      </c>
      <c r="M89" s="78"/>
    </row>
    <row r="90" spans="1:13">
      <c r="A90" s="16" t="s">
        <v>31</v>
      </c>
      <c r="B90" s="14">
        <v>15</v>
      </c>
      <c r="C90" s="17">
        <v>40748.703125</v>
      </c>
      <c r="D90" s="17">
        <v>383.5</v>
      </c>
      <c r="E90" s="17">
        <v>337.8</v>
      </c>
      <c r="F90" s="17">
        <v>261.81437628638503</v>
      </c>
      <c r="G90" s="17">
        <v>285.05450220715801</v>
      </c>
      <c r="H90" s="17">
        <v>23.240125920772002</v>
      </c>
      <c r="I90" s="18">
        <v>3.3135475526999997E-2</v>
      </c>
      <c r="J90" s="18">
        <v>4.095779997E-2</v>
      </c>
      <c r="K90" s="18">
        <v>1.7753449272999999E-2</v>
      </c>
      <c r="L90" s="18">
        <v>2.5575773717000001E-2</v>
      </c>
      <c r="M90" s="78"/>
    </row>
    <row r="91" spans="1:13">
      <c r="A91" s="16" t="s">
        <v>31</v>
      </c>
      <c r="B91" s="14">
        <v>16</v>
      </c>
      <c r="C91" s="17">
        <v>42260.08203125</v>
      </c>
      <c r="D91" s="17">
        <v>272.7</v>
      </c>
      <c r="E91" s="17">
        <v>241.4</v>
      </c>
      <c r="F91" s="17">
        <v>168.68944117773501</v>
      </c>
      <c r="G91" s="17">
        <v>193.78465890091999</v>
      </c>
      <c r="H91" s="17">
        <v>25.095217723184</v>
      </c>
      <c r="I91" s="18">
        <v>2.6561878524999999E-2</v>
      </c>
      <c r="J91" s="18">
        <v>3.5008602766999998E-2</v>
      </c>
      <c r="K91" s="18">
        <v>1.6026705182999999E-2</v>
      </c>
      <c r="L91" s="18">
        <v>2.4473429424999998E-2</v>
      </c>
      <c r="M91" s="78"/>
    </row>
    <row r="92" spans="1:13">
      <c r="A92" s="16" t="s">
        <v>31</v>
      </c>
      <c r="B92" s="14">
        <v>17</v>
      </c>
      <c r="C92" s="17">
        <v>43527.96484375</v>
      </c>
      <c r="D92" s="17">
        <v>172.2</v>
      </c>
      <c r="E92" s="17">
        <v>162.1</v>
      </c>
      <c r="F92" s="17">
        <v>100.50092362013299</v>
      </c>
      <c r="G92" s="17">
        <v>126.445655699043</v>
      </c>
      <c r="H92" s="17">
        <v>25.944732078908999</v>
      </c>
      <c r="I92" s="18">
        <v>1.5400317839E-2</v>
      </c>
      <c r="J92" s="18">
        <v>2.4132977576000001E-2</v>
      </c>
      <c r="K92" s="18">
        <v>1.2000789061E-2</v>
      </c>
      <c r="L92" s="18">
        <v>2.0733448798000001E-2</v>
      </c>
      <c r="M92" s="78"/>
    </row>
    <row r="93" spans="1:13">
      <c r="A93" s="16" t="s">
        <v>31</v>
      </c>
      <c r="B93" s="14">
        <v>18</v>
      </c>
      <c r="C93" s="17">
        <v>44115.81640625</v>
      </c>
      <c r="D93" s="17">
        <v>126</v>
      </c>
      <c r="E93" s="17">
        <v>118.2</v>
      </c>
      <c r="F93" s="17">
        <v>53.254083244891</v>
      </c>
      <c r="G93" s="17">
        <v>80.126632992500006</v>
      </c>
      <c r="H93" s="17">
        <v>26.872549747609</v>
      </c>
      <c r="I93" s="18">
        <v>1.5440379335999999E-2</v>
      </c>
      <c r="J93" s="18">
        <v>2.4485330446E-2</v>
      </c>
      <c r="K93" s="18">
        <v>1.2815000675E-2</v>
      </c>
      <c r="L93" s="18">
        <v>2.1859951785000001E-2</v>
      </c>
      <c r="M93" s="78"/>
    </row>
    <row r="94" spans="1:13">
      <c r="A94" s="16" t="s">
        <v>31</v>
      </c>
      <c r="B94" s="14">
        <v>19</v>
      </c>
      <c r="C94" s="17">
        <v>43891.0234375</v>
      </c>
      <c r="D94" s="17">
        <v>94.2</v>
      </c>
      <c r="E94" s="17">
        <v>89</v>
      </c>
      <c r="F94" s="17">
        <v>26.544578447812999</v>
      </c>
      <c r="G94" s="17">
        <v>53.765813496904997</v>
      </c>
      <c r="H94" s="17">
        <v>27.221235049092002</v>
      </c>
      <c r="I94" s="18">
        <v>1.3609621844999999E-2</v>
      </c>
      <c r="J94" s="18">
        <v>2.2771935896999999E-2</v>
      </c>
      <c r="K94" s="18">
        <v>1.1859369405E-2</v>
      </c>
      <c r="L94" s="18">
        <v>2.1021683457E-2</v>
      </c>
      <c r="M94" s="78"/>
    </row>
    <row r="95" spans="1:13">
      <c r="A95" s="16" t="s">
        <v>31</v>
      </c>
      <c r="B95" s="14">
        <v>20</v>
      </c>
      <c r="C95" s="17">
        <v>42597.22265625</v>
      </c>
      <c r="D95" s="17">
        <v>69.7</v>
      </c>
      <c r="E95" s="17">
        <v>65.900000000000006</v>
      </c>
      <c r="F95" s="17">
        <v>13.308243561273001</v>
      </c>
      <c r="G95" s="17">
        <v>40.011935774507997</v>
      </c>
      <c r="H95" s="17">
        <v>26.703692213235001</v>
      </c>
      <c r="I95" s="18">
        <v>9.9926167029999995E-3</v>
      </c>
      <c r="J95" s="18">
        <v>1.8980732560000001E-2</v>
      </c>
      <c r="K95" s="18">
        <v>8.7135860730000007E-3</v>
      </c>
      <c r="L95" s="18">
        <v>1.7701701931E-2</v>
      </c>
      <c r="M95" s="78"/>
    </row>
    <row r="96" spans="1:13">
      <c r="A96" s="16" t="s">
        <v>31</v>
      </c>
      <c r="B96" s="14">
        <v>21</v>
      </c>
      <c r="C96" s="17">
        <v>41997.92578125</v>
      </c>
      <c r="D96" s="17">
        <v>105.5</v>
      </c>
      <c r="E96" s="17">
        <v>95.5</v>
      </c>
      <c r="F96" s="17">
        <v>13.513170510788999</v>
      </c>
      <c r="G96" s="17">
        <v>40.658867679022997</v>
      </c>
      <c r="H96" s="17">
        <v>27.145697168232999</v>
      </c>
      <c r="I96" s="18">
        <v>2.1824682706E-2</v>
      </c>
      <c r="J96" s="18">
        <v>3.0961571689E-2</v>
      </c>
      <c r="K96" s="18">
        <v>1.8458812628999999E-2</v>
      </c>
      <c r="L96" s="18">
        <v>2.7595701611000001E-2</v>
      </c>
      <c r="M96" s="78"/>
    </row>
    <row r="97" spans="1:13">
      <c r="A97" s="16" t="s">
        <v>31</v>
      </c>
      <c r="B97" s="14">
        <v>22</v>
      </c>
      <c r="C97" s="17">
        <v>40519.22265625</v>
      </c>
      <c r="D97" s="17">
        <v>266.5</v>
      </c>
      <c r="E97" s="17">
        <v>223.2</v>
      </c>
      <c r="F97" s="17">
        <v>58.187295845065997</v>
      </c>
      <c r="G97" s="17">
        <v>86.613720160762</v>
      </c>
      <c r="H97" s="17">
        <v>28.426424315695002</v>
      </c>
      <c r="I97" s="18">
        <v>6.0547384663999997E-2</v>
      </c>
      <c r="J97" s="18">
        <v>7.0115349766000007E-2</v>
      </c>
      <c r="K97" s="18">
        <v>4.5973167229000002E-2</v>
      </c>
      <c r="L97" s="18">
        <v>5.554113233E-2</v>
      </c>
      <c r="M97" s="78"/>
    </row>
    <row r="98" spans="1:13">
      <c r="A98" s="16" t="s">
        <v>31</v>
      </c>
      <c r="B98" s="14">
        <v>23</v>
      </c>
      <c r="C98" s="17">
        <v>36917.5390625</v>
      </c>
      <c r="D98" s="17">
        <v>418.4</v>
      </c>
      <c r="E98" s="17">
        <v>346.2</v>
      </c>
      <c r="F98" s="17">
        <v>175.543307917151</v>
      </c>
      <c r="G98" s="17">
        <v>202.22508885054901</v>
      </c>
      <c r="H98" s="17">
        <v>26.681780933397999</v>
      </c>
      <c r="I98" s="18">
        <v>7.2761666491999999E-2</v>
      </c>
      <c r="J98" s="18">
        <v>8.1742407298000003E-2</v>
      </c>
      <c r="K98" s="18">
        <v>4.8460084532999999E-2</v>
      </c>
      <c r="L98" s="18">
        <v>5.7440825339000003E-2</v>
      </c>
      <c r="M98" s="78"/>
    </row>
    <row r="99" spans="1:13">
      <c r="A99" s="16" t="s">
        <v>31</v>
      </c>
      <c r="B99" s="14">
        <v>24</v>
      </c>
      <c r="C99" s="17">
        <v>32973.76953125</v>
      </c>
      <c r="D99" s="17">
        <v>593.20000000000005</v>
      </c>
      <c r="E99" s="17">
        <v>487.7</v>
      </c>
      <c r="F99" s="17">
        <v>316.53101857379102</v>
      </c>
      <c r="G99" s="17">
        <v>343.96792614124598</v>
      </c>
      <c r="H99" s="17">
        <v>27.436907567454</v>
      </c>
      <c r="I99" s="18">
        <v>8.3888277972999997E-2</v>
      </c>
      <c r="J99" s="18">
        <v>9.3123184592999994E-2</v>
      </c>
      <c r="K99" s="18">
        <v>4.8378348655999999E-2</v>
      </c>
      <c r="L99" s="18">
        <v>5.7613255276000003E-2</v>
      </c>
      <c r="M99" s="78"/>
    </row>
    <row r="100" spans="1:13">
      <c r="A100" s="16" t="s">
        <v>32</v>
      </c>
      <c r="B100" s="14">
        <v>1</v>
      </c>
      <c r="C100" s="17">
        <v>30045.52734375</v>
      </c>
      <c r="D100" s="17">
        <v>862</v>
      </c>
      <c r="E100" s="17">
        <v>688.1</v>
      </c>
      <c r="F100" s="17">
        <v>492.38432359246298</v>
      </c>
      <c r="G100" s="17">
        <v>520.61376993657404</v>
      </c>
      <c r="H100" s="17">
        <v>28.229446344109999</v>
      </c>
      <c r="I100" s="18">
        <v>0.11490616966099999</v>
      </c>
      <c r="J100" s="18">
        <v>0.124407834536</v>
      </c>
      <c r="K100" s="18">
        <v>5.6373689014E-2</v>
      </c>
      <c r="L100" s="18">
        <v>6.5875353890000002E-2</v>
      </c>
      <c r="M100" s="78"/>
    </row>
    <row r="101" spans="1:13">
      <c r="A101" s="16" t="s">
        <v>32</v>
      </c>
      <c r="B101" s="14">
        <v>2</v>
      </c>
      <c r="C101" s="17">
        <v>28268.724609375</v>
      </c>
      <c r="D101" s="17">
        <v>849.1</v>
      </c>
      <c r="E101" s="17">
        <v>660.6</v>
      </c>
      <c r="F101" s="17">
        <v>725.33920843197996</v>
      </c>
      <c r="G101" s="17">
        <v>753.07420597044097</v>
      </c>
      <c r="H101" s="17">
        <v>27.73499753846</v>
      </c>
      <c r="I101" s="18">
        <v>3.2321034678000002E-2</v>
      </c>
      <c r="J101" s="18">
        <v>4.1656274509000002E-2</v>
      </c>
      <c r="K101" s="18">
        <v>3.1125616280000001E-2</v>
      </c>
      <c r="L101" s="18">
        <v>2.1790376449000001E-2</v>
      </c>
      <c r="M101" s="78"/>
    </row>
    <row r="102" spans="1:13">
      <c r="A102" s="16" t="s">
        <v>32</v>
      </c>
      <c r="B102" s="14">
        <v>3</v>
      </c>
      <c r="C102" s="17">
        <v>27208.796875</v>
      </c>
      <c r="D102" s="17">
        <v>1023.1</v>
      </c>
      <c r="E102" s="17">
        <v>805.6</v>
      </c>
      <c r="F102" s="17">
        <v>867.74136366922903</v>
      </c>
      <c r="G102" s="17">
        <v>896.79007051520102</v>
      </c>
      <c r="H102" s="17">
        <v>29.048706845971999</v>
      </c>
      <c r="I102" s="18">
        <v>4.2514281213000001E-2</v>
      </c>
      <c r="J102" s="18">
        <v>5.2291698529000001E-2</v>
      </c>
      <c r="K102" s="18">
        <v>3.069339297E-2</v>
      </c>
      <c r="L102" s="18">
        <v>2.0915975654E-2</v>
      </c>
      <c r="M102" s="78"/>
    </row>
    <row r="103" spans="1:13">
      <c r="A103" s="16" t="s">
        <v>32</v>
      </c>
      <c r="B103" s="14">
        <v>4</v>
      </c>
      <c r="C103" s="17">
        <v>26679.8359375</v>
      </c>
      <c r="D103" s="17">
        <v>1095.9000000000001</v>
      </c>
      <c r="E103" s="17">
        <v>863.3</v>
      </c>
      <c r="F103" s="17">
        <v>1052.06084730877</v>
      </c>
      <c r="G103" s="17">
        <v>1081.62065732837</v>
      </c>
      <c r="H103" s="17">
        <v>29.559810019598</v>
      </c>
      <c r="I103" s="18">
        <v>4.8062412220000001E-3</v>
      </c>
      <c r="J103" s="18">
        <v>1.4755689226000001E-2</v>
      </c>
      <c r="K103" s="18">
        <v>7.3483896778000005E-2</v>
      </c>
      <c r="L103" s="18">
        <v>6.3534448773999996E-2</v>
      </c>
      <c r="M103" s="78"/>
    </row>
    <row r="104" spans="1:13">
      <c r="A104" s="16" t="s">
        <v>32</v>
      </c>
      <c r="B104" s="14">
        <v>5</v>
      </c>
      <c r="C104" s="17">
        <v>26870.09375</v>
      </c>
      <c r="D104" s="17">
        <v>1012.6</v>
      </c>
      <c r="E104" s="17">
        <v>807.9</v>
      </c>
      <c r="F104" s="17">
        <v>1241.81461443848</v>
      </c>
      <c r="G104" s="17">
        <v>1269.97958460013</v>
      </c>
      <c r="H104" s="17">
        <v>28.16497016165</v>
      </c>
      <c r="I104" s="18">
        <v>8.6630624234000003E-2</v>
      </c>
      <c r="J104" s="18">
        <v>7.7150661204000007E-2</v>
      </c>
      <c r="K104" s="18">
        <v>0.155529984718</v>
      </c>
      <c r="L104" s="18">
        <v>0.146050021689</v>
      </c>
      <c r="M104" s="78"/>
    </row>
    <row r="105" spans="1:13">
      <c r="A105" s="16" t="s">
        <v>32</v>
      </c>
      <c r="B105" s="14">
        <v>6</v>
      </c>
      <c r="C105" s="17">
        <v>28468.53515625</v>
      </c>
      <c r="D105" s="17">
        <v>917.6</v>
      </c>
      <c r="E105" s="17">
        <v>725.1</v>
      </c>
      <c r="F105" s="17">
        <v>1131.80486273885</v>
      </c>
      <c r="G105" s="17">
        <v>1160.6934573662299</v>
      </c>
      <c r="H105" s="17">
        <v>28.888594627380002</v>
      </c>
      <c r="I105" s="18">
        <v>8.1822099415999994E-2</v>
      </c>
      <c r="J105" s="18">
        <v>7.2098573792000006E-2</v>
      </c>
      <c r="K105" s="18">
        <v>0.14661509840600001</v>
      </c>
      <c r="L105" s="18">
        <v>0.13689157278299999</v>
      </c>
      <c r="M105" s="78"/>
    </row>
    <row r="106" spans="1:13">
      <c r="A106" s="16" t="s">
        <v>32</v>
      </c>
      <c r="B106" s="14">
        <v>7</v>
      </c>
      <c r="C106" s="17">
        <v>31461.451171875</v>
      </c>
      <c r="D106" s="17">
        <v>815.9</v>
      </c>
      <c r="E106" s="17">
        <v>651.20000000000005</v>
      </c>
      <c r="F106" s="17">
        <v>605.85746270636798</v>
      </c>
      <c r="G106" s="17">
        <v>633.70595047242205</v>
      </c>
      <c r="H106" s="17">
        <v>27.848487766053999</v>
      </c>
      <c r="I106" s="18">
        <v>6.1324149958E-2</v>
      </c>
      <c r="J106" s="18">
        <v>7.0697589125999993E-2</v>
      </c>
      <c r="K106" s="18">
        <v>5.8882697829999997E-3</v>
      </c>
      <c r="L106" s="18">
        <v>1.5261708951E-2</v>
      </c>
      <c r="M106" s="78"/>
    </row>
    <row r="107" spans="1:13">
      <c r="A107" s="16" t="s">
        <v>32</v>
      </c>
      <c r="B107" s="14">
        <v>8</v>
      </c>
      <c r="C107" s="17">
        <v>32621.4453125</v>
      </c>
      <c r="D107" s="17">
        <v>695.1</v>
      </c>
      <c r="E107" s="17">
        <v>559.6</v>
      </c>
      <c r="F107" s="17">
        <v>449.20744599139601</v>
      </c>
      <c r="G107" s="17">
        <v>477.90537192936699</v>
      </c>
      <c r="H107" s="17">
        <v>28.697925937969998</v>
      </c>
      <c r="I107" s="18">
        <v>7.3104889958999997E-2</v>
      </c>
      <c r="J107" s="18">
        <v>8.2764238978999996E-2</v>
      </c>
      <c r="K107" s="18">
        <v>2.7497350409999999E-2</v>
      </c>
      <c r="L107" s="18">
        <v>3.7156699430000002E-2</v>
      </c>
      <c r="M107" s="78"/>
    </row>
    <row r="108" spans="1:13">
      <c r="A108" s="16" t="s">
        <v>32</v>
      </c>
      <c r="B108" s="14">
        <v>9</v>
      </c>
      <c r="C108" s="17">
        <v>33653.359375</v>
      </c>
      <c r="D108" s="17">
        <v>555.5</v>
      </c>
      <c r="E108" s="17">
        <v>464.6</v>
      </c>
      <c r="F108" s="17">
        <v>220.72442696754501</v>
      </c>
      <c r="G108" s="17">
        <v>248.771437809974</v>
      </c>
      <c r="H108" s="17">
        <v>28.047010842429</v>
      </c>
      <c r="I108" s="18">
        <v>0.103240848936</v>
      </c>
      <c r="J108" s="18">
        <v>0.112681108391</v>
      </c>
      <c r="K108" s="18">
        <v>7.2645089932000001E-2</v>
      </c>
      <c r="L108" s="18">
        <v>8.2085349387999995E-2</v>
      </c>
      <c r="M108" s="78"/>
    </row>
    <row r="109" spans="1:13">
      <c r="A109" s="16" t="s">
        <v>32</v>
      </c>
      <c r="B109" s="14">
        <v>10</v>
      </c>
      <c r="C109" s="17">
        <v>35299.27734375</v>
      </c>
      <c r="D109" s="17">
        <v>434.3</v>
      </c>
      <c r="E109" s="17">
        <v>374.4</v>
      </c>
      <c r="F109" s="17">
        <v>99.738157201321002</v>
      </c>
      <c r="G109" s="17">
        <v>127.00294090977501</v>
      </c>
      <c r="H109" s="17">
        <v>27.264783708452999</v>
      </c>
      <c r="I109" s="18">
        <v>0.103432197606</v>
      </c>
      <c r="J109" s="18">
        <v>0.112609169572</v>
      </c>
      <c r="K109" s="18">
        <v>8.3270635842999999E-2</v>
      </c>
      <c r="L109" s="18">
        <v>9.2447607808000001E-2</v>
      </c>
      <c r="M109" s="78"/>
    </row>
    <row r="110" spans="1:13">
      <c r="A110" s="16" t="s">
        <v>32</v>
      </c>
      <c r="B110" s="14">
        <v>11</v>
      </c>
      <c r="C110" s="17">
        <v>36972.828125</v>
      </c>
      <c r="D110" s="17">
        <v>433.5</v>
      </c>
      <c r="E110" s="17">
        <v>376</v>
      </c>
      <c r="F110" s="17">
        <v>220.812616170963</v>
      </c>
      <c r="G110" s="17">
        <v>247.36024483513901</v>
      </c>
      <c r="H110" s="17">
        <v>26.547628664175001</v>
      </c>
      <c r="I110" s="18">
        <v>6.2652223211999994E-2</v>
      </c>
      <c r="J110" s="18">
        <v>7.1587810106999994E-2</v>
      </c>
      <c r="K110" s="18">
        <v>4.3298470266999997E-2</v>
      </c>
      <c r="L110" s="18">
        <v>5.2234057161999997E-2</v>
      </c>
      <c r="M110" s="78"/>
    </row>
    <row r="111" spans="1:13">
      <c r="A111" s="16" t="s">
        <v>32</v>
      </c>
      <c r="B111" s="14">
        <v>12</v>
      </c>
      <c r="C111" s="17">
        <v>38644.84765625</v>
      </c>
      <c r="D111" s="17">
        <v>516.9</v>
      </c>
      <c r="E111" s="17">
        <v>434.2</v>
      </c>
      <c r="F111" s="17">
        <v>430.27132128441099</v>
      </c>
      <c r="G111" s="17">
        <v>454.47722012139502</v>
      </c>
      <c r="H111" s="17">
        <v>24.205898836983</v>
      </c>
      <c r="I111" s="18">
        <v>2.1010696693999999E-2</v>
      </c>
      <c r="J111" s="18">
        <v>2.9158087752999998E-2</v>
      </c>
      <c r="K111" s="18">
        <v>6.8250488449999999E-3</v>
      </c>
      <c r="L111" s="18">
        <v>1.322342213E-3</v>
      </c>
      <c r="M111" s="78"/>
    </row>
    <row r="112" spans="1:13">
      <c r="A112" s="16" t="s">
        <v>32</v>
      </c>
      <c r="B112" s="14">
        <v>13</v>
      </c>
      <c r="C112" s="17">
        <v>40391.3046875</v>
      </c>
      <c r="D112" s="17">
        <v>504.4</v>
      </c>
      <c r="E112" s="17">
        <v>418</v>
      </c>
      <c r="F112" s="17">
        <v>528.64460773534199</v>
      </c>
      <c r="G112" s="17">
        <v>549.76827484435501</v>
      </c>
      <c r="H112" s="17">
        <v>21.123667109012001</v>
      </c>
      <c r="I112" s="18">
        <v>1.5270371876E-2</v>
      </c>
      <c r="J112" s="18">
        <v>8.1604199709999995E-3</v>
      </c>
      <c r="K112" s="18">
        <v>4.4351489345000002E-2</v>
      </c>
      <c r="L112" s="18">
        <v>3.724153744E-2</v>
      </c>
      <c r="M112" s="78"/>
    </row>
    <row r="113" spans="1:13">
      <c r="A113" s="16" t="s">
        <v>32</v>
      </c>
      <c r="B113" s="14">
        <v>14</v>
      </c>
      <c r="C113" s="17">
        <v>42344.39453125</v>
      </c>
      <c r="D113" s="17">
        <v>541.1</v>
      </c>
      <c r="E113" s="17">
        <v>446.5</v>
      </c>
      <c r="F113" s="17">
        <v>413.09594617067103</v>
      </c>
      <c r="G113" s="17">
        <v>433.05678807872903</v>
      </c>
      <c r="H113" s="17">
        <v>19.960841908056999</v>
      </c>
      <c r="I113" s="18">
        <v>3.6365941407000002E-2</v>
      </c>
      <c r="J113" s="18">
        <v>4.3084501456999998E-2</v>
      </c>
      <c r="K113" s="18">
        <v>4.524810475E-3</v>
      </c>
      <c r="L113" s="18">
        <v>1.1243370524E-2</v>
      </c>
      <c r="M113" s="78"/>
    </row>
    <row r="114" spans="1:13">
      <c r="A114" s="16" t="s">
        <v>32</v>
      </c>
      <c r="B114" s="14">
        <v>15</v>
      </c>
      <c r="C114" s="17">
        <v>44125.65625</v>
      </c>
      <c r="D114" s="17">
        <v>636</v>
      </c>
      <c r="E114" s="17">
        <v>536.1</v>
      </c>
      <c r="F114" s="17">
        <v>355.76878414427199</v>
      </c>
      <c r="G114" s="17">
        <v>378.73622601494202</v>
      </c>
      <c r="H114" s="17">
        <v>22.967441870668999</v>
      </c>
      <c r="I114" s="18">
        <v>8.6591643885E-2</v>
      </c>
      <c r="J114" s="18">
        <v>9.4322186419999995E-2</v>
      </c>
      <c r="K114" s="18">
        <v>5.2966601811999997E-2</v>
      </c>
      <c r="L114" s="18">
        <v>6.0697144347E-2</v>
      </c>
      <c r="M114" s="78"/>
    </row>
    <row r="115" spans="1:13">
      <c r="A115" s="16" t="s">
        <v>32</v>
      </c>
      <c r="B115" s="14">
        <v>16</v>
      </c>
      <c r="C115" s="17">
        <v>45782.734375</v>
      </c>
      <c r="D115" s="17">
        <v>662.9</v>
      </c>
      <c r="E115" s="17">
        <v>562.20000000000005</v>
      </c>
      <c r="F115" s="17">
        <v>377.64585906203399</v>
      </c>
      <c r="G115" s="17">
        <v>398.80237912955403</v>
      </c>
      <c r="H115" s="17">
        <v>21.156520067519001</v>
      </c>
      <c r="I115" s="18">
        <v>8.8891827960000003E-2</v>
      </c>
      <c r="J115" s="18">
        <v>9.6012837744000004E-2</v>
      </c>
      <c r="K115" s="18">
        <v>5.4997516279999999E-2</v>
      </c>
      <c r="L115" s="18">
        <v>6.2118526064E-2</v>
      </c>
      <c r="M115" s="78"/>
    </row>
    <row r="116" spans="1:13">
      <c r="A116" s="16" t="s">
        <v>32</v>
      </c>
      <c r="B116" s="14">
        <v>17</v>
      </c>
      <c r="C116" s="17">
        <v>46993.609375</v>
      </c>
      <c r="D116" s="17">
        <v>700.1</v>
      </c>
      <c r="E116" s="17">
        <v>577.20000000000005</v>
      </c>
      <c r="F116" s="17">
        <v>445.107514550156</v>
      </c>
      <c r="G116" s="17">
        <v>466.46457387737098</v>
      </c>
      <c r="H116" s="17">
        <v>21.357059327215001</v>
      </c>
      <c r="I116" s="18">
        <v>7.8638648980999995E-2</v>
      </c>
      <c r="J116" s="18">
        <v>8.5827157673999996E-2</v>
      </c>
      <c r="K116" s="18">
        <v>3.7272105728999999E-2</v>
      </c>
      <c r="L116" s="18">
        <v>4.4460614422E-2</v>
      </c>
      <c r="M116" s="78"/>
    </row>
    <row r="117" spans="1:13">
      <c r="A117" s="16" t="s">
        <v>32</v>
      </c>
      <c r="B117" s="14">
        <v>18</v>
      </c>
      <c r="C117" s="17">
        <v>47049.24609375</v>
      </c>
      <c r="D117" s="17">
        <v>834.9</v>
      </c>
      <c r="E117" s="17">
        <v>681.9</v>
      </c>
      <c r="F117" s="17">
        <v>627.27386267399595</v>
      </c>
      <c r="G117" s="17">
        <v>649.04401187279996</v>
      </c>
      <c r="H117" s="17">
        <v>21.770149198803001</v>
      </c>
      <c r="I117" s="18">
        <v>6.2556710914000002E-2</v>
      </c>
      <c r="J117" s="18">
        <v>6.9884260291000005E-2</v>
      </c>
      <c r="K117" s="18">
        <v>1.1058898730000001E-2</v>
      </c>
      <c r="L117" s="18">
        <v>1.8386448106999999E-2</v>
      </c>
      <c r="M117" s="78"/>
    </row>
    <row r="118" spans="1:13">
      <c r="A118" s="16" t="s">
        <v>32</v>
      </c>
      <c r="B118" s="14">
        <v>19</v>
      </c>
      <c r="C118" s="17">
        <v>45815.46875</v>
      </c>
      <c r="D118" s="17">
        <v>1025.3</v>
      </c>
      <c r="E118" s="17">
        <v>827.6</v>
      </c>
      <c r="F118" s="17">
        <v>960.98562540579201</v>
      </c>
      <c r="G118" s="17">
        <v>984.75633278945202</v>
      </c>
      <c r="H118" s="17">
        <v>23.77070738366</v>
      </c>
      <c r="I118" s="18">
        <v>1.3646471629E-2</v>
      </c>
      <c r="J118" s="18">
        <v>2.1647382898999999E-2</v>
      </c>
      <c r="K118" s="18">
        <v>5.2896779801E-2</v>
      </c>
      <c r="L118" s="18">
        <v>4.4895868530999999E-2</v>
      </c>
      <c r="M118" s="78"/>
    </row>
    <row r="119" spans="1:13">
      <c r="A119" s="16" t="s">
        <v>32</v>
      </c>
      <c r="B119" s="14">
        <v>20</v>
      </c>
      <c r="C119" s="17">
        <v>43789.703125</v>
      </c>
      <c r="D119" s="17">
        <v>1357.6</v>
      </c>
      <c r="E119" s="17">
        <v>1098.8</v>
      </c>
      <c r="F119" s="17">
        <v>1532.1823456351001</v>
      </c>
      <c r="G119" s="17">
        <v>1557.9118133873401</v>
      </c>
      <c r="H119" s="17">
        <v>25.729467752243998</v>
      </c>
      <c r="I119" s="18">
        <v>6.7422353882999997E-2</v>
      </c>
      <c r="J119" s="18">
        <v>5.8762149320999997E-2</v>
      </c>
      <c r="K119" s="18">
        <v>0.15453107148600001</v>
      </c>
      <c r="L119" s="18">
        <v>0.14587086692500001</v>
      </c>
      <c r="M119" s="78"/>
    </row>
    <row r="120" spans="1:13">
      <c r="A120" s="16" t="s">
        <v>32</v>
      </c>
      <c r="B120" s="14">
        <v>21</v>
      </c>
      <c r="C120" s="17">
        <v>43037.79296875</v>
      </c>
      <c r="D120" s="17">
        <v>1847.3</v>
      </c>
      <c r="E120" s="17">
        <v>1507.3</v>
      </c>
      <c r="F120" s="17">
        <v>1908.5863067478599</v>
      </c>
      <c r="G120" s="17">
        <v>1925.72779172473</v>
      </c>
      <c r="H120" s="17">
        <v>17.141484976874001</v>
      </c>
      <c r="I120" s="18">
        <v>2.6397775740000001E-2</v>
      </c>
      <c r="J120" s="18">
        <v>2.0628174603E-2</v>
      </c>
      <c r="K120" s="18">
        <v>0.14083735837200001</v>
      </c>
      <c r="L120" s="18">
        <v>0.135067757235</v>
      </c>
      <c r="M120" s="78"/>
    </row>
    <row r="121" spans="1:13">
      <c r="A121" s="16" t="s">
        <v>32</v>
      </c>
      <c r="B121" s="14">
        <v>22</v>
      </c>
      <c r="C121" s="17">
        <v>41322.05078125</v>
      </c>
      <c r="D121" s="17">
        <v>2254.1999999999998</v>
      </c>
      <c r="E121" s="17">
        <v>1845.9</v>
      </c>
      <c r="F121" s="17">
        <v>2231.9809685909099</v>
      </c>
      <c r="G121" s="17">
        <v>2263.54510418574</v>
      </c>
      <c r="H121" s="17">
        <v>31.564135594831001</v>
      </c>
      <c r="I121" s="18">
        <v>3.1454406540000002E-3</v>
      </c>
      <c r="J121" s="18">
        <v>7.4786372960000003E-3</v>
      </c>
      <c r="K121" s="18">
        <v>0.14057391591499999</v>
      </c>
      <c r="L121" s="18">
        <v>0.129949837963</v>
      </c>
      <c r="M121" s="78"/>
    </row>
    <row r="122" spans="1:13">
      <c r="A122" s="16" t="s">
        <v>32</v>
      </c>
      <c r="B122" s="14">
        <v>23</v>
      </c>
      <c r="C122" s="17">
        <v>37711.359375</v>
      </c>
      <c r="D122" s="17">
        <v>2508.9</v>
      </c>
      <c r="E122" s="17">
        <v>2078.4</v>
      </c>
      <c r="F122" s="17">
        <v>2452.2569073756599</v>
      </c>
      <c r="G122" s="17">
        <v>2532.5782723448001</v>
      </c>
      <c r="H122" s="17">
        <v>80.321364969138997</v>
      </c>
      <c r="I122" s="18">
        <v>7.9697988370000007E-3</v>
      </c>
      <c r="J122" s="18">
        <v>1.9065329055E-2</v>
      </c>
      <c r="K122" s="18">
        <v>0.15287050566900001</v>
      </c>
      <c r="L122" s="18">
        <v>0.12583537777699999</v>
      </c>
      <c r="M122" s="78"/>
    </row>
    <row r="123" spans="1:13">
      <c r="A123" s="16" t="s">
        <v>32</v>
      </c>
      <c r="B123" s="14">
        <v>24</v>
      </c>
      <c r="C123" s="17">
        <v>33698.98828125</v>
      </c>
      <c r="D123" s="17">
        <v>2535.6</v>
      </c>
      <c r="E123" s="17">
        <v>2101.3000000000002</v>
      </c>
      <c r="F123" s="17">
        <v>2578.0487201157598</v>
      </c>
      <c r="G123" s="17">
        <v>2645.8112215699098</v>
      </c>
      <c r="H123" s="17">
        <v>67.762501454149998</v>
      </c>
      <c r="I123" s="18">
        <v>3.7095665287E-2</v>
      </c>
      <c r="J123" s="18">
        <v>1.4287687686E-2</v>
      </c>
      <c r="K123" s="18">
        <v>0.183275402749</v>
      </c>
      <c r="L123" s="18">
        <v>0.160467425148</v>
      </c>
      <c r="M123" s="78"/>
    </row>
    <row r="124" spans="1:13">
      <c r="A124" s="16" t="s">
        <v>33</v>
      </c>
      <c r="B124" s="14">
        <v>1</v>
      </c>
      <c r="C124" s="17">
        <v>30749.310546875</v>
      </c>
      <c r="D124" s="17">
        <v>2580.1</v>
      </c>
      <c r="E124" s="17">
        <v>2128</v>
      </c>
      <c r="F124" s="17">
        <v>2478.05622494512</v>
      </c>
      <c r="G124" s="17">
        <v>2513.4668091286599</v>
      </c>
      <c r="H124" s="17">
        <v>35.410584183533999</v>
      </c>
      <c r="I124" s="18">
        <v>2.2427866330999999E-2</v>
      </c>
      <c r="J124" s="18">
        <v>3.4346608904000001E-2</v>
      </c>
      <c r="K124" s="18">
        <v>0.129743119868</v>
      </c>
      <c r="L124" s="18">
        <v>0.117824377295</v>
      </c>
      <c r="M124" s="78"/>
    </row>
    <row r="125" spans="1:13">
      <c r="A125" s="16" t="s">
        <v>33</v>
      </c>
      <c r="B125" s="14">
        <v>2</v>
      </c>
      <c r="C125" s="17">
        <v>28887.87890625</v>
      </c>
      <c r="D125" s="17">
        <v>2606.6</v>
      </c>
      <c r="E125" s="17">
        <v>2164.9</v>
      </c>
      <c r="F125" s="17">
        <v>2504.4422934468598</v>
      </c>
      <c r="G125" s="17">
        <v>2520.06843289269</v>
      </c>
      <c r="H125" s="17">
        <v>15.626139445833999</v>
      </c>
      <c r="I125" s="18">
        <v>2.9125401246999999E-2</v>
      </c>
      <c r="J125" s="18">
        <v>3.4384956766000001E-2</v>
      </c>
      <c r="K125" s="18">
        <v>0.119545080071</v>
      </c>
      <c r="L125" s="18">
        <v>0.114285524552</v>
      </c>
      <c r="M125" s="78"/>
    </row>
    <row r="126" spans="1:13">
      <c r="A126" s="16" t="s">
        <v>33</v>
      </c>
      <c r="B126" s="14">
        <v>3</v>
      </c>
      <c r="C126" s="17">
        <v>27771.26953125</v>
      </c>
      <c r="D126" s="17">
        <v>2604.1</v>
      </c>
      <c r="E126" s="17">
        <v>2166.6</v>
      </c>
      <c r="F126" s="17">
        <v>2503.3559081734502</v>
      </c>
      <c r="G126" s="17">
        <v>2523.6985045920501</v>
      </c>
      <c r="H126" s="17">
        <v>20.342596418591999</v>
      </c>
      <c r="I126" s="18">
        <v>2.7062098757000001E-2</v>
      </c>
      <c r="J126" s="18">
        <v>3.3909152414999998E-2</v>
      </c>
      <c r="K126" s="18">
        <v>0.120194717129</v>
      </c>
      <c r="L126" s="18">
        <v>0.113347663471</v>
      </c>
      <c r="M126" s="78"/>
    </row>
    <row r="127" spans="1:13">
      <c r="A127" s="16" t="s">
        <v>33</v>
      </c>
      <c r="B127" s="14">
        <v>4</v>
      </c>
      <c r="C127" s="17">
        <v>27114.142578125</v>
      </c>
      <c r="D127" s="17">
        <v>2513.4</v>
      </c>
      <c r="E127" s="17">
        <v>2079.9</v>
      </c>
      <c r="F127" s="17">
        <v>2467.2599578857398</v>
      </c>
      <c r="G127" s="17">
        <v>2491.8057985517698</v>
      </c>
      <c r="H127" s="17">
        <v>24.545840666029001</v>
      </c>
      <c r="I127" s="18">
        <v>7.2683276499999998E-3</v>
      </c>
      <c r="J127" s="18">
        <v>1.5530138712E-2</v>
      </c>
      <c r="K127" s="18">
        <v>0.13864214020499999</v>
      </c>
      <c r="L127" s="18">
        <v>0.13038032914299999</v>
      </c>
      <c r="M127" s="78"/>
    </row>
    <row r="128" spans="1:13">
      <c r="A128" s="16" t="s">
        <v>33</v>
      </c>
      <c r="B128" s="14">
        <v>5</v>
      </c>
      <c r="C128" s="17">
        <v>27196.73828125</v>
      </c>
      <c r="D128" s="17">
        <v>2371.1999999999998</v>
      </c>
      <c r="E128" s="17">
        <v>1964</v>
      </c>
      <c r="F128" s="17">
        <v>2449.6574270849801</v>
      </c>
      <c r="G128" s="17">
        <v>2516.0915082677202</v>
      </c>
      <c r="H128" s="17">
        <v>66.434081182745999</v>
      </c>
      <c r="I128" s="18">
        <v>4.8768599214000001E-2</v>
      </c>
      <c r="J128" s="18">
        <v>2.6407750617E-2</v>
      </c>
      <c r="K128" s="18">
        <v>0.18582682876699999</v>
      </c>
      <c r="L128" s="18">
        <v>0.16346598016899999</v>
      </c>
      <c r="M128" s="78"/>
    </row>
    <row r="129" spans="1:13">
      <c r="A129" s="16" t="s">
        <v>33</v>
      </c>
      <c r="B129" s="14">
        <v>6</v>
      </c>
      <c r="C129" s="17">
        <v>28611.869140625</v>
      </c>
      <c r="D129" s="17">
        <v>2233.1999999999998</v>
      </c>
      <c r="E129" s="17">
        <v>1858</v>
      </c>
      <c r="F129" s="17">
        <v>2548.9694530275101</v>
      </c>
      <c r="G129" s="17">
        <v>2631.7167481994602</v>
      </c>
      <c r="H129" s="17">
        <v>82.747295171949006</v>
      </c>
      <c r="I129" s="18">
        <v>0.134135559811</v>
      </c>
      <c r="J129" s="18">
        <v>0.10628389533</v>
      </c>
      <c r="K129" s="18">
        <v>0.26042300511499999</v>
      </c>
      <c r="L129" s="18">
        <v>0.23257134063500001</v>
      </c>
      <c r="M129" s="78"/>
    </row>
    <row r="130" spans="1:13">
      <c r="A130" s="16" t="s">
        <v>33</v>
      </c>
      <c r="B130" s="14">
        <v>7</v>
      </c>
      <c r="C130" s="17">
        <v>31493.998046875</v>
      </c>
      <c r="D130" s="17">
        <v>2142.5</v>
      </c>
      <c r="E130" s="17">
        <v>1798.4</v>
      </c>
      <c r="F130" s="17">
        <v>2417.98022763782</v>
      </c>
      <c r="G130" s="17">
        <v>2496.5182836935201</v>
      </c>
      <c r="H130" s="17">
        <v>78.538056055704004</v>
      </c>
      <c r="I130" s="18">
        <v>0.119157954794</v>
      </c>
      <c r="J130" s="18">
        <v>9.2723065512000005E-2</v>
      </c>
      <c r="K130" s="18">
        <v>0.23497754415800001</v>
      </c>
      <c r="L130" s="18">
        <v>0.20854265487599999</v>
      </c>
      <c r="M130" s="78"/>
    </row>
    <row r="131" spans="1:13">
      <c r="A131" s="16" t="s">
        <v>33</v>
      </c>
      <c r="B131" s="14">
        <v>8</v>
      </c>
      <c r="C131" s="17">
        <v>32564.3828125</v>
      </c>
      <c r="D131" s="17">
        <v>1940.7</v>
      </c>
      <c r="E131" s="17">
        <v>1603.1</v>
      </c>
      <c r="F131" s="17">
        <v>1959.40767022106</v>
      </c>
      <c r="G131" s="17">
        <v>2012.9649591320101</v>
      </c>
      <c r="H131" s="17">
        <v>53.557288910944997</v>
      </c>
      <c r="I131" s="18">
        <v>2.4323446358E-2</v>
      </c>
      <c r="J131" s="18">
        <v>6.2967587409999996E-3</v>
      </c>
      <c r="K131" s="18">
        <v>0.13795522017199999</v>
      </c>
      <c r="L131" s="18">
        <v>0.11992853255499999</v>
      </c>
      <c r="M131" s="78"/>
    </row>
    <row r="132" spans="1:13">
      <c r="A132" s="16" t="s">
        <v>33</v>
      </c>
      <c r="B132" s="14">
        <v>9</v>
      </c>
      <c r="C132" s="17">
        <v>33564.44140625</v>
      </c>
      <c r="D132" s="17">
        <v>1725.1</v>
      </c>
      <c r="E132" s="17">
        <v>1473.1</v>
      </c>
      <c r="F132" s="17">
        <v>1327.3625101407799</v>
      </c>
      <c r="G132" s="17">
        <v>1344.64115614259</v>
      </c>
      <c r="H132" s="17">
        <v>17.278646001815002</v>
      </c>
      <c r="I132" s="18">
        <v>0.12805750382200001</v>
      </c>
      <c r="J132" s="18">
        <v>0.133873271578</v>
      </c>
      <c r="K132" s="18">
        <v>4.3237577871000001E-2</v>
      </c>
      <c r="L132" s="18">
        <v>4.9053345626999999E-2</v>
      </c>
      <c r="M132" s="78"/>
    </row>
    <row r="133" spans="1:13">
      <c r="A133" s="16" t="s">
        <v>33</v>
      </c>
      <c r="B133" s="14">
        <v>10</v>
      </c>
      <c r="C133" s="17">
        <v>35448.9609375</v>
      </c>
      <c r="D133" s="17">
        <v>1598.9</v>
      </c>
      <c r="E133" s="17">
        <v>1385</v>
      </c>
      <c r="F133" s="17">
        <v>1349.6098185242499</v>
      </c>
      <c r="G133" s="17">
        <v>1367.2516220124601</v>
      </c>
      <c r="H133" s="17">
        <v>17.641803488200999</v>
      </c>
      <c r="I133" s="18">
        <v>7.7969834394000001E-2</v>
      </c>
      <c r="J133" s="18">
        <v>8.3907836242000003E-2</v>
      </c>
      <c r="K133" s="18">
        <v>5.9738734389999998E-3</v>
      </c>
      <c r="L133" s="18">
        <v>1.1911875286E-2</v>
      </c>
      <c r="M133" s="78"/>
    </row>
    <row r="134" spans="1:13">
      <c r="A134" s="16" t="s">
        <v>33</v>
      </c>
      <c r="B134" s="14">
        <v>11</v>
      </c>
      <c r="C134" s="17">
        <v>37355.2109375</v>
      </c>
      <c r="D134" s="17">
        <v>1749.8</v>
      </c>
      <c r="E134" s="17">
        <v>1504.2</v>
      </c>
      <c r="F134" s="17">
        <v>2014.4684423751501</v>
      </c>
      <c r="G134" s="17">
        <v>2072.2357347350599</v>
      </c>
      <c r="H134" s="17">
        <v>57.767292359914002</v>
      </c>
      <c r="I134" s="18">
        <v>0.108527679143</v>
      </c>
      <c r="J134" s="18">
        <v>8.9083959062000007E-2</v>
      </c>
      <c r="K134" s="18">
        <v>0.191193448244</v>
      </c>
      <c r="L134" s="18">
        <v>0.17174972816299999</v>
      </c>
      <c r="M134" s="78"/>
    </row>
    <row r="135" spans="1:13">
      <c r="A135" s="16" t="s">
        <v>33</v>
      </c>
      <c r="B135" s="14">
        <v>12</v>
      </c>
      <c r="C135" s="17">
        <v>38936.47265625</v>
      </c>
      <c r="D135" s="17">
        <v>1888.9</v>
      </c>
      <c r="E135" s="17">
        <v>1587.9</v>
      </c>
      <c r="F135" s="17">
        <v>2205.59673915855</v>
      </c>
      <c r="G135" s="17">
        <v>2273.91812731849</v>
      </c>
      <c r="H135" s="17">
        <v>68.321388159942998</v>
      </c>
      <c r="I135" s="18">
        <v>0.12959209939999999</v>
      </c>
      <c r="J135" s="18">
        <v>0.106596007794</v>
      </c>
      <c r="K135" s="18">
        <v>0.23090478873</v>
      </c>
      <c r="L135" s="18">
        <v>0.20790869712500001</v>
      </c>
      <c r="M135" s="78"/>
    </row>
    <row r="136" spans="1:13">
      <c r="A136" s="16" t="s">
        <v>33</v>
      </c>
      <c r="B136" s="14">
        <v>13</v>
      </c>
      <c r="C136" s="17">
        <v>40599.30859375</v>
      </c>
      <c r="D136" s="17">
        <v>2205.1</v>
      </c>
      <c r="E136" s="17">
        <v>1844.2</v>
      </c>
      <c r="F136" s="17">
        <v>2381.1997993416298</v>
      </c>
      <c r="G136" s="17">
        <v>2456.26893075307</v>
      </c>
      <c r="H136" s="17">
        <v>75.069131411445994</v>
      </c>
      <c r="I136" s="18">
        <v>8.4540198839000005E-2</v>
      </c>
      <c r="J136" s="18">
        <v>5.9272904523999997E-2</v>
      </c>
      <c r="K136" s="18">
        <v>0.206014449933</v>
      </c>
      <c r="L136" s="18">
        <v>0.180747155618</v>
      </c>
      <c r="M136" s="78"/>
    </row>
    <row r="137" spans="1:13">
      <c r="A137" s="16" t="s">
        <v>33</v>
      </c>
      <c r="B137" s="14">
        <v>14</v>
      </c>
      <c r="C137" s="17">
        <v>42611.3359375</v>
      </c>
      <c r="D137" s="17">
        <v>2558.1</v>
      </c>
      <c r="E137" s="17">
        <v>2135.5</v>
      </c>
      <c r="F137" s="17">
        <v>2493.56948720217</v>
      </c>
      <c r="G137" s="17">
        <v>2594.7018323050602</v>
      </c>
      <c r="H137" s="17">
        <v>101.132345102893</v>
      </c>
      <c r="I137" s="18">
        <v>1.2319701213E-2</v>
      </c>
      <c r="J137" s="18">
        <v>2.172013221E-2</v>
      </c>
      <c r="K137" s="18">
        <v>0.154561370684</v>
      </c>
      <c r="L137" s="18">
        <v>0.12052153726000001</v>
      </c>
      <c r="M137" s="78"/>
    </row>
    <row r="138" spans="1:13">
      <c r="A138" s="16" t="s">
        <v>33</v>
      </c>
      <c r="B138" s="14">
        <v>15</v>
      </c>
      <c r="C138" s="17">
        <v>44408.48046875</v>
      </c>
      <c r="D138" s="17">
        <v>2707.6</v>
      </c>
      <c r="E138" s="17">
        <v>2237.8000000000002</v>
      </c>
      <c r="F138" s="17">
        <v>2610.5294005160899</v>
      </c>
      <c r="G138" s="17">
        <v>2696.79417504205</v>
      </c>
      <c r="H138" s="17">
        <v>86.264774525959993</v>
      </c>
      <c r="I138" s="18">
        <v>3.637100288E-3</v>
      </c>
      <c r="J138" s="18">
        <v>3.2672702619000002E-2</v>
      </c>
      <c r="K138" s="18">
        <v>0.154491475948</v>
      </c>
      <c r="L138" s="18">
        <v>0.125455873616</v>
      </c>
      <c r="M138" s="78"/>
    </row>
    <row r="139" spans="1:13">
      <c r="A139" s="16" t="s">
        <v>33</v>
      </c>
      <c r="B139" s="14">
        <v>16</v>
      </c>
      <c r="C139" s="17">
        <v>46076.6796875</v>
      </c>
      <c r="D139" s="17">
        <v>2791.7</v>
      </c>
      <c r="E139" s="17">
        <v>2295.3000000000002</v>
      </c>
      <c r="F139" s="17">
        <v>2721.7025509190598</v>
      </c>
      <c r="G139" s="17">
        <v>2774.1429785622499</v>
      </c>
      <c r="H139" s="17">
        <v>52.440427643192002</v>
      </c>
      <c r="I139" s="18">
        <v>5.9094653099999997E-3</v>
      </c>
      <c r="J139" s="18">
        <v>2.3560231934999998E-2</v>
      </c>
      <c r="K139" s="18">
        <v>0.16117232533199999</v>
      </c>
      <c r="L139" s="18">
        <v>0.14352155870700001</v>
      </c>
      <c r="M139" s="78"/>
    </row>
    <row r="140" spans="1:13">
      <c r="A140" s="16" t="s">
        <v>33</v>
      </c>
      <c r="B140" s="14">
        <v>17</v>
      </c>
      <c r="C140" s="17">
        <v>47273.59375</v>
      </c>
      <c r="D140" s="17">
        <v>2839</v>
      </c>
      <c r="E140" s="17">
        <v>2339.8000000000002</v>
      </c>
      <c r="F140" s="17">
        <v>2819.0926053214698</v>
      </c>
      <c r="G140" s="17">
        <v>2837.7107204098202</v>
      </c>
      <c r="H140" s="17">
        <v>18.618115088343998</v>
      </c>
      <c r="I140" s="18">
        <v>4.3395475900000002E-4</v>
      </c>
      <c r="J140" s="18">
        <v>6.7005704060000004E-3</v>
      </c>
      <c r="K140" s="18">
        <v>0.16759027950499999</v>
      </c>
      <c r="L140" s="18">
        <v>0.161323663857</v>
      </c>
      <c r="M140" s="78"/>
    </row>
    <row r="141" spans="1:13">
      <c r="A141" s="16" t="s">
        <v>33</v>
      </c>
      <c r="B141" s="14">
        <v>18</v>
      </c>
      <c r="C141" s="17">
        <v>47432.53515625</v>
      </c>
      <c r="D141" s="17">
        <v>2840.6</v>
      </c>
      <c r="E141" s="17">
        <v>2339</v>
      </c>
      <c r="F141" s="17">
        <v>2688.44523692966</v>
      </c>
      <c r="G141" s="17">
        <v>2850.6531552717402</v>
      </c>
      <c r="H141" s="17">
        <v>162.20791834207799</v>
      </c>
      <c r="I141" s="18">
        <v>3.3837614509999998E-3</v>
      </c>
      <c r="J141" s="18">
        <v>5.1213316415000001E-2</v>
      </c>
      <c r="K141" s="18">
        <v>0.17221580453400001</v>
      </c>
      <c r="L141" s="18">
        <v>0.117618726667</v>
      </c>
      <c r="M141" s="78"/>
    </row>
    <row r="142" spans="1:13">
      <c r="A142" s="16" t="s">
        <v>33</v>
      </c>
      <c r="B142" s="14">
        <v>19</v>
      </c>
      <c r="C142" s="17">
        <v>46175.0546875</v>
      </c>
      <c r="D142" s="17">
        <v>2865.4</v>
      </c>
      <c r="E142" s="17">
        <v>2360.3000000000002</v>
      </c>
      <c r="F142" s="17">
        <v>2785.6769038799198</v>
      </c>
      <c r="G142" s="17">
        <v>2882.4825294960901</v>
      </c>
      <c r="H142" s="17">
        <v>96.805625616162004</v>
      </c>
      <c r="I142" s="18">
        <v>5.7497574869999997E-3</v>
      </c>
      <c r="J142" s="18">
        <v>2.6833758369999999E-2</v>
      </c>
      <c r="K142" s="18">
        <v>0.17575985509700001</v>
      </c>
      <c r="L142" s="18">
        <v>0.143176339239</v>
      </c>
      <c r="M142" s="78"/>
    </row>
    <row r="143" spans="1:13">
      <c r="A143" s="16" t="s">
        <v>33</v>
      </c>
      <c r="B143" s="14">
        <v>20</v>
      </c>
      <c r="C143" s="17">
        <v>43782.95703125</v>
      </c>
      <c r="D143" s="17">
        <v>2859.9</v>
      </c>
      <c r="E143" s="17">
        <v>2361.9</v>
      </c>
      <c r="F143" s="17">
        <v>2897.9565048344998</v>
      </c>
      <c r="G143" s="17">
        <v>2908.6325605223001</v>
      </c>
      <c r="H143" s="17">
        <v>10.676055687798</v>
      </c>
      <c r="I143" s="18">
        <v>1.6402746725E-2</v>
      </c>
      <c r="J143" s="18">
        <v>1.2809325087000001E-2</v>
      </c>
      <c r="K143" s="18">
        <v>0.18402307658100001</v>
      </c>
      <c r="L143" s="18">
        <v>0.180429654942</v>
      </c>
      <c r="M143" s="78"/>
    </row>
    <row r="144" spans="1:13">
      <c r="A144" s="16" t="s">
        <v>33</v>
      </c>
      <c r="B144" s="14">
        <v>21</v>
      </c>
      <c r="C144" s="17">
        <v>42275.453125</v>
      </c>
      <c r="D144" s="17">
        <v>2853.5</v>
      </c>
      <c r="E144" s="17">
        <v>2358.3000000000002</v>
      </c>
      <c r="F144" s="17">
        <v>2845.9894486194198</v>
      </c>
      <c r="G144" s="17">
        <v>2859.0723020723099</v>
      </c>
      <c r="H144" s="17">
        <v>13.082853452894</v>
      </c>
      <c r="I144" s="18">
        <v>1.87556448E-3</v>
      </c>
      <c r="J144" s="18">
        <v>2.5279540150000002E-3</v>
      </c>
      <c r="K144" s="18">
        <v>0.16855345071399999</v>
      </c>
      <c r="L144" s="18">
        <v>0.164149932217</v>
      </c>
      <c r="M144" s="78"/>
    </row>
    <row r="145" spans="1:13">
      <c r="A145" s="16" t="s">
        <v>33</v>
      </c>
      <c r="B145" s="14">
        <v>22</v>
      </c>
      <c r="C145" s="17">
        <v>40616.91796875</v>
      </c>
      <c r="D145" s="17">
        <v>2891.8</v>
      </c>
      <c r="E145" s="17">
        <v>2397.6999999999998</v>
      </c>
      <c r="F145" s="17">
        <v>2908.8905058966702</v>
      </c>
      <c r="G145" s="17">
        <v>2922.5443362002902</v>
      </c>
      <c r="H145" s="17">
        <v>13.653830303615999</v>
      </c>
      <c r="I145" s="18">
        <v>1.0348144126E-2</v>
      </c>
      <c r="J145" s="18">
        <v>5.7524422399999999E-3</v>
      </c>
      <c r="K145" s="18">
        <v>0.17665578465099999</v>
      </c>
      <c r="L145" s="18">
        <v>0.17206008276500001</v>
      </c>
      <c r="M145" s="78"/>
    </row>
    <row r="146" spans="1:13">
      <c r="A146" s="16" t="s">
        <v>33</v>
      </c>
      <c r="B146" s="14">
        <v>23</v>
      </c>
      <c r="C146" s="17">
        <v>37924.25</v>
      </c>
      <c r="D146" s="17">
        <v>2961.4</v>
      </c>
      <c r="E146" s="17">
        <v>2449.4</v>
      </c>
      <c r="F146" s="17">
        <v>2924.20545301225</v>
      </c>
      <c r="G146" s="17">
        <v>2938.6490447870901</v>
      </c>
      <c r="H146" s="17">
        <v>14.443591774833999</v>
      </c>
      <c r="I146" s="18">
        <v>7.6576759379999998E-3</v>
      </c>
      <c r="J146" s="18">
        <v>1.2519201274E-2</v>
      </c>
      <c r="K146" s="18">
        <v>0.164674872025</v>
      </c>
      <c r="L146" s="18">
        <v>0.15981334668800001</v>
      </c>
      <c r="M146" s="78"/>
    </row>
    <row r="147" spans="1:13">
      <c r="A147" s="16" t="s">
        <v>33</v>
      </c>
      <c r="B147" s="14">
        <v>24</v>
      </c>
      <c r="C147" s="17">
        <v>34678.19140625</v>
      </c>
      <c r="D147" s="17">
        <v>2962.7</v>
      </c>
      <c r="E147" s="17">
        <v>2434.6999999999998</v>
      </c>
      <c r="F147" s="17">
        <v>2794.4701204858102</v>
      </c>
      <c r="G147" s="17">
        <v>2914.5652125781899</v>
      </c>
      <c r="H147" s="17">
        <v>120.095092092382</v>
      </c>
      <c r="I147" s="18">
        <v>1.6201544065999999E-2</v>
      </c>
      <c r="J147" s="18">
        <v>5.6623991758000002E-2</v>
      </c>
      <c r="K147" s="18">
        <v>0.16151639602000001</v>
      </c>
      <c r="L147" s="18">
        <v>0.121093948329</v>
      </c>
      <c r="M147" s="78"/>
    </row>
    <row r="148" spans="1:13">
      <c r="A148" s="16" t="s">
        <v>34</v>
      </c>
      <c r="B148" s="14">
        <v>1</v>
      </c>
      <c r="C148" s="17">
        <v>31856.01171875</v>
      </c>
      <c r="D148" s="17">
        <v>2978.4</v>
      </c>
      <c r="E148" s="17">
        <v>2446.5</v>
      </c>
      <c r="F148" s="17">
        <v>2768.8868848543898</v>
      </c>
      <c r="G148" s="17">
        <v>2906.1991436004701</v>
      </c>
      <c r="H148" s="17">
        <v>137.31225874607901</v>
      </c>
      <c r="I148" s="18">
        <v>2.4301870210999998E-2</v>
      </c>
      <c r="J148" s="18">
        <v>7.0519392508999995E-2</v>
      </c>
      <c r="K148" s="18">
        <v>0.15472875920500001</v>
      </c>
      <c r="L148" s="18">
        <v>0.10851123690800001</v>
      </c>
      <c r="M148" s="78"/>
    </row>
    <row r="149" spans="1:13">
      <c r="A149" s="16" t="s">
        <v>34</v>
      </c>
      <c r="B149" s="14">
        <v>2</v>
      </c>
      <c r="C149" s="17">
        <v>29742.38671875</v>
      </c>
      <c r="D149" s="17">
        <v>2954.1</v>
      </c>
      <c r="E149" s="17">
        <v>2437.6999999999998</v>
      </c>
      <c r="F149" s="17">
        <v>2792.7703952489201</v>
      </c>
      <c r="G149" s="17">
        <v>2922.6292628055098</v>
      </c>
      <c r="H149" s="17">
        <v>129.858867556597</v>
      </c>
      <c r="I149" s="18">
        <v>1.0592641263E-2</v>
      </c>
      <c r="J149" s="18">
        <v>5.4301448922999998E-2</v>
      </c>
      <c r="K149" s="18">
        <v>0.16322088953399999</v>
      </c>
      <c r="L149" s="18">
        <v>0.119512081874</v>
      </c>
      <c r="M149" s="78"/>
    </row>
    <row r="150" spans="1:13">
      <c r="A150" s="16" t="s">
        <v>34</v>
      </c>
      <c r="B150" s="14">
        <v>3</v>
      </c>
      <c r="C150" s="17">
        <v>28297.66015625</v>
      </c>
      <c r="D150" s="17">
        <v>2871</v>
      </c>
      <c r="E150" s="17">
        <v>2376.8000000000002</v>
      </c>
      <c r="F150" s="17">
        <v>2769.4973233722098</v>
      </c>
      <c r="G150" s="17">
        <v>2915.6277806684702</v>
      </c>
      <c r="H150" s="17">
        <v>146.13045729626401</v>
      </c>
      <c r="I150" s="18">
        <v>1.5021131157E-2</v>
      </c>
      <c r="J150" s="18">
        <v>3.4164482203000002E-2</v>
      </c>
      <c r="K150" s="18">
        <v>0.18136243038300001</v>
      </c>
      <c r="L150" s="18">
        <v>0.13217681702100001</v>
      </c>
      <c r="M150" s="78"/>
    </row>
    <row r="151" spans="1:13">
      <c r="A151" s="16" t="s">
        <v>34</v>
      </c>
      <c r="B151" s="14">
        <v>4</v>
      </c>
      <c r="C151" s="17">
        <v>27439.701171875</v>
      </c>
      <c r="D151" s="17">
        <v>2833.5</v>
      </c>
      <c r="E151" s="17">
        <v>2349.8000000000002</v>
      </c>
      <c r="F151" s="17">
        <v>2775.1353039935302</v>
      </c>
      <c r="G151" s="17">
        <v>2880.5630361387498</v>
      </c>
      <c r="H151" s="17">
        <v>105.427732145215</v>
      </c>
      <c r="I151" s="18">
        <v>1.5840806509000001E-2</v>
      </c>
      <c r="J151" s="18">
        <v>1.9644798386000001E-2</v>
      </c>
      <c r="K151" s="18">
        <v>0.17864794215300001</v>
      </c>
      <c r="L151" s="18">
        <v>0.14316233725800001</v>
      </c>
      <c r="M151" s="78"/>
    </row>
    <row r="152" spans="1:13">
      <c r="A152" s="16" t="s">
        <v>34</v>
      </c>
      <c r="B152" s="14">
        <v>5</v>
      </c>
      <c r="C152" s="17">
        <v>27007.8125</v>
      </c>
      <c r="D152" s="17">
        <v>2773.1</v>
      </c>
      <c r="E152" s="17">
        <v>2309.1999999999998</v>
      </c>
      <c r="F152" s="17">
        <v>2758.2180429628202</v>
      </c>
      <c r="G152" s="17">
        <v>2823.5618895806201</v>
      </c>
      <c r="H152" s="17">
        <v>65.343846617804004</v>
      </c>
      <c r="I152" s="18">
        <v>1.6984816417999999E-2</v>
      </c>
      <c r="J152" s="18">
        <v>5.0090733880000004E-3</v>
      </c>
      <c r="K152" s="18">
        <v>0.17312752931</v>
      </c>
      <c r="L152" s="18">
        <v>0.15113363950200001</v>
      </c>
      <c r="M152" s="78"/>
    </row>
    <row r="153" spans="1:13">
      <c r="A153" s="16" t="s">
        <v>34</v>
      </c>
      <c r="B153" s="14">
        <v>6</v>
      </c>
      <c r="C153" s="17">
        <v>27394.41796875</v>
      </c>
      <c r="D153" s="17">
        <v>2753</v>
      </c>
      <c r="E153" s="17">
        <v>2299.4</v>
      </c>
      <c r="F153" s="17">
        <v>2667.61291651391</v>
      </c>
      <c r="G153" s="17">
        <v>2776.4617158042101</v>
      </c>
      <c r="H153" s="17">
        <v>108.84879929029201</v>
      </c>
      <c r="I153" s="18">
        <v>7.8969087189999995E-3</v>
      </c>
      <c r="J153" s="18">
        <v>2.874018293E-2</v>
      </c>
      <c r="K153" s="18">
        <v>0.16057277543000001</v>
      </c>
      <c r="L153" s="18">
        <v>0.12393568378100001</v>
      </c>
      <c r="M153" s="78"/>
    </row>
    <row r="154" spans="1:13">
      <c r="A154" s="16" t="s">
        <v>34</v>
      </c>
      <c r="B154" s="14">
        <v>7</v>
      </c>
      <c r="C154" s="17">
        <v>28125.240234375</v>
      </c>
      <c r="D154" s="17">
        <v>2666.8</v>
      </c>
      <c r="E154" s="17">
        <v>2221.9</v>
      </c>
      <c r="F154" s="17">
        <v>2632.6189918086702</v>
      </c>
      <c r="G154" s="17">
        <v>2770.8685548061799</v>
      </c>
      <c r="H154" s="17">
        <v>138.24956299751199</v>
      </c>
      <c r="I154" s="18">
        <v>3.5028123462000002E-2</v>
      </c>
      <c r="J154" s="18">
        <v>1.1504883267999999E-2</v>
      </c>
      <c r="K154" s="18">
        <v>0.18477568320599999</v>
      </c>
      <c r="L154" s="18">
        <v>0.13824267647499999</v>
      </c>
      <c r="M154" s="78"/>
    </row>
    <row r="155" spans="1:13">
      <c r="A155" s="16" t="s">
        <v>34</v>
      </c>
      <c r="B155" s="14">
        <v>8</v>
      </c>
      <c r="C155" s="17">
        <v>29045.830078125</v>
      </c>
      <c r="D155" s="17">
        <v>2596.5</v>
      </c>
      <c r="E155" s="17">
        <v>2162.4</v>
      </c>
      <c r="F155" s="17">
        <v>2546.3497013133801</v>
      </c>
      <c r="G155" s="17">
        <v>2659.29054733064</v>
      </c>
      <c r="H155" s="17">
        <v>112.94084601726</v>
      </c>
      <c r="I155" s="18">
        <v>2.1134482440000001E-2</v>
      </c>
      <c r="J155" s="18">
        <v>1.6879938971999998E-2</v>
      </c>
      <c r="K155" s="18">
        <v>0.16724690250099999</v>
      </c>
      <c r="L155" s="18">
        <v>0.12923248108800001</v>
      </c>
      <c r="M155" s="78"/>
    </row>
    <row r="156" spans="1:13">
      <c r="A156" s="16" t="s">
        <v>34</v>
      </c>
      <c r="B156" s="14">
        <v>9</v>
      </c>
      <c r="C156" s="17">
        <v>31373.791015625</v>
      </c>
      <c r="D156" s="17">
        <v>2616.9</v>
      </c>
      <c r="E156" s="17">
        <v>2173.5</v>
      </c>
      <c r="F156" s="17">
        <v>2427.1575151452298</v>
      </c>
      <c r="G156" s="17">
        <v>2551.0867791896399</v>
      </c>
      <c r="H156" s="17">
        <v>123.929264044405</v>
      </c>
      <c r="I156" s="18">
        <v>2.2151875062E-2</v>
      </c>
      <c r="J156" s="18">
        <v>6.3864855218000005E-2</v>
      </c>
      <c r="K156" s="18">
        <v>0.12709080416999999</v>
      </c>
      <c r="L156" s="18">
        <v>8.5377824012999995E-2</v>
      </c>
      <c r="M156" s="78"/>
    </row>
    <row r="157" spans="1:13">
      <c r="A157" s="16" t="s">
        <v>34</v>
      </c>
      <c r="B157" s="14">
        <v>10</v>
      </c>
      <c r="C157" s="17">
        <v>34043.79296875</v>
      </c>
      <c r="D157" s="17">
        <v>2536.9</v>
      </c>
      <c r="E157" s="17">
        <v>2118.8000000000002</v>
      </c>
      <c r="F157" s="17">
        <v>2737.0592568652301</v>
      </c>
      <c r="G157" s="17">
        <v>2796.0006859588598</v>
      </c>
      <c r="H157" s="17">
        <v>58.941429093636998</v>
      </c>
      <c r="I157" s="18">
        <v>8.7209924590000001E-2</v>
      </c>
      <c r="J157" s="18">
        <v>6.7371005339999998E-2</v>
      </c>
      <c r="K157" s="18">
        <v>0.227936952527</v>
      </c>
      <c r="L157" s="18">
        <v>0.20809803327599999</v>
      </c>
      <c r="M157" s="78"/>
    </row>
    <row r="158" spans="1:13">
      <c r="A158" s="16" t="s">
        <v>34</v>
      </c>
      <c r="B158" s="14">
        <v>11</v>
      </c>
      <c r="C158" s="17">
        <v>36278.76171875</v>
      </c>
      <c r="D158" s="17">
        <v>2250.8000000000002</v>
      </c>
      <c r="E158" s="17">
        <v>1883.1</v>
      </c>
      <c r="F158" s="17">
        <v>2654.1850318442398</v>
      </c>
      <c r="G158" s="17">
        <v>2664.3371785015502</v>
      </c>
      <c r="H158" s="17">
        <v>10.152146657306</v>
      </c>
      <c r="I158" s="18">
        <v>0.13919124150100001</v>
      </c>
      <c r="J158" s="18">
        <v>0.135774160836</v>
      </c>
      <c r="K158" s="18">
        <v>0.26295428424799999</v>
      </c>
      <c r="L158" s="18">
        <v>0.259537203582</v>
      </c>
      <c r="M158" s="78"/>
    </row>
    <row r="159" spans="1:13">
      <c r="A159" s="16" t="s">
        <v>34</v>
      </c>
      <c r="B159" s="14">
        <v>12</v>
      </c>
      <c r="C159" s="17">
        <v>38091.4375</v>
      </c>
      <c r="D159" s="17">
        <v>2114.8000000000002</v>
      </c>
      <c r="E159" s="17">
        <v>1789.7</v>
      </c>
      <c r="F159" s="17">
        <v>2376.7362240430998</v>
      </c>
      <c r="G159" s="17">
        <v>2389.9886746470102</v>
      </c>
      <c r="H159" s="17">
        <v>13.252450603909001</v>
      </c>
      <c r="I159" s="18">
        <v>9.2624932563000001E-2</v>
      </c>
      <c r="J159" s="18">
        <v>8.8164329868999997E-2</v>
      </c>
      <c r="K159" s="18">
        <v>0.20204936877999999</v>
      </c>
      <c r="L159" s="18">
        <v>0.19758876608600001</v>
      </c>
      <c r="M159" s="78"/>
    </row>
    <row r="160" spans="1:13">
      <c r="A160" s="16" t="s">
        <v>34</v>
      </c>
      <c r="B160" s="14">
        <v>13</v>
      </c>
      <c r="C160" s="17">
        <v>39745.78515625</v>
      </c>
      <c r="D160" s="17">
        <v>2213.6</v>
      </c>
      <c r="E160" s="17">
        <v>1890.7</v>
      </c>
      <c r="F160" s="17">
        <v>2230.5745727221201</v>
      </c>
      <c r="G160" s="17">
        <v>2254.3562929725599</v>
      </c>
      <c r="H160" s="17">
        <v>23.781720250448</v>
      </c>
      <c r="I160" s="18">
        <v>1.3718038698E-2</v>
      </c>
      <c r="J160" s="18">
        <v>5.7134206400000003E-3</v>
      </c>
      <c r="K160" s="18">
        <v>0.12240198349799999</v>
      </c>
      <c r="L160" s="18">
        <v>0.114397365439</v>
      </c>
      <c r="M160" s="78"/>
    </row>
    <row r="161" spans="1:13">
      <c r="A161" s="16" t="s">
        <v>34</v>
      </c>
      <c r="B161" s="14">
        <v>14</v>
      </c>
      <c r="C161" s="17">
        <v>41204.921875</v>
      </c>
      <c r="D161" s="17">
        <v>2369.1999999999998</v>
      </c>
      <c r="E161" s="17">
        <v>2016.4</v>
      </c>
      <c r="F161" s="17">
        <v>2246.9010583501799</v>
      </c>
      <c r="G161" s="17">
        <v>2304.2312585300901</v>
      </c>
      <c r="H161" s="17">
        <v>57.330200179904999</v>
      </c>
      <c r="I161" s="18">
        <v>2.1867634287999999E-2</v>
      </c>
      <c r="J161" s="18">
        <v>4.1164234819000001E-2</v>
      </c>
      <c r="K161" s="18">
        <v>9.6880262043000001E-2</v>
      </c>
      <c r="L161" s="18">
        <v>7.7583661511000004E-2</v>
      </c>
      <c r="M161" s="78"/>
    </row>
    <row r="162" spans="1:13">
      <c r="A162" s="16" t="s">
        <v>34</v>
      </c>
      <c r="B162" s="14">
        <v>15</v>
      </c>
      <c r="C162" s="17">
        <v>42450.609375</v>
      </c>
      <c r="D162" s="17">
        <v>2567.8000000000002</v>
      </c>
      <c r="E162" s="17">
        <v>2158.6999999999998</v>
      </c>
      <c r="F162" s="17">
        <v>2277.6866918905398</v>
      </c>
      <c r="G162" s="17">
        <v>2429.7082898824801</v>
      </c>
      <c r="H162" s="17">
        <v>152.02159799193601</v>
      </c>
      <c r="I162" s="18">
        <v>4.6479875502000001E-2</v>
      </c>
      <c r="J162" s="18">
        <v>9.7648370282000005E-2</v>
      </c>
      <c r="K162" s="18">
        <v>9.1217869364000004E-2</v>
      </c>
      <c r="L162" s="18">
        <v>4.0049374584E-2</v>
      </c>
      <c r="M162" s="78"/>
    </row>
    <row r="163" spans="1:13">
      <c r="A163" s="16" t="s">
        <v>34</v>
      </c>
      <c r="B163" s="14">
        <v>16</v>
      </c>
      <c r="C163" s="17">
        <v>43594.4765625</v>
      </c>
      <c r="D163" s="17">
        <v>2643.3</v>
      </c>
      <c r="E163" s="17">
        <v>2202.1</v>
      </c>
      <c r="F163" s="17">
        <v>2410.8039931067901</v>
      </c>
      <c r="G163" s="17">
        <v>2633.3396703319399</v>
      </c>
      <c r="H163" s="17">
        <v>222.53567722515001</v>
      </c>
      <c r="I163" s="18">
        <v>3.3525175590000001E-3</v>
      </c>
      <c r="J163" s="18">
        <v>7.8255135271999995E-2</v>
      </c>
      <c r="K163" s="18">
        <v>0.14514967025600001</v>
      </c>
      <c r="L163" s="18">
        <v>7.0247052542999996E-2</v>
      </c>
      <c r="M163" s="78"/>
    </row>
    <row r="164" spans="1:13">
      <c r="A164" s="16" t="s">
        <v>34</v>
      </c>
      <c r="B164" s="14">
        <v>17</v>
      </c>
      <c r="C164" s="17">
        <v>44395.4609375</v>
      </c>
      <c r="D164" s="17">
        <v>2681.1</v>
      </c>
      <c r="E164" s="17">
        <v>2228.4</v>
      </c>
      <c r="F164" s="17">
        <v>2509.6454918056502</v>
      </c>
      <c r="G164" s="17">
        <v>2762.3682002143801</v>
      </c>
      <c r="H164" s="17">
        <v>252.72270840873199</v>
      </c>
      <c r="I164" s="18">
        <v>2.7353820333999999E-2</v>
      </c>
      <c r="J164" s="18">
        <v>5.7709359876000003E-2</v>
      </c>
      <c r="K164" s="18">
        <v>0.17972675873899999</v>
      </c>
      <c r="L164" s="18">
        <v>9.4663578526999997E-2</v>
      </c>
      <c r="M164" s="78"/>
    </row>
    <row r="165" spans="1:13">
      <c r="A165" s="16" t="s">
        <v>34</v>
      </c>
      <c r="B165" s="14">
        <v>18</v>
      </c>
      <c r="C165" s="17">
        <v>44289.67578125</v>
      </c>
      <c r="D165" s="17">
        <v>2740.9</v>
      </c>
      <c r="E165" s="17">
        <v>2261.4</v>
      </c>
      <c r="F165" s="17">
        <v>2563.44111816128</v>
      </c>
      <c r="G165" s="17">
        <v>2795.8502405191198</v>
      </c>
      <c r="H165" s="17">
        <v>232.40912235783901</v>
      </c>
      <c r="I165" s="18">
        <v>1.8495537031000001E-2</v>
      </c>
      <c r="J165" s="18">
        <v>5.9730354035000002E-2</v>
      </c>
      <c r="K165" s="18">
        <v>0.179889007243</v>
      </c>
      <c r="L165" s="18">
        <v>0.101663116176</v>
      </c>
      <c r="M165" s="78"/>
    </row>
    <row r="166" spans="1:13">
      <c r="A166" s="16" t="s">
        <v>34</v>
      </c>
      <c r="B166" s="14">
        <v>19</v>
      </c>
      <c r="C166" s="17">
        <v>43150.08984375</v>
      </c>
      <c r="D166" s="17">
        <v>2689.7</v>
      </c>
      <c r="E166" s="17">
        <v>2257.1999999999998</v>
      </c>
      <c r="F166" s="17">
        <v>2587.7692090609398</v>
      </c>
      <c r="G166" s="17">
        <v>2788.4295380649301</v>
      </c>
      <c r="H166" s="17">
        <v>200.66032900399699</v>
      </c>
      <c r="I166" s="18">
        <v>3.3231079791999997E-2</v>
      </c>
      <c r="J166" s="18">
        <v>3.4308579918000001E-2</v>
      </c>
      <c r="K166" s="18">
        <v>0.17880496064099999</v>
      </c>
      <c r="L166" s="18">
        <v>0.111265300929</v>
      </c>
      <c r="M166" s="78"/>
    </row>
    <row r="167" spans="1:13">
      <c r="A167" s="16" t="s">
        <v>34</v>
      </c>
      <c r="B167" s="14">
        <v>20</v>
      </c>
      <c r="C167" s="17">
        <v>41312.56640625</v>
      </c>
      <c r="D167" s="17">
        <v>2477.3000000000002</v>
      </c>
      <c r="E167" s="17">
        <v>2093.1999999999998</v>
      </c>
      <c r="F167" s="17">
        <v>2619.2103889596401</v>
      </c>
      <c r="G167" s="17">
        <v>2766.9109617402801</v>
      </c>
      <c r="H167" s="17">
        <v>147.70057278064399</v>
      </c>
      <c r="I167" s="18">
        <v>9.7479287021000005E-2</v>
      </c>
      <c r="J167" s="18">
        <v>4.7765193187000003E-2</v>
      </c>
      <c r="K167" s="18">
        <v>0.22676235669399999</v>
      </c>
      <c r="L167" s="18">
        <v>0.17704826286</v>
      </c>
      <c r="M167" s="78"/>
    </row>
    <row r="168" spans="1:13">
      <c r="A168" s="16" t="s">
        <v>34</v>
      </c>
      <c r="B168" s="14">
        <v>21</v>
      </c>
      <c r="C168" s="17">
        <v>40574.2421875</v>
      </c>
      <c r="D168" s="17">
        <v>2336</v>
      </c>
      <c r="E168" s="17">
        <v>1949.7</v>
      </c>
      <c r="F168" s="17">
        <v>2646.40295533074</v>
      </c>
      <c r="G168" s="17">
        <v>2656.2784691789402</v>
      </c>
      <c r="H168" s="17">
        <v>9.8755138481970004</v>
      </c>
      <c r="I168" s="18">
        <v>0.107801571584</v>
      </c>
      <c r="J168" s="18">
        <v>0.104477601928</v>
      </c>
      <c r="K168" s="18">
        <v>0.23782513267499999</v>
      </c>
      <c r="L168" s="18">
        <v>0.23450116301900001</v>
      </c>
      <c r="M168" s="78"/>
    </row>
    <row r="169" spans="1:13">
      <c r="A169" s="16" t="s">
        <v>34</v>
      </c>
      <c r="B169" s="14">
        <v>22</v>
      </c>
      <c r="C169" s="17">
        <v>39583.28125</v>
      </c>
      <c r="D169" s="17">
        <v>2262.1999999999998</v>
      </c>
      <c r="E169" s="17">
        <v>1871.7</v>
      </c>
      <c r="F169" s="17">
        <v>2664.3285455703699</v>
      </c>
      <c r="G169" s="17">
        <v>2675.2042079713601</v>
      </c>
      <c r="H169" s="17">
        <v>10.875662400987</v>
      </c>
      <c r="I169" s="18">
        <v>0.13901185054500001</v>
      </c>
      <c r="J169" s="18">
        <v>0.13535124388</v>
      </c>
      <c r="K169" s="18">
        <v>0.27044907706799998</v>
      </c>
      <c r="L169" s="18">
        <v>0.266788470404</v>
      </c>
      <c r="M169" s="78"/>
    </row>
    <row r="170" spans="1:13">
      <c r="A170" s="16" t="s">
        <v>34</v>
      </c>
      <c r="B170" s="14">
        <v>23</v>
      </c>
      <c r="C170" s="17">
        <v>37399.51171875</v>
      </c>
      <c r="D170" s="17">
        <v>2408.8000000000002</v>
      </c>
      <c r="E170" s="17">
        <v>1979.1</v>
      </c>
      <c r="F170" s="17">
        <v>2507.9357791264902</v>
      </c>
      <c r="G170" s="17">
        <v>2518.97784342872</v>
      </c>
      <c r="H170" s="17">
        <v>11.042064302232999</v>
      </c>
      <c r="I170" s="18">
        <v>3.7084430639E-2</v>
      </c>
      <c r="J170" s="18">
        <v>3.3367815256000001E-2</v>
      </c>
      <c r="K170" s="18">
        <v>0.18171586786499999</v>
      </c>
      <c r="L170" s="18">
        <v>0.17799925248199999</v>
      </c>
      <c r="M170" s="78"/>
    </row>
    <row r="171" spans="1:13">
      <c r="A171" s="16" t="s">
        <v>34</v>
      </c>
      <c r="B171" s="14">
        <v>24</v>
      </c>
      <c r="C171" s="17">
        <v>34785.75</v>
      </c>
      <c r="D171" s="17">
        <v>2450.9</v>
      </c>
      <c r="E171" s="17">
        <v>2024.5</v>
      </c>
      <c r="F171" s="17">
        <v>2269.4056524510102</v>
      </c>
      <c r="G171" s="17">
        <v>2321.0114209816502</v>
      </c>
      <c r="H171" s="17">
        <v>51.605768530645001</v>
      </c>
      <c r="I171" s="18">
        <v>4.3718808151000002E-2</v>
      </c>
      <c r="J171" s="18">
        <v>6.1088639362999998E-2</v>
      </c>
      <c r="K171" s="18">
        <v>9.9801891948999993E-2</v>
      </c>
      <c r="L171" s="18">
        <v>8.2432060737000004E-2</v>
      </c>
      <c r="M171" s="78"/>
    </row>
    <row r="172" spans="1:13">
      <c r="A172" s="16" t="s">
        <v>35</v>
      </c>
      <c r="B172" s="14">
        <v>1</v>
      </c>
      <c r="C172" s="17">
        <v>32391.998046875</v>
      </c>
      <c r="D172" s="17">
        <v>2648</v>
      </c>
      <c r="E172" s="17">
        <v>2186.8000000000002</v>
      </c>
      <c r="F172" s="17">
        <v>2291.8991262382901</v>
      </c>
      <c r="G172" s="17">
        <v>2302.4696813021801</v>
      </c>
      <c r="H172" s="17">
        <v>10.570555063882001</v>
      </c>
      <c r="I172" s="18">
        <v>0.11630101605400001</v>
      </c>
      <c r="J172" s="18">
        <v>0.119858927553</v>
      </c>
      <c r="K172" s="18">
        <v>3.8932911915E-2</v>
      </c>
      <c r="L172" s="18">
        <v>3.5375000416000002E-2</v>
      </c>
      <c r="M172" s="78"/>
    </row>
    <row r="173" spans="1:13">
      <c r="A173" s="16" t="s">
        <v>35</v>
      </c>
      <c r="B173" s="14">
        <v>2</v>
      </c>
      <c r="C173" s="17">
        <v>30546.9375</v>
      </c>
      <c r="D173" s="17">
        <v>2570.5</v>
      </c>
      <c r="E173" s="17">
        <v>2126.9</v>
      </c>
      <c r="F173" s="17">
        <v>2312.3561125945998</v>
      </c>
      <c r="G173" s="17">
        <v>2338.3088082207601</v>
      </c>
      <c r="H173" s="17">
        <v>25.952695626153002</v>
      </c>
      <c r="I173" s="18">
        <v>7.8152538463999999E-2</v>
      </c>
      <c r="J173" s="18">
        <v>8.6887878628000001E-2</v>
      </c>
      <c r="K173" s="18">
        <v>7.1157458169000001E-2</v>
      </c>
      <c r="L173" s="18">
        <v>6.2422118004999999E-2</v>
      </c>
      <c r="M173" s="78"/>
    </row>
    <row r="174" spans="1:13">
      <c r="A174" s="16" t="s">
        <v>35</v>
      </c>
      <c r="B174" s="14">
        <v>3</v>
      </c>
      <c r="C174" s="17">
        <v>29240.111328125</v>
      </c>
      <c r="D174" s="17">
        <v>2476.3000000000002</v>
      </c>
      <c r="E174" s="17">
        <v>2032.4</v>
      </c>
      <c r="F174" s="17">
        <v>2184.3537987921</v>
      </c>
      <c r="G174" s="17">
        <v>2217.0625793880899</v>
      </c>
      <c r="H174" s="17">
        <v>32.70878059599</v>
      </c>
      <c r="I174" s="18">
        <v>8.7255947698000005E-2</v>
      </c>
      <c r="J174" s="18">
        <v>9.8265298286000002E-2</v>
      </c>
      <c r="K174" s="18">
        <v>6.2155025038000002E-2</v>
      </c>
      <c r="L174" s="18">
        <v>5.1145674449999998E-2</v>
      </c>
      <c r="M174" s="78"/>
    </row>
    <row r="175" spans="1:13">
      <c r="A175" s="16" t="s">
        <v>35</v>
      </c>
      <c r="B175" s="14">
        <v>4</v>
      </c>
      <c r="C175" s="17">
        <v>28417.37890625</v>
      </c>
      <c r="D175" s="17">
        <v>2369</v>
      </c>
      <c r="E175" s="17">
        <v>1953.5</v>
      </c>
      <c r="F175" s="17">
        <v>2122.90598151737</v>
      </c>
      <c r="G175" s="17">
        <v>2153.2992794545498</v>
      </c>
      <c r="H175" s="17">
        <v>30.393297937181998</v>
      </c>
      <c r="I175" s="18">
        <v>7.2602060095999996E-2</v>
      </c>
      <c r="J175" s="18">
        <v>8.2832049303999997E-2</v>
      </c>
      <c r="K175" s="18">
        <v>6.724984162E-2</v>
      </c>
      <c r="L175" s="18">
        <v>5.7019852411999999E-2</v>
      </c>
      <c r="M175" s="78"/>
    </row>
    <row r="176" spans="1:13">
      <c r="A176" s="16" t="s">
        <v>35</v>
      </c>
      <c r="B176" s="14">
        <v>5</v>
      </c>
      <c r="C176" s="17">
        <v>27992.09375</v>
      </c>
      <c r="D176" s="17">
        <v>2131.5</v>
      </c>
      <c r="E176" s="17">
        <v>1748.3</v>
      </c>
      <c r="F176" s="17">
        <v>2055.6205190891701</v>
      </c>
      <c r="G176" s="17">
        <v>2082.5797354486199</v>
      </c>
      <c r="H176" s="17">
        <v>26.959216359454999</v>
      </c>
      <c r="I176" s="18">
        <v>1.6465925462999999E-2</v>
      </c>
      <c r="J176" s="18">
        <v>2.5540047428E-2</v>
      </c>
      <c r="K176" s="18">
        <v>0.11251421590299999</v>
      </c>
      <c r="L176" s="18">
        <v>0.103440093937</v>
      </c>
      <c r="M176" s="78"/>
    </row>
    <row r="177" spans="1:13">
      <c r="A177" s="16" t="s">
        <v>35</v>
      </c>
      <c r="B177" s="14">
        <v>6</v>
      </c>
      <c r="C177" s="17">
        <v>28066.9296875</v>
      </c>
      <c r="D177" s="17">
        <v>1679.2</v>
      </c>
      <c r="E177" s="17">
        <v>1391.9</v>
      </c>
      <c r="F177" s="17">
        <v>2006.5413418017499</v>
      </c>
      <c r="G177" s="17">
        <v>2032.2145705784701</v>
      </c>
      <c r="H177" s="17">
        <v>25.673228776719998</v>
      </c>
      <c r="I177" s="18">
        <v>0.118820118</v>
      </c>
      <c r="J177" s="18">
        <v>0.110178842747</v>
      </c>
      <c r="K177" s="18">
        <v>0.21552156532399999</v>
      </c>
      <c r="L177" s="18">
        <v>0.20688029007100001</v>
      </c>
      <c r="M177" s="78"/>
    </row>
    <row r="178" spans="1:13">
      <c r="A178" s="16" t="s">
        <v>35</v>
      </c>
      <c r="B178" s="14">
        <v>7</v>
      </c>
      <c r="C178" s="17">
        <v>28474.201171875</v>
      </c>
      <c r="D178" s="17">
        <v>1458</v>
      </c>
      <c r="E178" s="17">
        <v>1217.0999999999999</v>
      </c>
      <c r="F178" s="17">
        <v>1735.7327844307199</v>
      </c>
      <c r="G178" s="17">
        <v>1763.62518436697</v>
      </c>
      <c r="H178" s="17">
        <v>27.892399936252001</v>
      </c>
      <c r="I178" s="18">
        <v>0.102869466296</v>
      </c>
      <c r="J178" s="18">
        <v>9.3481246862999995E-2</v>
      </c>
      <c r="K178" s="18">
        <v>0.18395327646099999</v>
      </c>
      <c r="L178" s="18">
        <v>0.17456505702799999</v>
      </c>
      <c r="M178" s="78"/>
    </row>
    <row r="179" spans="1:13">
      <c r="A179" s="16" t="s">
        <v>35</v>
      </c>
      <c r="B179" s="14">
        <v>8</v>
      </c>
      <c r="C179" s="17">
        <v>28982.00390625</v>
      </c>
      <c r="D179" s="17">
        <v>1373</v>
      </c>
      <c r="E179" s="17">
        <v>1179.5999999999999</v>
      </c>
      <c r="F179" s="17">
        <v>1345.7520630633601</v>
      </c>
      <c r="G179" s="17">
        <v>1376.16369753398</v>
      </c>
      <c r="H179" s="17">
        <v>30.411634470620999</v>
      </c>
      <c r="I179" s="18">
        <v>1.064859486E-3</v>
      </c>
      <c r="J179" s="18">
        <v>9.1713015599999993E-3</v>
      </c>
      <c r="K179" s="18">
        <v>6.6160786782999997E-2</v>
      </c>
      <c r="L179" s="18">
        <v>5.5924625736000003E-2</v>
      </c>
      <c r="M179" s="78"/>
    </row>
    <row r="180" spans="1:13">
      <c r="A180" s="16" t="s">
        <v>35</v>
      </c>
      <c r="B180" s="14">
        <v>9</v>
      </c>
      <c r="C180" s="17">
        <v>30909.951171875</v>
      </c>
      <c r="D180" s="17">
        <v>1214.0999999999999</v>
      </c>
      <c r="E180" s="17">
        <v>1078.3</v>
      </c>
      <c r="F180" s="17">
        <v>821.69778706495094</v>
      </c>
      <c r="G180" s="17">
        <v>850.74753147202205</v>
      </c>
      <c r="H180" s="17">
        <v>29.049744407071</v>
      </c>
      <c r="I180" s="18">
        <v>0.122299720137</v>
      </c>
      <c r="J180" s="18">
        <v>0.13207748668200001</v>
      </c>
      <c r="K180" s="18">
        <v>7.6591204486E-2</v>
      </c>
      <c r="L180" s="18">
        <v>8.6368971030999997E-2</v>
      </c>
      <c r="M180" s="78"/>
    </row>
    <row r="181" spans="1:13">
      <c r="A181" s="16" t="s">
        <v>35</v>
      </c>
      <c r="B181" s="14">
        <v>10</v>
      </c>
      <c r="C181" s="17">
        <v>33083.7109375</v>
      </c>
      <c r="D181" s="17">
        <v>1048.5999999999999</v>
      </c>
      <c r="E181" s="17">
        <v>925.7</v>
      </c>
      <c r="F181" s="17">
        <v>928.27542580202805</v>
      </c>
      <c r="G181" s="17">
        <v>954.50128767459501</v>
      </c>
      <c r="H181" s="17">
        <v>26.225861872566998</v>
      </c>
      <c r="I181" s="18">
        <v>3.1672404012999998E-2</v>
      </c>
      <c r="J181" s="18">
        <v>4.0499688387E-2</v>
      </c>
      <c r="K181" s="18">
        <v>9.6941392370000004E-3</v>
      </c>
      <c r="L181" s="18">
        <v>8.6685486400000004E-4</v>
      </c>
      <c r="M181" s="78"/>
    </row>
    <row r="182" spans="1:13">
      <c r="A182" s="16" t="s">
        <v>35</v>
      </c>
      <c r="B182" s="14">
        <v>11</v>
      </c>
      <c r="C182" s="17">
        <v>34521.1328125</v>
      </c>
      <c r="D182" s="17">
        <v>1087.5</v>
      </c>
      <c r="E182" s="17">
        <v>942.1</v>
      </c>
      <c r="F182" s="17">
        <v>738.84636002898401</v>
      </c>
      <c r="G182" s="17">
        <v>765.09288379921099</v>
      </c>
      <c r="H182" s="17">
        <v>26.246523770225998</v>
      </c>
      <c r="I182" s="18">
        <v>0.108518046516</v>
      </c>
      <c r="J182" s="18">
        <v>0.117352285416</v>
      </c>
      <c r="K182" s="18">
        <v>5.9578295589999997E-2</v>
      </c>
      <c r="L182" s="18">
        <v>6.8412534489999996E-2</v>
      </c>
      <c r="M182" s="78"/>
    </row>
    <row r="183" spans="1:13">
      <c r="A183" s="16" t="s">
        <v>35</v>
      </c>
      <c r="B183" s="14">
        <v>12</v>
      </c>
      <c r="C183" s="17">
        <v>35320.5234375</v>
      </c>
      <c r="D183" s="17">
        <v>1443.7</v>
      </c>
      <c r="E183" s="17">
        <v>1217.4000000000001</v>
      </c>
      <c r="F183" s="17">
        <v>518.95267346659898</v>
      </c>
      <c r="G183" s="17">
        <v>543.93973834739404</v>
      </c>
      <c r="H183" s="17">
        <v>24.987064880794001</v>
      </c>
      <c r="I183" s="18">
        <v>0.30284761415400002</v>
      </c>
      <c r="J183" s="18">
        <v>0.311257935554</v>
      </c>
      <c r="K183" s="18">
        <v>0.22667797430200001</v>
      </c>
      <c r="L183" s="18">
        <v>0.23508829570199999</v>
      </c>
      <c r="M183" s="78"/>
    </row>
    <row r="184" spans="1:13">
      <c r="A184" s="16" t="s">
        <v>35</v>
      </c>
      <c r="B184" s="14">
        <v>13</v>
      </c>
      <c r="C184" s="17">
        <v>35865.375</v>
      </c>
      <c r="D184" s="17">
        <v>2044.1</v>
      </c>
      <c r="E184" s="17">
        <v>1698</v>
      </c>
      <c r="F184" s="17">
        <v>972.97964008304803</v>
      </c>
      <c r="G184" s="17">
        <v>995.95508735524197</v>
      </c>
      <c r="H184" s="17">
        <v>22.975447272194</v>
      </c>
      <c r="I184" s="18">
        <v>0.35279195982599998</v>
      </c>
      <c r="J184" s="18">
        <v>0.36052519687500001</v>
      </c>
      <c r="K184" s="18">
        <v>0.23629919644700001</v>
      </c>
      <c r="L184" s="18">
        <v>0.24403243349600001</v>
      </c>
      <c r="M184" s="78"/>
    </row>
    <row r="185" spans="1:13">
      <c r="A185" s="16" t="s">
        <v>35</v>
      </c>
      <c r="B185" s="14">
        <v>14</v>
      </c>
      <c r="C185" s="17">
        <v>36143.2421875</v>
      </c>
      <c r="D185" s="17">
        <v>2415.1999999999998</v>
      </c>
      <c r="E185" s="17">
        <v>1957.5</v>
      </c>
      <c r="F185" s="17">
        <v>1546.15206986003</v>
      </c>
      <c r="G185" s="17">
        <v>1565.9796705426099</v>
      </c>
      <c r="H185" s="17">
        <v>19.827600682576001</v>
      </c>
      <c r="I185" s="18">
        <v>0.285836529605</v>
      </c>
      <c r="J185" s="18">
        <v>0.29251024238899997</v>
      </c>
      <c r="K185" s="18">
        <v>0.13178065616199999</v>
      </c>
      <c r="L185" s="18">
        <v>0.13845436894599999</v>
      </c>
      <c r="M185" s="78"/>
    </row>
    <row r="186" spans="1:13">
      <c r="A186" s="16" t="s">
        <v>35</v>
      </c>
      <c r="B186" s="14">
        <v>15</v>
      </c>
      <c r="C186" s="17">
        <v>36565.77734375</v>
      </c>
      <c r="D186" s="17">
        <v>2425.1999999999998</v>
      </c>
      <c r="E186" s="17">
        <v>1929.8</v>
      </c>
      <c r="F186" s="17">
        <v>2067.8489285045198</v>
      </c>
      <c r="G186" s="17">
        <v>2097.7441494433101</v>
      </c>
      <c r="H186" s="17">
        <v>29.895220938788999</v>
      </c>
      <c r="I186" s="18">
        <v>0.110217384906</v>
      </c>
      <c r="J186" s="18">
        <v>0.120279727867</v>
      </c>
      <c r="K186" s="18">
        <v>5.6527818728000001E-2</v>
      </c>
      <c r="L186" s="18">
        <v>4.6465475766999997E-2</v>
      </c>
      <c r="M186" s="78"/>
    </row>
    <row r="187" spans="1:13">
      <c r="A187" s="16" t="s">
        <v>35</v>
      </c>
      <c r="B187" s="14">
        <v>16</v>
      </c>
      <c r="C187" s="17">
        <v>36702.3203125</v>
      </c>
      <c r="D187" s="17">
        <v>2641.2</v>
      </c>
      <c r="E187" s="17">
        <v>2112.8000000000002</v>
      </c>
      <c r="F187" s="17">
        <v>2511.1292482630402</v>
      </c>
      <c r="G187" s="17">
        <v>2534.08834254371</v>
      </c>
      <c r="H187" s="17">
        <v>22.959094280666001</v>
      </c>
      <c r="I187" s="18">
        <v>3.6052392277000002E-2</v>
      </c>
      <c r="J187" s="18">
        <v>4.3780125120999998E-2</v>
      </c>
      <c r="K187" s="18">
        <v>0.14180018261300001</v>
      </c>
      <c r="L187" s="18">
        <v>0.13407244976800001</v>
      </c>
      <c r="M187" s="78"/>
    </row>
    <row r="188" spans="1:13">
      <c r="A188" s="16" t="s">
        <v>35</v>
      </c>
      <c r="B188" s="14">
        <v>17</v>
      </c>
      <c r="C188" s="17">
        <v>36708.18359375</v>
      </c>
      <c r="D188" s="17">
        <v>2679.7</v>
      </c>
      <c r="E188" s="17">
        <v>2163.5</v>
      </c>
      <c r="F188" s="17">
        <v>2635.36520318773</v>
      </c>
      <c r="G188" s="17">
        <v>2648.58405877008</v>
      </c>
      <c r="H188" s="17">
        <v>13.218855582345</v>
      </c>
      <c r="I188" s="18">
        <v>1.0473221551E-2</v>
      </c>
      <c r="J188" s="18">
        <v>1.4922516597E-2</v>
      </c>
      <c r="K188" s="18">
        <v>0.16327299184399999</v>
      </c>
      <c r="L188" s="18">
        <v>0.15882369679800001</v>
      </c>
      <c r="M188" s="78"/>
    </row>
    <row r="189" spans="1:13">
      <c r="A189" s="16" t="s">
        <v>35</v>
      </c>
      <c r="B189" s="14">
        <v>18</v>
      </c>
      <c r="C189" s="17">
        <v>36756.3046875</v>
      </c>
      <c r="D189" s="17">
        <v>2714.7</v>
      </c>
      <c r="E189" s="17">
        <v>2191.6</v>
      </c>
      <c r="F189" s="17">
        <v>2794.70096806844</v>
      </c>
      <c r="G189" s="17">
        <v>2804.2689938608801</v>
      </c>
      <c r="H189" s="17">
        <v>9.5680257924390002</v>
      </c>
      <c r="I189" s="18">
        <v>3.014775963E-2</v>
      </c>
      <c r="J189" s="18">
        <v>2.6927286458000001E-2</v>
      </c>
      <c r="K189" s="18">
        <v>0.20621642337900001</v>
      </c>
      <c r="L189" s="18">
        <v>0.20299595020799999</v>
      </c>
      <c r="M189" s="78"/>
    </row>
    <row r="190" spans="1:13">
      <c r="A190" s="16" t="s">
        <v>35</v>
      </c>
      <c r="B190" s="14">
        <v>19</v>
      </c>
      <c r="C190" s="17">
        <v>36669.4296875</v>
      </c>
      <c r="D190" s="17">
        <v>2778.7</v>
      </c>
      <c r="E190" s="17">
        <v>2266.8000000000002</v>
      </c>
      <c r="F190" s="17">
        <v>2850.61405509525</v>
      </c>
      <c r="G190" s="17">
        <v>2856.9647833803001</v>
      </c>
      <c r="H190" s="17">
        <v>6.3507282850470004</v>
      </c>
      <c r="I190" s="18">
        <v>2.6342909248999999E-2</v>
      </c>
      <c r="J190" s="18">
        <v>2.4205336619000001E-2</v>
      </c>
      <c r="K190" s="18">
        <v>0.19864179851200001</v>
      </c>
      <c r="L190" s="18">
        <v>0.196504225881</v>
      </c>
      <c r="M190" s="78"/>
    </row>
    <row r="191" spans="1:13">
      <c r="A191" s="16" t="s">
        <v>35</v>
      </c>
      <c r="B191" s="14">
        <v>20</v>
      </c>
      <c r="C191" s="17">
        <v>36825.0625</v>
      </c>
      <c r="D191" s="17">
        <v>2714.4</v>
      </c>
      <c r="E191" s="17">
        <v>2220.6</v>
      </c>
      <c r="F191" s="17">
        <v>2691.8339758300799</v>
      </c>
      <c r="G191" s="17">
        <v>2699.8388597954599</v>
      </c>
      <c r="H191" s="17">
        <v>8.0048839653849999</v>
      </c>
      <c r="I191" s="18">
        <v>4.9010906099999996E-3</v>
      </c>
      <c r="J191" s="18">
        <v>7.5954305510000002E-3</v>
      </c>
      <c r="K191" s="18">
        <v>0.161305573812</v>
      </c>
      <c r="L191" s="18">
        <v>0.15861123387000001</v>
      </c>
      <c r="M191" s="78"/>
    </row>
    <row r="192" spans="1:13">
      <c r="A192" s="16" t="s">
        <v>35</v>
      </c>
      <c r="B192" s="14">
        <v>21</v>
      </c>
      <c r="C192" s="17">
        <v>38030.28515625</v>
      </c>
      <c r="D192" s="17">
        <v>2514.1999999999998</v>
      </c>
      <c r="E192" s="17">
        <v>2057.4</v>
      </c>
      <c r="F192" s="17">
        <v>2082.2900637859798</v>
      </c>
      <c r="G192" s="17">
        <v>2110.6240646913302</v>
      </c>
      <c r="H192" s="17">
        <v>28.334000905355001</v>
      </c>
      <c r="I192" s="18">
        <v>0.13583841646200001</v>
      </c>
      <c r="J192" s="18">
        <v>0.145375273044</v>
      </c>
      <c r="K192" s="18">
        <v>1.7914528674000001E-2</v>
      </c>
      <c r="L192" s="18">
        <v>8.3776720920000006E-3</v>
      </c>
      <c r="M192" s="78"/>
    </row>
    <row r="193" spans="1:13">
      <c r="A193" s="16" t="s">
        <v>35</v>
      </c>
      <c r="B193" s="14">
        <v>22</v>
      </c>
      <c r="C193" s="17">
        <v>37821.953125</v>
      </c>
      <c r="D193" s="17">
        <v>2378.8000000000002</v>
      </c>
      <c r="E193" s="17">
        <v>1962.1</v>
      </c>
      <c r="F193" s="17">
        <v>1809.4836769358301</v>
      </c>
      <c r="G193" s="17">
        <v>1826.9539522912801</v>
      </c>
      <c r="H193" s="17">
        <v>17.470275355445999</v>
      </c>
      <c r="I193" s="18">
        <v>0.185744209932</v>
      </c>
      <c r="J193" s="18">
        <v>0.191624477638</v>
      </c>
      <c r="K193" s="18">
        <v>4.5488403806E-2</v>
      </c>
      <c r="L193" s="18">
        <v>5.1368671512000003E-2</v>
      </c>
      <c r="M193" s="78"/>
    </row>
    <row r="194" spans="1:13">
      <c r="A194" s="16" t="s">
        <v>35</v>
      </c>
      <c r="B194" s="14">
        <v>23</v>
      </c>
      <c r="C194" s="17">
        <v>35738.5078125</v>
      </c>
      <c r="D194" s="17">
        <v>2202.1999999999998</v>
      </c>
      <c r="E194" s="17">
        <v>1805</v>
      </c>
      <c r="F194" s="17">
        <v>1706.48309911092</v>
      </c>
      <c r="G194" s="17">
        <v>1734.8243951204099</v>
      </c>
      <c r="H194" s="17">
        <v>28.341296009486999</v>
      </c>
      <c r="I194" s="18">
        <v>0.157312556337</v>
      </c>
      <c r="J194" s="18">
        <v>0.166851868357</v>
      </c>
      <c r="K194" s="18">
        <v>2.3620196861999999E-2</v>
      </c>
      <c r="L194" s="18">
        <v>3.3159508881999998E-2</v>
      </c>
      <c r="M194" s="78"/>
    </row>
    <row r="195" spans="1:13">
      <c r="A195" s="16" t="s">
        <v>35</v>
      </c>
      <c r="B195" s="14">
        <v>24</v>
      </c>
      <c r="C195" s="17">
        <v>32782.203125</v>
      </c>
      <c r="D195" s="17">
        <v>1942.6</v>
      </c>
      <c r="E195" s="17">
        <v>1549.8</v>
      </c>
      <c r="F195" s="17">
        <v>1683.13294038243</v>
      </c>
      <c r="G195" s="17">
        <v>1713.8418385156001</v>
      </c>
      <c r="H195" s="17">
        <v>30.708898133171001</v>
      </c>
      <c r="I195" s="18">
        <v>7.6997025070000003E-2</v>
      </c>
      <c r="J195" s="18">
        <v>8.7333241204000003E-2</v>
      </c>
      <c r="K195" s="18">
        <v>5.521435157E-2</v>
      </c>
      <c r="L195" s="18">
        <v>4.4878135436E-2</v>
      </c>
      <c r="M195" s="78"/>
    </row>
    <row r="196" spans="1:13">
      <c r="A196" s="16" t="s">
        <v>36</v>
      </c>
      <c r="B196" s="14">
        <v>1</v>
      </c>
      <c r="C196" s="17">
        <v>30534.875</v>
      </c>
      <c r="D196" s="17">
        <v>2024.5</v>
      </c>
      <c r="E196" s="17">
        <v>1613.8</v>
      </c>
      <c r="F196" s="17">
        <v>1698.68474225044</v>
      </c>
      <c r="G196" s="17">
        <v>1718.9659722317599</v>
      </c>
      <c r="H196" s="17">
        <v>20.281229981315999</v>
      </c>
      <c r="I196" s="18">
        <v>0.102838784169</v>
      </c>
      <c r="J196" s="18">
        <v>0.109665182682</v>
      </c>
      <c r="K196" s="18">
        <v>3.5397499908999999E-2</v>
      </c>
      <c r="L196" s="18">
        <v>2.8571101396000002E-2</v>
      </c>
      <c r="M196" s="78"/>
    </row>
    <row r="197" spans="1:13">
      <c r="A197" s="16" t="s">
        <v>36</v>
      </c>
      <c r="B197" s="14">
        <v>2</v>
      </c>
      <c r="C197" s="17">
        <v>29220.5234375</v>
      </c>
      <c r="D197" s="17">
        <v>1836.8</v>
      </c>
      <c r="E197" s="17">
        <v>1460.1</v>
      </c>
      <c r="F197" s="17">
        <v>1099.9598152343401</v>
      </c>
      <c r="G197" s="17">
        <v>1126.0343444364601</v>
      </c>
      <c r="H197" s="17">
        <v>26.074529202116999</v>
      </c>
      <c r="I197" s="18">
        <v>0.23923448521099999</v>
      </c>
      <c r="J197" s="18">
        <v>0.248010832973</v>
      </c>
      <c r="K197" s="18">
        <v>0.112442159395</v>
      </c>
      <c r="L197" s="18">
        <v>0.121218507157</v>
      </c>
      <c r="M197" s="78"/>
    </row>
    <row r="198" spans="1:13">
      <c r="A198" s="16" t="s">
        <v>36</v>
      </c>
      <c r="B198" s="14">
        <v>3</v>
      </c>
      <c r="C198" s="17">
        <v>28409.810546875</v>
      </c>
      <c r="D198" s="17">
        <v>1828.6</v>
      </c>
      <c r="E198" s="17">
        <v>1463.4</v>
      </c>
      <c r="F198" s="17">
        <v>1003.44009195407</v>
      </c>
      <c r="G198" s="17">
        <v>1031.9991573851601</v>
      </c>
      <c r="H198" s="17">
        <v>28.559065431091</v>
      </c>
      <c r="I198" s="18">
        <v>0.26812549398000002</v>
      </c>
      <c r="J198" s="18">
        <v>0.27773810435700003</v>
      </c>
      <c r="K198" s="18">
        <v>0.14520391875200001</v>
      </c>
      <c r="L198" s="18">
        <v>0.15481652912999999</v>
      </c>
      <c r="M198" s="78"/>
    </row>
    <row r="199" spans="1:13">
      <c r="A199" s="16" t="s">
        <v>36</v>
      </c>
      <c r="B199" s="14">
        <v>4</v>
      </c>
      <c r="C199" s="17">
        <v>28098.306640625</v>
      </c>
      <c r="D199" s="17">
        <v>1906.8</v>
      </c>
      <c r="E199" s="17">
        <v>1551.1</v>
      </c>
      <c r="F199" s="17">
        <v>1241.1148393987301</v>
      </c>
      <c r="G199" s="17">
        <v>1270.28201134761</v>
      </c>
      <c r="H199" s="17">
        <v>29.167171948882999</v>
      </c>
      <c r="I199" s="18">
        <v>0.214243685174</v>
      </c>
      <c r="J199" s="18">
        <v>0.22406097630399999</v>
      </c>
      <c r="K199" s="18">
        <v>9.4519686520000007E-2</v>
      </c>
      <c r="L199" s="18">
        <v>0.104336977651</v>
      </c>
      <c r="M199" s="78"/>
    </row>
    <row r="200" spans="1:13">
      <c r="A200" s="16" t="s">
        <v>36</v>
      </c>
      <c r="B200" s="14">
        <v>5</v>
      </c>
      <c r="C200" s="17">
        <v>28546.400390625</v>
      </c>
      <c r="D200" s="17">
        <v>1805.4</v>
      </c>
      <c r="E200" s="17">
        <v>1426.8</v>
      </c>
      <c r="F200" s="17">
        <v>1559.0872405412499</v>
      </c>
      <c r="G200" s="17">
        <v>1585.41814683596</v>
      </c>
      <c r="H200" s="17">
        <v>26.330906294716002</v>
      </c>
      <c r="I200" s="18">
        <v>7.4043033713E-2</v>
      </c>
      <c r="J200" s="18">
        <v>8.2905674673999993E-2</v>
      </c>
      <c r="K200" s="18">
        <v>5.3388807417E-2</v>
      </c>
      <c r="L200" s="18">
        <v>4.4526166456000001E-2</v>
      </c>
      <c r="M200" s="78"/>
    </row>
    <row r="201" spans="1:13">
      <c r="A201" s="16" t="s">
        <v>36</v>
      </c>
      <c r="B201" s="14">
        <v>6</v>
      </c>
      <c r="C201" s="17">
        <v>30393.08984375</v>
      </c>
      <c r="D201" s="17">
        <v>2004.8</v>
      </c>
      <c r="E201" s="17">
        <v>1591.6</v>
      </c>
      <c r="F201" s="17">
        <v>1794.43367530505</v>
      </c>
      <c r="G201" s="17">
        <v>1824.7314670488599</v>
      </c>
      <c r="H201" s="17">
        <v>30.297791743807998</v>
      </c>
      <c r="I201" s="18">
        <v>6.0608728693999997E-2</v>
      </c>
      <c r="J201" s="18">
        <v>7.0806571757999995E-2</v>
      </c>
      <c r="K201" s="18">
        <v>7.8469022903999999E-2</v>
      </c>
      <c r="L201" s="18">
        <v>6.8271179840000001E-2</v>
      </c>
      <c r="M201" s="78"/>
    </row>
    <row r="202" spans="1:13">
      <c r="A202" s="16" t="s">
        <v>36</v>
      </c>
      <c r="B202" s="14">
        <v>7</v>
      </c>
      <c r="C202" s="17">
        <v>33825.74609375</v>
      </c>
      <c r="D202" s="17">
        <v>2301.5</v>
      </c>
      <c r="E202" s="17">
        <v>1851.6</v>
      </c>
      <c r="F202" s="17">
        <v>2406.1098500590801</v>
      </c>
      <c r="G202" s="17">
        <v>2433.6478127776199</v>
      </c>
      <c r="H202" s="17">
        <v>27.537962718540001</v>
      </c>
      <c r="I202" s="18">
        <v>4.4479236881999999E-2</v>
      </c>
      <c r="J202" s="18">
        <v>3.5210316411000003E-2</v>
      </c>
      <c r="K202" s="18">
        <v>0.195909731665</v>
      </c>
      <c r="L202" s="18">
        <v>0.186640811194</v>
      </c>
      <c r="M202" s="78"/>
    </row>
    <row r="203" spans="1:13">
      <c r="A203" s="16" t="s">
        <v>36</v>
      </c>
      <c r="B203" s="14">
        <v>8</v>
      </c>
      <c r="C203" s="17">
        <v>35196.51953125</v>
      </c>
      <c r="D203" s="17">
        <v>2358.5</v>
      </c>
      <c r="E203" s="17">
        <v>1909.2</v>
      </c>
      <c r="F203" s="17">
        <v>2488.4719513660002</v>
      </c>
      <c r="G203" s="17">
        <v>2513.2782373513101</v>
      </c>
      <c r="H203" s="17">
        <v>24.806285985310002</v>
      </c>
      <c r="I203" s="18">
        <v>5.2096343773000001E-2</v>
      </c>
      <c r="J203" s="18">
        <v>4.3746870200000003E-2</v>
      </c>
      <c r="K203" s="18">
        <v>0.20332488635099999</v>
      </c>
      <c r="L203" s="18">
        <v>0.19497541277800001</v>
      </c>
      <c r="M203" s="78"/>
    </row>
    <row r="204" spans="1:13">
      <c r="A204" s="16" t="s">
        <v>36</v>
      </c>
      <c r="B204" s="14">
        <v>9</v>
      </c>
      <c r="C204" s="17">
        <v>35894.26171875</v>
      </c>
      <c r="D204" s="17">
        <v>2162.3000000000002</v>
      </c>
      <c r="E204" s="17">
        <v>1744.8</v>
      </c>
      <c r="F204" s="17">
        <v>2310.0841632376801</v>
      </c>
      <c r="G204" s="17">
        <v>2323.8721698591398</v>
      </c>
      <c r="H204" s="17">
        <v>13.788006621466</v>
      </c>
      <c r="I204" s="18">
        <v>5.4383093186999999E-2</v>
      </c>
      <c r="J204" s="18">
        <v>4.9742229295000003E-2</v>
      </c>
      <c r="K204" s="18">
        <v>0.19490816891900001</v>
      </c>
      <c r="L204" s="18">
        <v>0.19026730502700001</v>
      </c>
      <c r="M204" s="78"/>
    </row>
    <row r="205" spans="1:13">
      <c r="A205" s="16" t="s">
        <v>36</v>
      </c>
      <c r="B205" s="14">
        <v>10</v>
      </c>
      <c r="C205" s="17">
        <v>37117.23828125</v>
      </c>
      <c r="D205" s="17">
        <v>2247.8000000000002</v>
      </c>
      <c r="E205" s="17">
        <v>1860.7</v>
      </c>
      <c r="F205" s="17">
        <v>2438.0579070058702</v>
      </c>
      <c r="G205" s="17">
        <v>2490.75759019216</v>
      </c>
      <c r="H205" s="17">
        <v>52.699683186287999</v>
      </c>
      <c r="I205" s="18">
        <v>8.1776368289999998E-2</v>
      </c>
      <c r="J205" s="18">
        <v>6.4038339617999998E-2</v>
      </c>
      <c r="K205" s="18">
        <v>0.212069198987</v>
      </c>
      <c r="L205" s="18">
        <v>0.194331170315</v>
      </c>
      <c r="M205" s="78"/>
    </row>
    <row r="206" spans="1:13">
      <c r="A206" s="16" t="s">
        <v>36</v>
      </c>
      <c r="B206" s="14">
        <v>11</v>
      </c>
      <c r="C206" s="17">
        <v>38963.28125</v>
      </c>
      <c r="D206" s="17">
        <v>2389.1</v>
      </c>
      <c r="E206" s="17">
        <v>1973.4</v>
      </c>
      <c r="F206" s="17">
        <v>2632.4239162445101</v>
      </c>
      <c r="G206" s="17">
        <v>2731.9395550494701</v>
      </c>
      <c r="H206" s="17">
        <v>99.515638804966002</v>
      </c>
      <c r="I206" s="18">
        <v>0.115395339969</v>
      </c>
      <c r="J206" s="18">
        <v>8.1899668879999998E-2</v>
      </c>
      <c r="K206" s="18">
        <v>0.25531455908700001</v>
      </c>
      <c r="L206" s="18">
        <v>0.22181888799800001</v>
      </c>
      <c r="M206" s="78"/>
    </row>
    <row r="207" spans="1:13">
      <c r="A207" s="16" t="s">
        <v>36</v>
      </c>
      <c r="B207" s="14">
        <v>12</v>
      </c>
      <c r="C207" s="17">
        <v>40620.91796875</v>
      </c>
      <c r="D207" s="17">
        <v>2610.9</v>
      </c>
      <c r="E207" s="17">
        <v>2143.8000000000002</v>
      </c>
      <c r="F207" s="17">
        <v>2777.4875413343598</v>
      </c>
      <c r="G207" s="17">
        <v>2881.67897884793</v>
      </c>
      <c r="H207" s="17">
        <v>104.191437513564</v>
      </c>
      <c r="I207" s="18">
        <v>9.1140686249E-2</v>
      </c>
      <c r="J207" s="18">
        <v>5.6071202064E-2</v>
      </c>
      <c r="K207" s="18">
        <v>0.24836047756499999</v>
      </c>
      <c r="L207" s="18">
        <v>0.21329099337999999</v>
      </c>
      <c r="M207" s="78"/>
    </row>
    <row r="208" spans="1:13">
      <c r="A208" s="16" t="s">
        <v>36</v>
      </c>
      <c r="B208" s="14">
        <v>13</v>
      </c>
      <c r="C208" s="17">
        <v>42311.5</v>
      </c>
      <c r="D208" s="17">
        <v>2793.6</v>
      </c>
      <c r="E208" s="17">
        <v>2277.5</v>
      </c>
      <c r="F208" s="17">
        <v>2759.9926780700698</v>
      </c>
      <c r="G208" s="17">
        <v>2870.7851770019502</v>
      </c>
      <c r="H208" s="17">
        <v>110.79249893188501</v>
      </c>
      <c r="I208" s="18">
        <v>2.5979527769000001E-2</v>
      </c>
      <c r="J208" s="18">
        <v>1.1311787925999999E-2</v>
      </c>
      <c r="K208" s="18">
        <v>0.199692082464</v>
      </c>
      <c r="L208" s="18">
        <v>0.162400766768</v>
      </c>
      <c r="M208" s="78"/>
    </row>
    <row r="209" spans="1:13">
      <c r="A209" s="16" t="s">
        <v>36</v>
      </c>
      <c r="B209" s="14">
        <v>14</v>
      </c>
      <c r="C209" s="17">
        <v>44049.453125</v>
      </c>
      <c r="D209" s="17">
        <v>2822.8</v>
      </c>
      <c r="E209" s="17">
        <v>2299</v>
      </c>
      <c r="F209" s="17">
        <v>2582.6830633078698</v>
      </c>
      <c r="G209" s="17">
        <v>2691.5823165257798</v>
      </c>
      <c r="H209" s="17">
        <v>108.89925321791</v>
      </c>
      <c r="I209" s="18">
        <v>4.4166167442999997E-2</v>
      </c>
      <c r="J209" s="18">
        <v>8.0820241229000001E-2</v>
      </c>
      <c r="K209" s="18">
        <v>0.132138107211</v>
      </c>
      <c r="L209" s="18">
        <v>9.5484033425000003E-2</v>
      </c>
      <c r="M209" s="78"/>
    </row>
    <row r="210" spans="1:13">
      <c r="A210" s="16" t="s">
        <v>36</v>
      </c>
      <c r="B210" s="14">
        <v>15</v>
      </c>
      <c r="C210" s="17">
        <v>45375.37890625</v>
      </c>
      <c r="D210" s="17">
        <v>2802.7</v>
      </c>
      <c r="E210" s="17">
        <v>2276.1999999999998</v>
      </c>
      <c r="F210" s="17">
        <v>2356.48535123189</v>
      </c>
      <c r="G210" s="17">
        <v>2480.8698449240801</v>
      </c>
      <c r="H210" s="17">
        <v>124.384493692186</v>
      </c>
      <c r="I210" s="18">
        <v>0.108323848897</v>
      </c>
      <c r="J210" s="18">
        <v>0.15019005343899999</v>
      </c>
      <c r="K210" s="18">
        <v>6.8889210677000004E-2</v>
      </c>
      <c r="L210" s="18">
        <v>2.7023006136000002E-2</v>
      </c>
      <c r="M210" s="78"/>
    </row>
    <row r="211" spans="1:13">
      <c r="A211" s="16" t="s">
        <v>36</v>
      </c>
      <c r="B211" s="14">
        <v>16</v>
      </c>
      <c r="C211" s="17">
        <v>46868.91015625</v>
      </c>
      <c r="D211" s="17">
        <v>2729</v>
      </c>
      <c r="E211" s="17">
        <v>2204.3000000000002</v>
      </c>
      <c r="F211" s="17">
        <v>2127.22981911341</v>
      </c>
      <c r="G211" s="17">
        <v>2249.39638239755</v>
      </c>
      <c r="H211" s="17">
        <v>122.166563284132</v>
      </c>
      <c r="I211" s="18">
        <v>0.16142834654999999</v>
      </c>
      <c r="J211" s="18">
        <v>0.20254802453199999</v>
      </c>
      <c r="K211" s="18">
        <v>1.5178856411000001E-2</v>
      </c>
      <c r="L211" s="18">
        <v>2.5940821570000001E-2</v>
      </c>
      <c r="M211" s="78"/>
    </row>
    <row r="212" spans="1:13">
      <c r="A212" s="16" t="s">
        <v>36</v>
      </c>
      <c r="B212" s="14">
        <v>17</v>
      </c>
      <c r="C212" s="17">
        <v>48203.71484375</v>
      </c>
      <c r="D212" s="17">
        <v>2430.3000000000002</v>
      </c>
      <c r="E212" s="17">
        <v>1940.1</v>
      </c>
      <c r="F212" s="17">
        <v>1989.0677255482101</v>
      </c>
      <c r="G212" s="17">
        <v>2113.21454632017</v>
      </c>
      <c r="H212" s="17">
        <v>124.146820771959</v>
      </c>
      <c r="I212" s="18">
        <v>0.106726844052</v>
      </c>
      <c r="J212" s="18">
        <v>0.14851305097600001</v>
      </c>
      <c r="K212" s="18">
        <v>5.8268107142000002E-2</v>
      </c>
      <c r="L212" s="18">
        <v>1.6481900218000001E-2</v>
      </c>
      <c r="M212" s="78"/>
    </row>
    <row r="213" spans="1:13">
      <c r="A213" s="16" t="s">
        <v>36</v>
      </c>
      <c r="B213" s="14">
        <v>18</v>
      </c>
      <c r="C213" s="17">
        <v>48838.7109375</v>
      </c>
      <c r="D213" s="17">
        <v>1992.8</v>
      </c>
      <c r="E213" s="17">
        <v>1594.7</v>
      </c>
      <c r="F213" s="17">
        <v>1801.3239841238601</v>
      </c>
      <c r="G213" s="17">
        <v>1919.9173395337</v>
      </c>
      <c r="H213" s="17">
        <v>118.593355409835</v>
      </c>
      <c r="I213" s="18">
        <v>2.4531356601999999E-2</v>
      </c>
      <c r="J213" s="18">
        <v>6.4448339238000002E-2</v>
      </c>
      <c r="K213" s="18">
        <v>0.109463931179</v>
      </c>
      <c r="L213" s="18">
        <v>6.9546948543000003E-2</v>
      </c>
      <c r="M213" s="78"/>
    </row>
    <row r="214" spans="1:13">
      <c r="A214" s="16" t="s">
        <v>36</v>
      </c>
      <c r="B214" s="14">
        <v>19</v>
      </c>
      <c r="C214" s="17">
        <v>48270.5859375</v>
      </c>
      <c r="D214" s="17">
        <v>1677</v>
      </c>
      <c r="E214" s="17">
        <v>1348.1</v>
      </c>
      <c r="F214" s="17">
        <v>1251.5821091320299</v>
      </c>
      <c r="G214" s="17">
        <v>1375.2590006655</v>
      </c>
      <c r="H214" s="17">
        <v>123.676891533467</v>
      </c>
      <c r="I214" s="18">
        <v>0.101562100078</v>
      </c>
      <c r="J214" s="18">
        <v>0.143190134926</v>
      </c>
      <c r="K214" s="18">
        <v>9.1413667669999997E-3</v>
      </c>
      <c r="L214" s="18">
        <v>3.2486668080000003E-2</v>
      </c>
      <c r="M214" s="78"/>
    </row>
    <row r="215" spans="1:13">
      <c r="A215" s="16" t="s">
        <v>36</v>
      </c>
      <c r="B215" s="14">
        <v>20</v>
      </c>
      <c r="C215" s="17">
        <v>46698.265625</v>
      </c>
      <c r="D215" s="17">
        <v>1356</v>
      </c>
      <c r="E215" s="17">
        <v>1126.2</v>
      </c>
      <c r="F215" s="17">
        <v>725.56437530265896</v>
      </c>
      <c r="G215" s="17">
        <v>839.17633335832898</v>
      </c>
      <c r="H215" s="17">
        <v>113.61195805567</v>
      </c>
      <c r="I215" s="18">
        <v>0.17395613148399999</v>
      </c>
      <c r="J215" s="18">
        <v>0.21219644049</v>
      </c>
      <c r="K215" s="18">
        <v>9.6608437105E-2</v>
      </c>
      <c r="L215" s="18">
        <v>0.13484874611100001</v>
      </c>
      <c r="M215" s="78"/>
    </row>
    <row r="216" spans="1:13">
      <c r="A216" s="16" t="s">
        <v>36</v>
      </c>
      <c r="B216" s="14">
        <v>21</v>
      </c>
      <c r="C216" s="17">
        <v>46114.83203125</v>
      </c>
      <c r="D216" s="17">
        <v>1005.2</v>
      </c>
      <c r="E216" s="17">
        <v>840.8</v>
      </c>
      <c r="F216" s="17">
        <v>423.87945238138502</v>
      </c>
      <c r="G216" s="17">
        <v>475.303456957413</v>
      </c>
      <c r="H216" s="17">
        <v>51.424004576027002</v>
      </c>
      <c r="I216" s="18">
        <v>0.17835629183500001</v>
      </c>
      <c r="J216" s="18">
        <v>0.19566494366100001</v>
      </c>
      <c r="K216" s="18">
        <v>0.123021387762</v>
      </c>
      <c r="L216" s="18">
        <v>0.140330039588</v>
      </c>
      <c r="M216" s="78"/>
    </row>
    <row r="217" spans="1:13">
      <c r="A217" s="16" t="s">
        <v>36</v>
      </c>
      <c r="B217" s="14">
        <v>22</v>
      </c>
      <c r="C217" s="17">
        <v>44846.75390625</v>
      </c>
      <c r="D217" s="17">
        <v>961.6</v>
      </c>
      <c r="E217" s="17">
        <v>781.8</v>
      </c>
      <c r="F217" s="17">
        <v>554.36145003114495</v>
      </c>
      <c r="G217" s="17">
        <v>580.52571352513598</v>
      </c>
      <c r="H217" s="17">
        <v>26.164263493989999</v>
      </c>
      <c r="I217" s="18">
        <v>0.128264653811</v>
      </c>
      <c r="J217" s="18">
        <v>0.137071204971</v>
      </c>
      <c r="K217" s="18">
        <v>6.7746309818999997E-2</v>
      </c>
      <c r="L217" s="18">
        <v>7.6552860979000006E-2</v>
      </c>
      <c r="M217" s="78"/>
    </row>
    <row r="218" spans="1:13">
      <c r="A218" s="16" t="s">
        <v>36</v>
      </c>
      <c r="B218" s="14">
        <v>23</v>
      </c>
      <c r="C218" s="17">
        <v>41429.83984375</v>
      </c>
      <c r="D218" s="17">
        <v>946.8</v>
      </c>
      <c r="E218" s="17">
        <v>773.5</v>
      </c>
      <c r="F218" s="17">
        <v>864.51607254252497</v>
      </c>
      <c r="G218" s="17">
        <v>893.42407810549696</v>
      </c>
      <c r="H218" s="17">
        <v>28.908005562972001</v>
      </c>
      <c r="I218" s="18">
        <v>1.7965641835000001E-2</v>
      </c>
      <c r="J218" s="18">
        <v>2.7695700928E-2</v>
      </c>
      <c r="K218" s="18">
        <v>4.0364886604999997E-2</v>
      </c>
      <c r="L218" s="18">
        <v>3.0634827513E-2</v>
      </c>
      <c r="M218" s="78"/>
    </row>
    <row r="219" spans="1:13">
      <c r="A219" s="16" t="s">
        <v>36</v>
      </c>
      <c r="B219" s="14">
        <v>24</v>
      </c>
      <c r="C219" s="17">
        <v>37656.21484375</v>
      </c>
      <c r="D219" s="17">
        <v>906.9</v>
      </c>
      <c r="E219" s="17">
        <v>739.5</v>
      </c>
      <c r="F219" s="17">
        <v>909.45711471836103</v>
      </c>
      <c r="G219" s="17">
        <v>937.90122773965197</v>
      </c>
      <c r="H219" s="17">
        <v>28.444113021290999</v>
      </c>
      <c r="I219" s="18">
        <v>1.0434610481000001E-2</v>
      </c>
      <c r="J219" s="18">
        <v>8.6069159100000004E-4</v>
      </c>
      <c r="K219" s="18">
        <v>6.6779275577000002E-2</v>
      </c>
      <c r="L219" s="18">
        <v>5.7205356686999997E-2</v>
      </c>
      <c r="M219" s="78"/>
    </row>
    <row r="220" spans="1:13">
      <c r="A220" s="16" t="s">
        <v>37</v>
      </c>
      <c r="B220" s="14">
        <v>1</v>
      </c>
      <c r="C220" s="17">
        <v>34835.97265625</v>
      </c>
      <c r="D220" s="17">
        <v>1068.3</v>
      </c>
      <c r="E220" s="17">
        <v>896.8</v>
      </c>
      <c r="F220" s="17">
        <v>981.80662625554498</v>
      </c>
      <c r="G220" s="17">
        <v>1010.81645526886</v>
      </c>
      <c r="H220" s="17">
        <v>29.009829013314</v>
      </c>
      <c r="I220" s="18">
        <v>1.9348214315000001E-2</v>
      </c>
      <c r="J220" s="18">
        <v>2.9112545858000001E-2</v>
      </c>
      <c r="K220" s="18">
        <v>3.8376457512000001E-2</v>
      </c>
      <c r="L220" s="18">
        <v>2.8612125969E-2</v>
      </c>
      <c r="M220" s="78"/>
    </row>
    <row r="221" spans="1:13">
      <c r="A221" s="16" t="s">
        <v>37</v>
      </c>
      <c r="B221" s="14">
        <v>2</v>
      </c>
      <c r="C221" s="17">
        <v>33182.71875</v>
      </c>
      <c r="D221" s="17">
        <v>1070.5</v>
      </c>
      <c r="E221" s="17">
        <v>910.1</v>
      </c>
      <c r="F221" s="17">
        <v>1256.32498845643</v>
      </c>
      <c r="G221" s="17">
        <v>1300.22746513844</v>
      </c>
      <c r="H221" s="17">
        <v>43.902476682</v>
      </c>
      <c r="I221" s="18">
        <v>7.7323280086000007E-2</v>
      </c>
      <c r="J221" s="18">
        <v>6.2546276828E-2</v>
      </c>
      <c r="K221" s="18">
        <v>0.13131183612799999</v>
      </c>
      <c r="L221" s="18">
        <v>0.116534832869</v>
      </c>
      <c r="M221" s="78"/>
    </row>
    <row r="222" spans="1:13">
      <c r="A222" s="16" t="s">
        <v>37</v>
      </c>
      <c r="B222" s="14">
        <v>3</v>
      </c>
      <c r="C222" s="17">
        <v>31969.19921875</v>
      </c>
      <c r="D222" s="17">
        <v>1099.0999999999999</v>
      </c>
      <c r="E222" s="17">
        <v>933.8</v>
      </c>
      <c r="F222" s="17">
        <v>1224.8705352940201</v>
      </c>
      <c r="G222" s="17">
        <v>1323.5987843389</v>
      </c>
      <c r="H222" s="17">
        <v>98.728249044880997</v>
      </c>
      <c r="I222" s="18">
        <v>7.5563374062000005E-2</v>
      </c>
      <c r="J222" s="18">
        <v>4.2332728136000003E-2</v>
      </c>
      <c r="K222" s="18">
        <v>0.131201206441</v>
      </c>
      <c r="L222" s="18">
        <v>9.7970560516000005E-2</v>
      </c>
      <c r="M222" s="78"/>
    </row>
    <row r="223" spans="1:13">
      <c r="A223" s="16" t="s">
        <v>37</v>
      </c>
      <c r="B223" s="14">
        <v>4</v>
      </c>
      <c r="C223" s="17">
        <v>31275.5</v>
      </c>
      <c r="D223" s="17">
        <v>1202.2</v>
      </c>
      <c r="E223" s="17">
        <v>1015.4</v>
      </c>
      <c r="F223" s="17">
        <v>1121.9589304681001</v>
      </c>
      <c r="G223" s="17">
        <v>1224.7091301929299</v>
      </c>
      <c r="H223" s="17">
        <v>102.750199724833</v>
      </c>
      <c r="I223" s="18">
        <v>7.5762807779999998E-3</v>
      </c>
      <c r="J223" s="18">
        <v>2.7008101491000001E-2</v>
      </c>
      <c r="K223" s="18">
        <v>7.0450733823999995E-2</v>
      </c>
      <c r="L223" s="18">
        <v>3.5866351554000003E-2</v>
      </c>
      <c r="M223" s="78"/>
    </row>
    <row r="224" spans="1:13">
      <c r="A224" s="16" t="s">
        <v>37</v>
      </c>
      <c r="B224" s="14">
        <v>5</v>
      </c>
      <c r="C224" s="17">
        <v>31419.412109375</v>
      </c>
      <c r="D224" s="17">
        <v>1501.6</v>
      </c>
      <c r="E224" s="17">
        <v>1259.5</v>
      </c>
      <c r="F224" s="17">
        <v>1050.47365349351</v>
      </c>
      <c r="G224" s="17">
        <v>1160.0753685844099</v>
      </c>
      <c r="H224" s="17">
        <v>109.601715090902</v>
      </c>
      <c r="I224" s="18">
        <v>0.114952753758</v>
      </c>
      <c r="J224" s="18">
        <v>0.151843267083</v>
      </c>
      <c r="K224" s="18">
        <v>3.3465039182999999E-2</v>
      </c>
      <c r="L224" s="18">
        <v>7.0355552508999997E-2</v>
      </c>
      <c r="M224" s="78"/>
    </row>
    <row r="225" spans="1:13">
      <c r="A225" s="16" t="s">
        <v>37</v>
      </c>
      <c r="B225" s="14">
        <v>6</v>
      </c>
      <c r="C225" s="17">
        <v>33019.0390625</v>
      </c>
      <c r="D225" s="17">
        <v>1600.4</v>
      </c>
      <c r="E225" s="17">
        <v>1329</v>
      </c>
      <c r="F225" s="17">
        <v>1038.6077948791401</v>
      </c>
      <c r="G225" s="17">
        <v>1144.07177594102</v>
      </c>
      <c r="H225" s="17">
        <v>105.463981061876</v>
      </c>
      <c r="I225" s="18">
        <v>0.15359415148399999</v>
      </c>
      <c r="J225" s="18">
        <v>0.189091957294</v>
      </c>
      <c r="K225" s="18">
        <v>6.2244437582000003E-2</v>
      </c>
      <c r="L225" s="18">
        <v>9.7742243393E-2</v>
      </c>
      <c r="M225" s="78"/>
    </row>
    <row r="226" spans="1:13">
      <c r="A226" s="16" t="s">
        <v>37</v>
      </c>
      <c r="B226" s="14">
        <v>7</v>
      </c>
      <c r="C226" s="17">
        <v>36443.53515625</v>
      </c>
      <c r="D226" s="17">
        <v>1661.8</v>
      </c>
      <c r="E226" s="17">
        <v>1349.3</v>
      </c>
      <c r="F226" s="17">
        <v>1127.0538121797799</v>
      </c>
      <c r="G226" s="17">
        <v>1227.1425021606101</v>
      </c>
      <c r="H226" s="17">
        <v>100.088689980822</v>
      </c>
      <c r="I226" s="18">
        <v>0.14630006659</v>
      </c>
      <c r="J226" s="18">
        <v>0.179988619259</v>
      </c>
      <c r="K226" s="18">
        <v>4.1116626670000003E-2</v>
      </c>
      <c r="L226" s="18">
        <v>7.480517934E-2</v>
      </c>
      <c r="M226" s="78"/>
    </row>
    <row r="227" spans="1:13">
      <c r="A227" s="16" t="s">
        <v>37</v>
      </c>
      <c r="B227" s="14">
        <v>8</v>
      </c>
      <c r="C227" s="17">
        <v>37773.0390625</v>
      </c>
      <c r="D227" s="17">
        <v>1528.6</v>
      </c>
      <c r="E227" s="17">
        <v>1233</v>
      </c>
      <c r="F227" s="17">
        <v>1096.1479062706501</v>
      </c>
      <c r="G227" s="17">
        <v>1146.0717388882499</v>
      </c>
      <c r="H227" s="17">
        <v>49.923832617601001</v>
      </c>
      <c r="I227" s="18">
        <v>0.12875404278399999</v>
      </c>
      <c r="J227" s="18">
        <v>0.145557756219</v>
      </c>
      <c r="K227" s="18">
        <v>2.9258923294999999E-2</v>
      </c>
      <c r="L227" s="18">
        <v>4.6062636731000001E-2</v>
      </c>
      <c r="M227" s="78"/>
    </row>
    <row r="228" spans="1:13">
      <c r="A228" s="16" t="s">
        <v>37</v>
      </c>
      <c r="B228" s="14">
        <v>9</v>
      </c>
      <c r="C228" s="17">
        <v>39050.0546875</v>
      </c>
      <c r="D228" s="17">
        <v>907.4</v>
      </c>
      <c r="E228" s="17">
        <v>753.1</v>
      </c>
      <c r="F228" s="17">
        <v>809.08724972951802</v>
      </c>
      <c r="G228" s="17">
        <v>837.48173028381598</v>
      </c>
      <c r="H228" s="17">
        <v>28.394480554297999</v>
      </c>
      <c r="I228" s="18">
        <v>2.353358119E-2</v>
      </c>
      <c r="J228" s="18">
        <v>3.3090794436E-2</v>
      </c>
      <c r="K228" s="18">
        <v>2.8401794104000001E-2</v>
      </c>
      <c r="L228" s="18">
        <v>1.8844580858000001E-2</v>
      </c>
      <c r="M228" s="78"/>
    </row>
    <row r="229" spans="1:13">
      <c r="A229" s="16" t="s">
        <v>37</v>
      </c>
      <c r="B229" s="14">
        <v>10</v>
      </c>
      <c r="C229" s="17">
        <v>41346.828125</v>
      </c>
      <c r="D229" s="17">
        <v>627.6</v>
      </c>
      <c r="E229" s="17">
        <v>547.70000000000005</v>
      </c>
      <c r="F229" s="17">
        <v>457.35896736434103</v>
      </c>
      <c r="G229" s="17">
        <v>480.27480610315803</v>
      </c>
      <c r="H229" s="17">
        <v>22.915838738817001</v>
      </c>
      <c r="I229" s="18">
        <v>4.9587746177999999E-2</v>
      </c>
      <c r="J229" s="18">
        <v>5.7300919769000001E-2</v>
      </c>
      <c r="K229" s="18">
        <v>2.2694444259999998E-2</v>
      </c>
      <c r="L229" s="18">
        <v>3.0407617851000001E-2</v>
      </c>
      <c r="M229" s="78"/>
    </row>
    <row r="230" spans="1:13">
      <c r="A230" s="16" t="s">
        <v>37</v>
      </c>
      <c r="B230" s="14">
        <v>11</v>
      </c>
      <c r="C230" s="17">
        <v>44286.13671875</v>
      </c>
      <c r="D230" s="17">
        <v>514.9</v>
      </c>
      <c r="E230" s="17">
        <v>458.7</v>
      </c>
      <c r="F230" s="17">
        <v>347.92796963413798</v>
      </c>
      <c r="G230" s="17">
        <v>370.92440496091399</v>
      </c>
      <c r="H230" s="17">
        <v>22.996435326775</v>
      </c>
      <c r="I230" s="18">
        <v>4.8460314721999999E-2</v>
      </c>
      <c r="J230" s="18">
        <v>5.6200616076999999E-2</v>
      </c>
      <c r="K230" s="18">
        <v>2.9544124886000001E-2</v>
      </c>
      <c r="L230" s="18">
        <v>3.7284426241999999E-2</v>
      </c>
      <c r="M230" s="78"/>
    </row>
    <row r="231" spans="1:13">
      <c r="A231" s="16" t="s">
        <v>37</v>
      </c>
      <c r="B231" s="14">
        <v>12</v>
      </c>
      <c r="C231" s="17">
        <v>47143.36328125</v>
      </c>
      <c r="D231" s="17">
        <v>464.4</v>
      </c>
      <c r="E231" s="17">
        <v>419.4</v>
      </c>
      <c r="F231" s="17">
        <v>607.568249795719</v>
      </c>
      <c r="G231" s="17">
        <v>633.54951987243703</v>
      </c>
      <c r="H231" s="17">
        <v>25.981270076718001</v>
      </c>
      <c r="I231" s="18">
        <v>5.6933530753999997E-2</v>
      </c>
      <c r="J231" s="18">
        <v>4.8188572802E-2</v>
      </c>
      <c r="K231" s="18">
        <v>7.2079946103000003E-2</v>
      </c>
      <c r="L231" s="18">
        <v>6.3334988149999993E-2</v>
      </c>
      <c r="M231" s="78"/>
    </row>
    <row r="232" spans="1:13">
      <c r="A232" s="16" t="s">
        <v>37</v>
      </c>
      <c r="B232" s="14">
        <v>13</v>
      </c>
      <c r="C232" s="17">
        <v>49786.47265625</v>
      </c>
      <c r="D232" s="17">
        <v>645.29999999999995</v>
      </c>
      <c r="E232" s="17">
        <v>570.29999999999995</v>
      </c>
      <c r="F232" s="17">
        <v>1240.0005038433401</v>
      </c>
      <c r="G232" s="17">
        <v>1260.2877600174299</v>
      </c>
      <c r="H232" s="17">
        <v>20.287256174086998</v>
      </c>
      <c r="I232" s="18">
        <v>0.20699688994099999</v>
      </c>
      <c r="J232" s="18">
        <v>0.20016846309</v>
      </c>
      <c r="K232" s="18">
        <v>0.23224091552199999</v>
      </c>
      <c r="L232" s="18">
        <v>0.225412488671</v>
      </c>
      <c r="M232" s="78"/>
    </row>
    <row r="233" spans="1:13">
      <c r="A233" s="16" t="s">
        <v>37</v>
      </c>
      <c r="B233" s="14">
        <v>14</v>
      </c>
      <c r="C233" s="17">
        <v>52408.8671875</v>
      </c>
      <c r="D233" s="17">
        <v>930.4</v>
      </c>
      <c r="E233" s="17">
        <v>776.8</v>
      </c>
      <c r="F233" s="17">
        <v>1711.3805664070401</v>
      </c>
      <c r="G233" s="17">
        <v>1748.1744261773399</v>
      </c>
      <c r="H233" s="17">
        <v>36.793859770297999</v>
      </c>
      <c r="I233" s="18">
        <v>0.27525224711399998</v>
      </c>
      <c r="J233" s="18">
        <v>0.26286791195100001</v>
      </c>
      <c r="K233" s="18">
        <v>0.32695201150300002</v>
      </c>
      <c r="L233" s="18">
        <v>0.31456767633999999</v>
      </c>
      <c r="M233" s="78"/>
    </row>
    <row r="234" spans="1:13">
      <c r="A234" s="16" t="s">
        <v>37</v>
      </c>
      <c r="B234" s="14">
        <v>15</v>
      </c>
      <c r="C234" s="17">
        <v>54599.9140625</v>
      </c>
      <c r="D234" s="17">
        <v>1360.3</v>
      </c>
      <c r="E234" s="17">
        <v>1142.2</v>
      </c>
      <c r="F234" s="17">
        <v>1817.2446852068799</v>
      </c>
      <c r="G234" s="17">
        <v>1874.2604245344801</v>
      </c>
      <c r="H234" s="17">
        <v>57.015739327601999</v>
      </c>
      <c r="I234" s="18">
        <v>0.172992401391</v>
      </c>
      <c r="J234" s="18">
        <v>0.153801644297</v>
      </c>
      <c r="K234" s="18">
        <v>0.24640202778</v>
      </c>
      <c r="L234" s="18">
        <v>0.22721127068499999</v>
      </c>
      <c r="M234" s="78"/>
    </row>
    <row r="235" spans="1:13">
      <c r="A235" s="16" t="s">
        <v>37</v>
      </c>
      <c r="B235" s="14">
        <v>16</v>
      </c>
      <c r="C235" s="17">
        <v>56282.04296875</v>
      </c>
      <c r="D235" s="17">
        <v>1694.1</v>
      </c>
      <c r="E235" s="17">
        <v>1419.5</v>
      </c>
      <c r="F235" s="17">
        <v>1975.0425446996401</v>
      </c>
      <c r="G235" s="17">
        <v>2023.56762563917</v>
      </c>
      <c r="H235" s="17">
        <v>48.525080939531001</v>
      </c>
      <c r="I235" s="18">
        <v>0.11089452226099999</v>
      </c>
      <c r="J235" s="18">
        <v>9.4561610466999999E-2</v>
      </c>
      <c r="K235" s="18">
        <v>0.20332131458700001</v>
      </c>
      <c r="L235" s="18">
        <v>0.186988402793</v>
      </c>
      <c r="M235" s="78"/>
    </row>
    <row r="236" spans="1:13">
      <c r="A236" s="16" t="s">
        <v>37</v>
      </c>
      <c r="B236" s="14">
        <v>17</v>
      </c>
      <c r="C236" s="17">
        <v>57223.0078125</v>
      </c>
      <c r="D236" s="17">
        <v>2020.9</v>
      </c>
      <c r="E236" s="17">
        <v>1669.7</v>
      </c>
      <c r="F236" s="17">
        <v>2050.8012841602999</v>
      </c>
      <c r="G236" s="17">
        <v>2130.8228883711499</v>
      </c>
      <c r="H236" s="17">
        <v>80.021604210850995</v>
      </c>
      <c r="I236" s="18">
        <v>3.6998616078999999E-2</v>
      </c>
      <c r="J236" s="18">
        <v>1.0064383763E-2</v>
      </c>
      <c r="K236" s="18">
        <v>0.155207973197</v>
      </c>
      <c r="L236" s="18">
        <v>0.12827374088099999</v>
      </c>
      <c r="M236" s="78"/>
    </row>
    <row r="237" spans="1:13">
      <c r="A237" s="16" t="s">
        <v>37</v>
      </c>
      <c r="B237" s="14">
        <v>18</v>
      </c>
      <c r="C237" s="17">
        <v>56797.3125</v>
      </c>
      <c r="D237" s="17">
        <v>2045.5</v>
      </c>
      <c r="E237" s="17">
        <v>1704.8</v>
      </c>
      <c r="F237" s="17">
        <v>2086.5084090699102</v>
      </c>
      <c r="G237" s="17">
        <v>2169.0390526241699</v>
      </c>
      <c r="H237" s="17">
        <v>82.530643554262994</v>
      </c>
      <c r="I237" s="18">
        <v>4.1581640061E-2</v>
      </c>
      <c r="J237" s="18">
        <v>1.3802897701000001E-2</v>
      </c>
      <c r="K237" s="18">
        <v>0.156256833599</v>
      </c>
      <c r="L237" s="18">
        <v>0.128478091238</v>
      </c>
      <c r="M237" s="78"/>
    </row>
    <row r="238" spans="1:13">
      <c r="A238" s="16" t="s">
        <v>37</v>
      </c>
      <c r="B238" s="14">
        <v>19</v>
      </c>
      <c r="C238" s="17">
        <v>54694.88671875</v>
      </c>
      <c r="D238" s="17">
        <v>2031.8</v>
      </c>
      <c r="E238" s="17">
        <v>1671.9</v>
      </c>
      <c r="F238" s="17">
        <v>2131.5487987977299</v>
      </c>
      <c r="G238" s="17">
        <v>2224.7738213750999</v>
      </c>
      <c r="H238" s="17">
        <v>93.225022577377004</v>
      </c>
      <c r="I238" s="18">
        <v>6.4952481108999996E-2</v>
      </c>
      <c r="J238" s="18">
        <v>3.3574149712999997E-2</v>
      </c>
      <c r="K238" s="18">
        <v>0.186090145195</v>
      </c>
      <c r="L238" s="18">
        <v>0.15471181379900001</v>
      </c>
      <c r="M238" s="78"/>
    </row>
    <row r="239" spans="1:13">
      <c r="A239" s="16" t="s">
        <v>37</v>
      </c>
      <c r="B239" s="14">
        <v>20</v>
      </c>
      <c r="C239" s="17">
        <v>51957.91796875</v>
      </c>
      <c r="D239" s="17">
        <v>2001.6</v>
      </c>
      <c r="E239" s="17">
        <v>1593.9</v>
      </c>
      <c r="F239" s="17">
        <v>1810.3905809822299</v>
      </c>
      <c r="G239" s="17">
        <v>1900.75986025916</v>
      </c>
      <c r="H239" s="17">
        <v>90.369279276925994</v>
      </c>
      <c r="I239" s="18">
        <v>3.3941480895000001E-2</v>
      </c>
      <c r="J239" s="18">
        <v>6.4358606198999996E-2</v>
      </c>
      <c r="K239" s="18">
        <v>0.10328504216000001</v>
      </c>
      <c r="L239" s="18">
        <v>7.2867916857000004E-2</v>
      </c>
      <c r="M239" s="78"/>
    </row>
    <row r="240" spans="1:13">
      <c r="A240" s="16" t="s">
        <v>37</v>
      </c>
      <c r="B240" s="14">
        <v>21</v>
      </c>
      <c r="C240" s="17">
        <v>49882.6796875</v>
      </c>
      <c r="D240" s="17">
        <v>1664.9</v>
      </c>
      <c r="E240" s="17">
        <v>1351.7</v>
      </c>
      <c r="F240" s="17">
        <v>1582.3161908054401</v>
      </c>
      <c r="G240" s="17">
        <v>1616.16678336779</v>
      </c>
      <c r="H240" s="17">
        <v>33.850592562357001</v>
      </c>
      <c r="I240" s="18">
        <v>1.6402967563000002E-2</v>
      </c>
      <c r="J240" s="18">
        <v>2.7796637224000002E-2</v>
      </c>
      <c r="K240" s="18">
        <v>8.9016083260000003E-2</v>
      </c>
      <c r="L240" s="18">
        <v>7.7622413599000004E-2</v>
      </c>
      <c r="M240" s="78"/>
    </row>
    <row r="241" spans="1:13">
      <c r="A241" s="16" t="s">
        <v>37</v>
      </c>
      <c r="B241" s="14">
        <v>22</v>
      </c>
      <c r="C241" s="17">
        <v>47453.578125</v>
      </c>
      <c r="D241" s="17">
        <v>1781.8</v>
      </c>
      <c r="E241" s="17">
        <v>1453.8</v>
      </c>
      <c r="F241" s="17">
        <v>1460.89549251106</v>
      </c>
      <c r="G241" s="17">
        <v>1515.09439220217</v>
      </c>
      <c r="H241" s="17">
        <v>54.198899691104998</v>
      </c>
      <c r="I241" s="18">
        <v>8.9769642476E-2</v>
      </c>
      <c r="J241" s="18">
        <v>0.108012287946</v>
      </c>
      <c r="K241" s="18">
        <v>2.0630896062000002E-2</v>
      </c>
      <c r="L241" s="18">
        <v>2.388250592E-3</v>
      </c>
      <c r="M241" s="78"/>
    </row>
    <row r="242" spans="1:13">
      <c r="A242" s="16" t="s">
        <v>37</v>
      </c>
      <c r="B242" s="14">
        <v>23</v>
      </c>
      <c r="C242" s="17">
        <v>43393.046875</v>
      </c>
      <c r="D242" s="17">
        <v>1843.5</v>
      </c>
      <c r="E242" s="17">
        <v>1505.9</v>
      </c>
      <c r="F242" s="17">
        <v>1573.0381555870299</v>
      </c>
      <c r="G242" s="17">
        <v>1648.50255979962</v>
      </c>
      <c r="H242" s="17">
        <v>75.464404212584</v>
      </c>
      <c r="I242" s="18">
        <v>6.5633604913999999E-2</v>
      </c>
      <c r="J242" s="18">
        <v>9.1033942918999994E-2</v>
      </c>
      <c r="K242" s="18">
        <v>4.7998168899E-2</v>
      </c>
      <c r="L242" s="18">
        <v>2.2597830893999998E-2</v>
      </c>
      <c r="M242" s="78"/>
    </row>
    <row r="243" spans="1:13">
      <c r="A243" s="16" t="s">
        <v>37</v>
      </c>
      <c r="B243" s="14">
        <v>24</v>
      </c>
      <c r="C243" s="17">
        <v>39322.87109375</v>
      </c>
      <c r="D243" s="17">
        <v>1962.6</v>
      </c>
      <c r="E243" s="17">
        <v>1598.7</v>
      </c>
      <c r="F243" s="17">
        <v>1619.1236884714101</v>
      </c>
      <c r="G243" s="17">
        <v>1728.2043821979901</v>
      </c>
      <c r="H243" s="17">
        <v>109.080693726577</v>
      </c>
      <c r="I243" s="18">
        <v>7.8894519622999995E-2</v>
      </c>
      <c r="J243" s="18">
        <v>0.11560966392700001</v>
      </c>
      <c r="K243" s="18">
        <v>4.3589492493000002E-2</v>
      </c>
      <c r="L243" s="18">
        <v>6.8743481890000003E-3</v>
      </c>
      <c r="M243" s="78"/>
    </row>
    <row r="244" spans="1:13">
      <c r="A244" s="16" t="s">
        <v>38</v>
      </c>
      <c r="B244" s="14">
        <v>1</v>
      </c>
      <c r="C244" s="17">
        <v>35850.375</v>
      </c>
      <c r="D244" s="17">
        <v>2102.3000000000002</v>
      </c>
      <c r="E244" s="17">
        <v>1689.5</v>
      </c>
      <c r="F244" s="17">
        <v>1679.5841969447699</v>
      </c>
      <c r="G244" s="17">
        <v>1797.6009203486999</v>
      </c>
      <c r="H244" s="17">
        <v>118.01672340393</v>
      </c>
      <c r="I244" s="18">
        <v>0.10255775148100001</v>
      </c>
      <c r="J244" s="18">
        <v>0.14228064727500001</v>
      </c>
      <c r="K244" s="18">
        <v>3.6385365314000002E-2</v>
      </c>
      <c r="L244" s="18">
        <v>3.3375304789999998E-3</v>
      </c>
      <c r="M244" s="78"/>
    </row>
    <row r="245" spans="1:13">
      <c r="A245" s="16" t="s">
        <v>38</v>
      </c>
      <c r="B245" s="14">
        <v>2</v>
      </c>
      <c r="C245" s="17">
        <v>33844.33984375</v>
      </c>
      <c r="D245" s="17">
        <v>1796.9</v>
      </c>
      <c r="E245" s="17">
        <v>1461.2</v>
      </c>
      <c r="F245" s="17">
        <v>1838.4818089118901</v>
      </c>
      <c r="G245" s="17">
        <v>1926.94491890483</v>
      </c>
      <c r="H245" s="17">
        <v>88.463109992941</v>
      </c>
      <c r="I245" s="18">
        <v>4.3771430126000002E-2</v>
      </c>
      <c r="J245" s="18">
        <v>1.3995896638000001E-2</v>
      </c>
      <c r="K245" s="18">
        <v>0.156763688624</v>
      </c>
      <c r="L245" s="18">
        <v>0.12698815513600001</v>
      </c>
      <c r="M245" s="78"/>
    </row>
    <row r="246" spans="1:13">
      <c r="A246" s="16" t="s">
        <v>38</v>
      </c>
      <c r="B246" s="14">
        <v>3</v>
      </c>
      <c r="C246" s="17">
        <v>32446.6796875</v>
      </c>
      <c r="D246" s="17">
        <v>1852.4</v>
      </c>
      <c r="E246" s="17">
        <v>1459.6</v>
      </c>
      <c r="F246" s="17">
        <v>2100.8771575201899</v>
      </c>
      <c r="G246" s="17">
        <v>2218.1130374373301</v>
      </c>
      <c r="H246" s="17">
        <v>117.235879917144</v>
      </c>
      <c r="I246" s="18">
        <v>0.123094256963</v>
      </c>
      <c r="J246" s="18">
        <v>8.3634182941000001E-2</v>
      </c>
      <c r="K246" s="18">
        <v>0.25530563360300002</v>
      </c>
      <c r="L246" s="18">
        <v>0.215845559582</v>
      </c>
      <c r="M246" s="78"/>
    </row>
    <row r="247" spans="1:13">
      <c r="A247" s="16" t="s">
        <v>38</v>
      </c>
      <c r="B247" s="14">
        <v>4</v>
      </c>
      <c r="C247" s="17">
        <v>31577.30859375</v>
      </c>
      <c r="D247" s="17">
        <v>2267</v>
      </c>
      <c r="E247" s="17">
        <v>1835.5</v>
      </c>
      <c r="F247" s="17">
        <v>2231.81606300778</v>
      </c>
      <c r="G247" s="17">
        <v>2336.3115141254002</v>
      </c>
      <c r="H247" s="17">
        <v>104.495451117622</v>
      </c>
      <c r="I247" s="18">
        <v>2.3329355140999999E-2</v>
      </c>
      <c r="J247" s="18">
        <v>1.1842456071999999E-2</v>
      </c>
      <c r="K247" s="18">
        <v>0.16856664898099999</v>
      </c>
      <c r="L247" s="18">
        <v>0.13339483776700001</v>
      </c>
      <c r="M247" s="78"/>
    </row>
    <row r="248" spans="1:13">
      <c r="A248" s="16" t="s">
        <v>38</v>
      </c>
      <c r="B248" s="14">
        <v>5</v>
      </c>
      <c r="C248" s="17">
        <v>31375.798828125</v>
      </c>
      <c r="D248" s="17">
        <v>2205.4</v>
      </c>
      <c r="E248" s="17">
        <v>1824</v>
      </c>
      <c r="F248" s="17">
        <v>2216.7805964509698</v>
      </c>
      <c r="G248" s="17">
        <v>2314.3951024561502</v>
      </c>
      <c r="H248" s="17">
        <v>97.614506005180004</v>
      </c>
      <c r="I248" s="18">
        <v>3.6686335394E-2</v>
      </c>
      <c r="J248" s="18">
        <v>3.8305609050000001E-3</v>
      </c>
      <c r="K248" s="18">
        <v>0.16506062014600001</v>
      </c>
      <c r="L248" s="18">
        <v>0.132204845658</v>
      </c>
      <c r="M248" s="78"/>
    </row>
    <row r="249" spans="1:13">
      <c r="A249" s="16" t="s">
        <v>38</v>
      </c>
      <c r="B249" s="14">
        <v>6</v>
      </c>
      <c r="C249" s="17">
        <v>32758.16796875</v>
      </c>
      <c r="D249" s="17">
        <v>2092.4</v>
      </c>
      <c r="E249" s="17">
        <v>1755.8</v>
      </c>
      <c r="F249" s="17">
        <v>2212.6511079473999</v>
      </c>
      <c r="G249" s="17">
        <v>2303.7490999598699</v>
      </c>
      <c r="H249" s="17">
        <v>91.097992012467998</v>
      </c>
      <c r="I249" s="18">
        <v>7.1137361144000003E-2</v>
      </c>
      <c r="J249" s="18">
        <v>4.0474960600999997E-2</v>
      </c>
      <c r="K249" s="18">
        <v>0.18443254795</v>
      </c>
      <c r="L249" s="18">
        <v>0.15377014740700001</v>
      </c>
      <c r="M249" s="78"/>
    </row>
    <row r="250" spans="1:13">
      <c r="A250" s="16" t="s">
        <v>38</v>
      </c>
      <c r="B250" s="14">
        <v>7</v>
      </c>
      <c r="C250" s="17">
        <v>35699.23046875</v>
      </c>
      <c r="D250" s="17">
        <v>2148.1</v>
      </c>
      <c r="E250" s="17">
        <v>1774.2</v>
      </c>
      <c r="F250" s="17">
        <v>2137.9189791950098</v>
      </c>
      <c r="G250" s="17">
        <v>2191.4733951171702</v>
      </c>
      <c r="H250" s="17">
        <v>53.554415922163997</v>
      </c>
      <c r="I250" s="18">
        <v>1.4598921278000001E-2</v>
      </c>
      <c r="J250" s="18">
        <v>3.4267993279999999E-3</v>
      </c>
      <c r="K250" s="18">
        <v>0.14044880347200001</v>
      </c>
      <c r="L250" s="18">
        <v>0.122423082866</v>
      </c>
      <c r="M250" s="78"/>
    </row>
    <row r="251" spans="1:13">
      <c r="A251" s="16" t="s">
        <v>38</v>
      </c>
      <c r="B251" s="14">
        <v>8</v>
      </c>
      <c r="C251" s="17">
        <v>36724.99609375</v>
      </c>
      <c r="D251" s="17">
        <v>1886</v>
      </c>
      <c r="E251" s="17">
        <v>1576.1</v>
      </c>
      <c r="F251" s="17">
        <v>2251.12512428232</v>
      </c>
      <c r="G251" s="17">
        <v>2266.3277461094299</v>
      </c>
      <c r="H251" s="17">
        <v>15.202621827108</v>
      </c>
      <c r="I251" s="18">
        <v>0.12801337802400001</v>
      </c>
      <c r="J251" s="18">
        <v>0.12289637303299999</v>
      </c>
      <c r="K251" s="18">
        <v>0.23232169172299999</v>
      </c>
      <c r="L251" s="18">
        <v>0.22720468673200001</v>
      </c>
      <c r="M251" s="78"/>
    </row>
    <row r="252" spans="1:13">
      <c r="A252" s="16" t="s">
        <v>38</v>
      </c>
      <c r="B252" s="14">
        <v>9</v>
      </c>
      <c r="C252" s="17">
        <v>37795.78125</v>
      </c>
      <c r="D252" s="17">
        <v>1682.3</v>
      </c>
      <c r="E252" s="17">
        <v>1401</v>
      </c>
      <c r="F252" s="17">
        <v>2224.1642010279502</v>
      </c>
      <c r="G252" s="17">
        <v>2224.3141765503101</v>
      </c>
      <c r="H252" s="17">
        <v>0.149975522359</v>
      </c>
      <c r="I252" s="18">
        <v>0.182434929838</v>
      </c>
      <c r="J252" s="18">
        <v>0.18238445002600001</v>
      </c>
      <c r="K252" s="18">
        <v>0.27711685511599998</v>
      </c>
      <c r="L252" s="18">
        <v>0.27706637530299999</v>
      </c>
      <c r="M252" s="78"/>
    </row>
    <row r="253" spans="1:13">
      <c r="A253" s="16" t="s">
        <v>38</v>
      </c>
      <c r="B253" s="14">
        <v>10</v>
      </c>
      <c r="C253" s="17">
        <v>39614.17578125</v>
      </c>
      <c r="D253" s="17">
        <v>1574.6</v>
      </c>
      <c r="E253" s="17">
        <v>1295.5999999999999</v>
      </c>
      <c r="F253" s="17">
        <v>2041.2868109031499</v>
      </c>
      <c r="G253" s="17">
        <v>2042.0801973243499</v>
      </c>
      <c r="H253" s="17">
        <v>0.79338642120299996</v>
      </c>
      <c r="I253" s="18">
        <v>0.15734776079500001</v>
      </c>
      <c r="J253" s="18">
        <v>0.15708071723399999</v>
      </c>
      <c r="K253" s="18">
        <v>0.251255535955</v>
      </c>
      <c r="L253" s="18">
        <v>0.25098849239400001</v>
      </c>
      <c r="M253" s="78"/>
    </row>
    <row r="254" spans="1:13">
      <c r="A254" s="16" t="s">
        <v>38</v>
      </c>
      <c r="B254" s="14">
        <v>11</v>
      </c>
      <c r="C254" s="17">
        <v>41952.93359375</v>
      </c>
      <c r="D254" s="17">
        <v>1415.7</v>
      </c>
      <c r="E254" s="17">
        <v>1169.5999999999999</v>
      </c>
      <c r="F254" s="17">
        <v>1813.1105250435401</v>
      </c>
      <c r="G254" s="17">
        <v>1812.9281430533199</v>
      </c>
      <c r="H254" s="17">
        <v>-0.18238199022000001</v>
      </c>
      <c r="I254" s="18">
        <v>0.133701832061</v>
      </c>
      <c r="J254" s="18">
        <v>0.13376321946899999</v>
      </c>
      <c r="K254" s="18">
        <v>0.21653589466600001</v>
      </c>
      <c r="L254" s="18">
        <v>0.216597282074</v>
      </c>
      <c r="M254" s="78"/>
    </row>
    <row r="255" spans="1:13">
      <c r="A255" s="16" t="s">
        <v>38</v>
      </c>
      <c r="B255" s="14">
        <v>12</v>
      </c>
      <c r="C255" s="17">
        <v>44341.74609375</v>
      </c>
      <c r="D255" s="17">
        <v>1228.0999999999999</v>
      </c>
      <c r="E255" s="17">
        <v>1048.9000000000001</v>
      </c>
      <c r="F255" s="17">
        <v>1394.30486882952</v>
      </c>
      <c r="G255" s="17">
        <v>1403.4254594675699</v>
      </c>
      <c r="H255" s="17">
        <v>9.1205906380540007</v>
      </c>
      <c r="I255" s="18">
        <v>5.9012271783000003E-2</v>
      </c>
      <c r="J255" s="18">
        <v>5.5942399471E-2</v>
      </c>
      <c r="K255" s="18">
        <v>0.11932866356999999</v>
      </c>
      <c r="L255" s="18">
        <v>0.116258791258</v>
      </c>
      <c r="M255" s="78"/>
    </row>
    <row r="256" spans="1:13">
      <c r="A256" s="16" t="s">
        <v>38</v>
      </c>
      <c r="B256" s="14">
        <v>13</v>
      </c>
      <c r="C256" s="17">
        <v>46772.0703125</v>
      </c>
      <c r="D256" s="17">
        <v>1047.7</v>
      </c>
      <c r="E256" s="17">
        <v>896.1</v>
      </c>
      <c r="F256" s="17">
        <v>1013.34162347866</v>
      </c>
      <c r="G256" s="17">
        <v>1032.2423871185399</v>
      </c>
      <c r="H256" s="17">
        <v>18.900763639872999</v>
      </c>
      <c r="I256" s="18">
        <v>5.2028316659999997E-3</v>
      </c>
      <c r="J256" s="18">
        <v>1.1564583143999999E-2</v>
      </c>
      <c r="K256" s="18">
        <v>4.5823758706999999E-2</v>
      </c>
      <c r="L256" s="18">
        <v>3.9462007229E-2</v>
      </c>
      <c r="M256" s="78"/>
    </row>
    <row r="257" spans="1:13">
      <c r="A257" s="16" t="s">
        <v>38</v>
      </c>
      <c r="B257" s="14">
        <v>14</v>
      </c>
      <c r="C257" s="17">
        <v>49186.10546875</v>
      </c>
      <c r="D257" s="17">
        <v>866.6</v>
      </c>
      <c r="E257" s="17">
        <v>732.3</v>
      </c>
      <c r="F257" s="17">
        <v>738.63703749651199</v>
      </c>
      <c r="G257" s="17">
        <v>756.86636407740798</v>
      </c>
      <c r="H257" s="17">
        <v>18.229326580894998</v>
      </c>
      <c r="I257" s="18">
        <v>3.6934916163000001E-2</v>
      </c>
      <c r="J257" s="18">
        <v>4.3070670649999997E-2</v>
      </c>
      <c r="K257" s="18">
        <v>8.2687189750000004E-3</v>
      </c>
      <c r="L257" s="18">
        <v>2.132964488E-3</v>
      </c>
      <c r="M257" s="78"/>
    </row>
    <row r="258" spans="1:13">
      <c r="A258" s="16" t="s">
        <v>38</v>
      </c>
      <c r="B258" s="14">
        <v>15</v>
      </c>
      <c r="C258" s="17">
        <v>51274.9375</v>
      </c>
      <c r="D258" s="17">
        <v>581.5</v>
      </c>
      <c r="E258" s="17">
        <v>520.29999999999995</v>
      </c>
      <c r="F258" s="17">
        <v>556.66523647440795</v>
      </c>
      <c r="G258" s="17">
        <v>581.92619371599596</v>
      </c>
      <c r="H258" s="17">
        <v>25.260957241587999</v>
      </c>
      <c r="I258" s="18">
        <v>1.43451267E-4</v>
      </c>
      <c r="J258" s="18">
        <v>8.3590587429999991E-3</v>
      </c>
      <c r="K258" s="18">
        <v>2.0742576140999999E-2</v>
      </c>
      <c r="L258" s="18">
        <v>1.2240066129999999E-2</v>
      </c>
      <c r="M258" s="78"/>
    </row>
    <row r="259" spans="1:13">
      <c r="A259" s="16" t="s">
        <v>38</v>
      </c>
      <c r="B259" s="14">
        <v>16</v>
      </c>
      <c r="C259" s="17">
        <v>52921.609375</v>
      </c>
      <c r="D259" s="17">
        <v>420.8</v>
      </c>
      <c r="E259" s="17">
        <v>371.2</v>
      </c>
      <c r="F259" s="17">
        <v>430.15272161589297</v>
      </c>
      <c r="G259" s="17">
        <v>456.58317282923798</v>
      </c>
      <c r="H259" s="17">
        <v>26.430451213344</v>
      </c>
      <c r="I259" s="18">
        <v>1.204415107E-2</v>
      </c>
      <c r="J259" s="18">
        <v>3.1480045820000001E-3</v>
      </c>
      <c r="K259" s="18">
        <v>2.8738866653999998E-2</v>
      </c>
      <c r="L259" s="18">
        <v>1.9842720166E-2</v>
      </c>
      <c r="M259" s="78"/>
    </row>
    <row r="260" spans="1:13">
      <c r="A260" s="16" t="s">
        <v>38</v>
      </c>
      <c r="B260" s="14">
        <v>17</v>
      </c>
      <c r="C260" s="17">
        <v>53801.58203125</v>
      </c>
      <c r="D260" s="17">
        <v>369.3</v>
      </c>
      <c r="E260" s="17">
        <v>324.3</v>
      </c>
      <c r="F260" s="17">
        <v>333.32483090801401</v>
      </c>
      <c r="G260" s="17">
        <v>356.42142485277498</v>
      </c>
      <c r="H260" s="17">
        <v>23.096593944761</v>
      </c>
      <c r="I260" s="18">
        <v>4.3347610720000001E-3</v>
      </c>
      <c r="J260" s="18">
        <v>1.2108774516999999E-2</v>
      </c>
      <c r="K260" s="18">
        <v>1.0811654275000001E-2</v>
      </c>
      <c r="L260" s="18">
        <v>3.03764083E-3</v>
      </c>
      <c r="M260" s="78"/>
    </row>
    <row r="261" spans="1:13">
      <c r="A261" s="16" t="s">
        <v>38</v>
      </c>
      <c r="B261" s="14">
        <v>18</v>
      </c>
      <c r="C261" s="17">
        <v>53880.33203125</v>
      </c>
      <c r="D261" s="17">
        <v>354.4</v>
      </c>
      <c r="E261" s="17">
        <v>313.89999999999998</v>
      </c>
      <c r="F261" s="17">
        <v>290.383648409562</v>
      </c>
      <c r="G261" s="17">
        <v>316.59548353861601</v>
      </c>
      <c r="H261" s="17">
        <v>26.211835129053998</v>
      </c>
      <c r="I261" s="18">
        <v>1.2724509074000001E-2</v>
      </c>
      <c r="J261" s="18">
        <v>2.1547072228000001E-2</v>
      </c>
      <c r="K261" s="18">
        <v>9.0726473800000005E-4</v>
      </c>
      <c r="L261" s="18">
        <v>7.9152984140000004E-3</v>
      </c>
      <c r="M261" s="78"/>
    </row>
    <row r="262" spans="1:13">
      <c r="A262" s="16" t="s">
        <v>38</v>
      </c>
      <c r="B262" s="14">
        <v>19</v>
      </c>
      <c r="C262" s="17">
        <v>52451.2890625</v>
      </c>
      <c r="D262" s="17">
        <v>405.6</v>
      </c>
      <c r="E262" s="17">
        <v>345.4</v>
      </c>
      <c r="F262" s="17">
        <v>391.11904462685197</v>
      </c>
      <c r="G262" s="17">
        <v>418.122257178393</v>
      </c>
      <c r="H262" s="17">
        <v>27.003212551539999</v>
      </c>
      <c r="I262" s="18">
        <v>4.2148290729999999E-3</v>
      </c>
      <c r="J262" s="18">
        <v>4.8741014379999996E-3</v>
      </c>
      <c r="K262" s="18">
        <v>2.4477366939E-2</v>
      </c>
      <c r="L262" s="18">
        <v>1.5388436427E-2</v>
      </c>
      <c r="M262" s="78"/>
    </row>
    <row r="263" spans="1:13">
      <c r="A263" s="16" t="s">
        <v>38</v>
      </c>
      <c r="B263" s="14">
        <v>20</v>
      </c>
      <c r="C263" s="17">
        <v>50294.890625</v>
      </c>
      <c r="D263" s="17">
        <v>505.8</v>
      </c>
      <c r="E263" s="17">
        <v>430</v>
      </c>
      <c r="F263" s="17">
        <v>613.60049915207799</v>
      </c>
      <c r="G263" s="17">
        <v>643.49401317066599</v>
      </c>
      <c r="H263" s="17">
        <v>29.893514018588</v>
      </c>
      <c r="I263" s="18">
        <v>4.6346015876999998E-2</v>
      </c>
      <c r="J263" s="18">
        <v>3.6284247441999998E-2</v>
      </c>
      <c r="K263" s="18">
        <v>7.1859311063000003E-2</v>
      </c>
      <c r="L263" s="18">
        <v>6.1797542629000002E-2</v>
      </c>
      <c r="M263" s="78"/>
    </row>
    <row r="264" spans="1:13">
      <c r="A264" s="16" t="s">
        <v>38</v>
      </c>
      <c r="B264" s="14">
        <v>21</v>
      </c>
      <c r="C264" s="17">
        <v>49606.9609375</v>
      </c>
      <c r="D264" s="17">
        <v>806.8</v>
      </c>
      <c r="E264" s="17">
        <v>665</v>
      </c>
      <c r="F264" s="17">
        <v>744.32186777843401</v>
      </c>
      <c r="G264" s="17">
        <v>772.28965999590002</v>
      </c>
      <c r="H264" s="17">
        <v>27.967792217465998</v>
      </c>
      <c r="I264" s="18">
        <v>1.1615732078000001E-2</v>
      </c>
      <c r="J264" s="18">
        <v>2.1029327572999999E-2</v>
      </c>
      <c r="K264" s="18">
        <v>3.6112305619000001E-2</v>
      </c>
      <c r="L264" s="18">
        <v>2.6698710123999998E-2</v>
      </c>
      <c r="M264" s="78"/>
    </row>
    <row r="265" spans="1:13">
      <c r="A265" s="16" t="s">
        <v>38</v>
      </c>
      <c r="B265" s="14">
        <v>22</v>
      </c>
      <c r="C265" s="17">
        <v>47865.5078125</v>
      </c>
      <c r="D265" s="17">
        <v>1309.9000000000001</v>
      </c>
      <c r="E265" s="17">
        <v>1128.4000000000001</v>
      </c>
      <c r="F265" s="17">
        <v>1300.9222013513399</v>
      </c>
      <c r="G265" s="17">
        <v>1332.07481596816</v>
      </c>
      <c r="H265" s="17">
        <v>31.152614616817999</v>
      </c>
      <c r="I265" s="18">
        <v>7.4637549529999996E-3</v>
      </c>
      <c r="J265" s="18">
        <v>3.021810383E-3</v>
      </c>
      <c r="K265" s="18">
        <v>6.8554296858999997E-2</v>
      </c>
      <c r="L265" s="18">
        <v>5.8068731520999999E-2</v>
      </c>
      <c r="M265" s="78"/>
    </row>
    <row r="266" spans="1:13">
      <c r="A266" s="16" t="s">
        <v>38</v>
      </c>
      <c r="B266" s="14">
        <v>23</v>
      </c>
      <c r="C266" s="17">
        <v>44094.3984375</v>
      </c>
      <c r="D266" s="17">
        <v>1825.3</v>
      </c>
      <c r="E266" s="17">
        <v>1517.5</v>
      </c>
      <c r="F266" s="17">
        <v>1795.5512540059599</v>
      </c>
      <c r="G266" s="17">
        <v>1855.88052041266</v>
      </c>
      <c r="H266" s="17">
        <v>60.329266406694998</v>
      </c>
      <c r="I266" s="18">
        <v>1.0293005859999999E-2</v>
      </c>
      <c r="J266" s="18">
        <v>1.0013041398E-2</v>
      </c>
      <c r="K266" s="18">
        <v>0.11389448684300001</v>
      </c>
      <c r="L266" s="18">
        <v>9.3588439583999997E-2</v>
      </c>
      <c r="M266" s="78"/>
    </row>
    <row r="267" spans="1:13">
      <c r="A267" s="16" t="s">
        <v>38</v>
      </c>
      <c r="B267" s="14">
        <v>24</v>
      </c>
      <c r="C267" s="17">
        <v>39396.22265625</v>
      </c>
      <c r="D267" s="17">
        <v>2050.6</v>
      </c>
      <c r="E267" s="17">
        <v>1691.4</v>
      </c>
      <c r="F267" s="17">
        <v>2286.6235654429602</v>
      </c>
      <c r="G267" s="17">
        <v>2292.7281433445901</v>
      </c>
      <c r="H267" s="17">
        <v>6.1045779016279997</v>
      </c>
      <c r="I267" s="18">
        <v>8.1497187257999995E-2</v>
      </c>
      <c r="J267" s="18">
        <v>7.9442465648000005E-2</v>
      </c>
      <c r="K267" s="18">
        <v>0.20239924043900001</v>
      </c>
      <c r="L267" s="18">
        <v>0.20034451882900001</v>
      </c>
      <c r="M267" s="78"/>
    </row>
    <row r="268" spans="1:13">
      <c r="A268" s="16" t="s">
        <v>39</v>
      </c>
      <c r="B268" s="14">
        <v>1</v>
      </c>
      <c r="C268" s="17">
        <v>35837.796875</v>
      </c>
      <c r="D268" s="17">
        <v>2354.5</v>
      </c>
      <c r="E268" s="17">
        <v>2146.6999999999998</v>
      </c>
      <c r="F268" s="17">
        <v>2665.1705968380002</v>
      </c>
      <c r="G268" s="17">
        <v>2672.4607654772899</v>
      </c>
      <c r="H268" s="17">
        <v>7.2901686392879999</v>
      </c>
      <c r="I268" s="18">
        <v>0.107021462631</v>
      </c>
      <c r="J268" s="18">
        <v>0.104567686582</v>
      </c>
      <c r="K268" s="18">
        <v>0.176964242839</v>
      </c>
      <c r="L268" s="18">
        <v>0.17451046679099999</v>
      </c>
      <c r="M268" s="78"/>
    </row>
    <row r="269" spans="1:13">
      <c r="A269" s="16" t="s">
        <v>39</v>
      </c>
      <c r="B269" s="14">
        <v>2</v>
      </c>
      <c r="C269" s="17">
        <v>33789.26953125</v>
      </c>
      <c r="D269" s="17">
        <v>2456.4</v>
      </c>
      <c r="E269" s="17">
        <v>2156.8000000000002</v>
      </c>
      <c r="F269" s="17">
        <v>2460.80396294312</v>
      </c>
      <c r="G269" s="17">
        <v>2512.03877052095</v>
      </c>
      <c r="H269" s="17">
        <v>51.234807577828001</v>
      </c>
      <c r="I269" s="18">
        <v>1.8727287283999999E-2</v>
      </c>
      <c r="J269" s="18">
        <v>1.482316709E-3</v>
      </c>
      <c r="K269" s="18">
        <v>0.119568754803</v>
      </c>
      <c r="L269" s="18">
        <v>0.10232378422799999</v>
      </c>
      <c r="M269" s="78"/>
    </row>
    <row r="270" spans="1:13">
      <c r="A270" s="16" t="s">
        <v>39</v>
      </c>
      <c r="B270" s="14">
        <v>3</v>
      </c>
      <c r="C270" s="17">
        <v>32357.1328125</v>
      </c>
      <c r="D270" s="17">
        <v>2376.4</v>
      </c>
      <c r="E270" s="17">
        <v>2062.3000000000002</v>
      </c>
      <c r="F270" s="17">
        <v>1995.4866406747601</v>
      </c>
      <c r="G270" s="17">
        <v>2031.10070818901</v>
      </c>
      <c r="H270" s="17">
        <v>35.614067514249001</v>
      </c>
      <c r="I270" s="18">
        <v>0.116223255405</v>
      </c>
      <c r="J270" s="18">
        <v>0.12821048782399999</v>
      </c>
      <c r="K270" s="18">
        <v>1.0501276274E-2</v>
      </c>
      <c r="L270" s="18">
        <v>2.2488508692E-2</v>
      </c>
      <c r="M270" s="78"/>
    </row>
    <row r="271" spans="1:13">
      <c r="A271" s="16" t="s">
        <v>39</v>
      </c>
      <c r="B271" s="14">
        <v>4</v>
      </c>
      <c r="C271" s="17">
        <v>31553.490234375</v>
      </c>
      <c r="D271" s="17">
        <v>2344.1999999999998</v>
      </c>
      <c r="E271" s="17">
        <v>2063.6999999999998</v>
      </c>
      <c r="F271" s="17">
        <v>1426.1453589938301</v>
      </c>
      <c r="G271" s="17">
        <v>1499.85978889995</v>
      </c>
      <c r="H271" s="17">
        <v>73.714429906118994</v>
      </c>
      <c r="I271" s="18">
        <v>0.28419394516899998</v>
      </c>
      <c r="J271" s="18">
        <v>0.30900526455900001</v>
      </c>
      <c r="K271" s="18">
        <v>0.18978128949799999</v>
      </c>
      <c r="L271" s="18">
        <v>0.21459260888699999</v>
      </c>
      <c r="M271" s="78"/>
    </row>
    <row r="272" spans="1:13">
      <c r="A272" s="16" t="s">
        <v>39</v>
      </c>
      <c r="B272" s="14">
        <v>5</v>
      </c>
      <c r="C272" s="17">
        <v>31547.115234375</v>
      </c>
      <c r="D272" s="17">
        <v>2049.6999999999998</v>
      </c>
      <c r="E272" s="17">
        <v>1777.9</v>
      </c>
      <c r="F272" s="17">
        <v>1247.72106275135</v>
      </c>
      <c r="G272" s="17">
        <v>1338.5432470809101</v>
      </c>
      <c r="H272" s="17">
        <v>90.822184329563001</v>
      </c>
      <c r="I272" s="18">
        <v>0.2393661235</v>
      </c>
      <c r="J272" s="18">
        <v>0.26993569076000001</v>
      </c>
      <c r="K272" s="18">
        <v>0.14788177479600001</v>
      </c>
      <c r="L272" s="18">
        <v>0.178451342056</v>
      </c>
      <c r="M272" s="78"/>
    </row>
    <row r="273" spans="1:13">
      <c r="A273" s="16" t="s">
        <v>39</v>
      </c>
      <c r="B273" s="14">
        <v>6</v>
      </c>
      <c r="C273" s="17">
        <v>33214.3203125</v>
      </c>
      <c r="D273" s="17">
        <v>1647.2</v>
      </c>
      <c r="E273" s="17">
        <v>1411.6</v>
      </c>
      <c r="F273" s="17">
        <v>1414.3469326811401</v>
      </c>
      <c r="G273" s="17">
        <v>1491.93447662566</v>
      </c>
      <c r="H273" s="17">
        <v>77.587543944516995</v>
      </c>
      <c r="I273" s="18">
        <v>5.2260357916999997E-2</v>
      </c>
      <c r="J273" s="18">
        <v>7.8375317171999997E-2</v>
      </c>
      <c r="K273" s="18">
        <v>2.7039541104999999E-2</v>
      </c>
      <c r="L273" s="18">
        <v>9.2458185100000002E-4</v>
      </c>
      <c r="M273" s="78"/>
    </row>
    <row r="274" spans="1:13">
      <c r="A274" s="16" t="s">
        <v>39</v>
      </c>
      <c r="B274" s="14">
        <v>7</v>
      </c>
      <c r="C274" s="17">
        <v>36236.4375</v>
      </c>
      <c r="D274" s="17">
        <v>1326.2</v>
      </c>
      <c r="E274" s="17">
        <v>1005</v>
      </c>
      <c r="F274" s="17">
        <v>1230.3487694962801</v>
      </c>
      <c r="G274" s="17">
        <v>1257.41900992817</v>
      </c>
      <c r="H274" s="17">
        <v>27.070240431891001</v>
      </c>
      <c r="I274" s="18">
        <v>2.3150787637E-2</v>
      </c>
      <c r="J274" s="18">
        <v>3.2262278863000003E-2</v>
      </c>
      <c r="K274" s="18">
        <v>8.4960959247999998E-2</v>
      </c>
      <c r="L274" s="18">
        <v>7.5849468022000002E-2</v>
      </c>
      <c r="M274" s="78"/>
    </row>
    <row r="275" spans="1:13">
      <c r="A275" s="16" t="s">
        <v>39</v>
      </c>
      <c r="B275" s="14">
        <v>8</v>
      </c>
      <c r="C275" s="17">
        <v>37310.23828125</v>
      </c>
      <c r="D275" s="17">
        <v>1109.3</v>
      </c>
      <c r="E275" s="17">
        <v>866.6</v>
      </c>
      <c r="F275" s="17">
        <v>1081.0581900469499</v>
      </c>
      <c r="G275" s="17">
        <v>1104.3080700386899</v>
      </c>
      <c r="H275" s="17">
        <v>23.249879991743001</v>
      </c>
      <c r="I275" s="18">
        <v>1.680218768E-3</v>
      </c>
      <c r="J275" s="18">
        <v>9.5058263049999994E-3</v>
      </c>
      <c r="K275" s="18">
        <v>8.0009448009999998E-2</v>
      </c>
      <c r="L275" s="18">
        <v>7.2183840472999999E-2</v>
      </c>
      <c r="M275" s="78"/>
    </row>
    <row r="276" spans="1:13">
      <c r="A276" s="16" t="s">
        <v>39</v>
      </c>
      <c r="B276" s="14">
        <v>9</v>
      </c>
      <c r="C276" s="17">
        <v>38275.0625</v>
      </c>
      <c r="D276" s="17">
        <v>1047.8</v>
      </c>
      <c r="E276" s="17">
        <v>820.1</v>
      </c>
      <c r="F276" s="17">
        <v>733.24525201320603</v>
      </c>
      <c r="G276" s="17">
        <v>770.56846432262103</v>
      </c>
      <c r="H276" s="17">
        <v>37.323212309413996</v>
      </c>
      <c r="I276" s="18">
        <v>9.3312533045000007E-2</v>
      </c>
      <c r="J276" s="18">
        <v>0.10587504139499999</v>
      </c>
      <c r="K276" s="18">
        <v>1.6671671382E-2</v>
      </c>
      <c r="L276" s="18">
        <v>2.9234179733E-2</v>
      </c>
      <c r="M276" s="78"/>
    </row>
    <row r="277" spans="1:13">
      <c r="A277" s="16" t="s">
        <v>39</v>
      </c>
      <c r="B277" s="14">
        <v>10</v>
      </c>
      <c r="C277" s="17">
        <v>39790.09765625</v>
      </c>
      <c r="D277" s="17">
        <v>846.7</v>
      </c>
      <c r="E277" s="17">
        <v>697.2</v>
      </c>
      <c r="F277" s="17">
        <v>875.27031860402894</v>
      </c>
      <c r="G277" s="17">
        <v>938.56732688566001</v>
      </c>
      <c r="H277" s="17">
        <v>63.297008281631001</v>
      </c>
      <c r="I277" s="18">
        <v>3.0921348665000001E-2</v>
      </c>
      <c r="J277" s="18">
        <v>9.6163980490000002E-3</v>
      </c>
      <c r="K277" s="18">
        <v>8.1241106322999995E-2</v>
      </c>
      <c r="L277" s="18">
        <v>5.9936155705999999E-2</v>
      </c>
      <c r="M277" s="78"/>
    </row>
    <row r="278" spans="1:13">
      <c r="A278" s="16" t="s">
        <v>39</v>
      </c>
      <c r="B278" s="14">
        <v>11</v>
      </c>
      <c r="C278" s="17">
        <v>41665.6171875</v>
      </c>
      <c r="D278" s="17">
        <v>761.3</v>
      </c>
      <c r="E278" s="17">
        <v>649</v>
      </c>
      <c r="F278" s="17">
        <v>967.46580156928997</v>
      </c>
      <c r="G278" s="17">
        <v>1039.9505529220201</v>
      </c>
      <c r="H278" s="17">
        <v>72.484751352732999</v>
      </c>
      <c r="I278" s="18">
        <v>9.3790155813000001E-2</v>
      </c>
      <c r="J278" s="18">
        <v>6.9392730247999995E-2</v>
      </c>
      <c r="K278" s="18">
        <v>0.13158887678200001</v>
      </c>
      <c r="L278" s="18">
        <v>0.107191451218</v>
      </c>
      <c r="M278" s="78"/>
    </row>
    <row r="279" spans="1:13">
      <c r="A279" s="16" t="s">
        <v>39</v>
      </c>
      <c r="B279" s="14">
        <v>12</v>
      </c>
      <c r="C279" s="17">
        <v>43089.578125</v>
      </c>
      <c r="D279" s="17">
        <v>537.1</v>
      </c>
      <c r="E279" s="17">
        <v>468.2</v>
      </c>
      <c r="F279" s="17">
        <v>851.55194232887698</v>
      </c>
      <c r="G279" s="17">
        <v>920.84297121153895</v>
      </c>
      <c r="H279" s="17">
        <v>69.291028882662005</v>
      </c>
      <c r="I279" s="18">
        <v>0.12916289842100001</v>
      </c>
      <c r="J279" s="18">
        <v>0.105840438346</v>
      </c>
      <c r="K279" s="18">
        <v>0.15235374325500001</v>
      </c>
      <c r="L279" s="18">
        <v>0.12903128318000001</v>
      </c>
      <c r="M279" s="78"/>
    </row>
    <row r="280" spans="1:13">
      <c r="A280" s="16" t="s">
        <v>39</v>
      </c>
      <c r="B280" s="14">
        <v>13</v>
      </c>
      <c r="C280" s="17">
        <v>44398.6953125</v>
      </c>
      <c r="D280" s="17">
        <v>525.5</v>
      </c>
      <c r="E280" s="17">
        <v>446.4</v>
      </c>
      <c r="F280" s="17">
        <v>561.59859168710796</v>
      </c>
      <c r="G280" s="17">
        <v>598.82512760893303</v>
      </c>
      <c r="H280" s="17">
        <v>37.226535921824997</v>
      </c>
      <c r="I280" s="18">
        <v>2.4680285294000001E-2</v>
      </c>
      <c r="J280" s="18">
        <v>1.2150316959E-2</v>
      </c>
      <c r="K280" s="18">
        <v>5.1304317606000002E-2</v>
      </c>
      <c r="L280" s="18">
        <v>3.8774349271E-2</v>
      </c>
      <c r="M280" s="78"/>
    </row>
    <row r="281" spans="1:13">
      <c r="A281" s="16" t="s">
        <v>39</v>
      </c>
      <c r="B281" s="14">
        <v>14</v>
      </c>
      <c r="C281" s="17">
        <v>46204.38671875</v>
      </c>
      <c r="D281" s="17">
        <v>419.3</v>
      </c>
      <c r="E281" s="17">
        <v>368.9</v>
      </c>
      <c r="F281" s="17">
        <v>358.35198433945499</v>
      </c>
      <c r="G281" s="17">
        <v>388.71008639720901</v>
      </c>
      <c r="H281" s="17">
        <v>30.358102057754</v>
      </c>
      <c r="I281" s="18">
        <v>1.0296167486000001E-2</v>
      </c>
      <c r="J281" s="18">
        <v>2.0514310218000001E-2</v>
      </c>
      <c r="K281" s="18">
        <v>6.6678177029999997E-3</v>
      </c>
      <c r="L281" s="18">
        <v>3.5503250279999999E-3</v>
      </c>
      <c r="M281" s="78"/>
    </row>
    <row r="282" spans="1:13">
      <c r="A282" s="16" t="s">
        <v>39</v>
      </c>
      <c r="B282" s="14">
        <v>15</v>
      </c>
      <c r="C282" s="17">
        <v>47722.65625</v>
      </c>
      <c r="D282" s="17">
        <v>314.2</v>
      </c>
      <c r="E282" s="17">
        <v>291.5</v>
      </c>
      <c r="F282" s="17">
        <v>224.88545113340501</v>
      </c>
      <c r="G282" s="17">
        <v>254.94429516785601</v>
      </c>
      <c r="H282" s="17">
        <v>30.058844034450001</v>
      </c>
      <c r="I282" s="18">
        <v>1.9944700381000002E-2</v>
      </c>
      <c r="J282" s="18">
        <v>3.0062116749999999E-2</v>
      </c>
      <c r="K282" s="18">
        <v>1.2304175305E-2</v>
      </c>
      <c r="L282" s="18">
        <v>2.2421591675000001E-2</v>
      </c>
      <c r="M282" s="78"/>
    </row>
    <row r="283" spans="1:13">
      <c r="A283" s="16" t="s">
        <v>39</v>
      </c>
      <c r="B283" s="14">
        <v>16</v>
      </c>
      <c r="C283" s="17">
        <v>49179.67578125</v>
      </c>
      <c r="D283" s="17">
        <v>176.2</v>
      </c>
      <c r="E283" s="17">
        <v>162.69999999999999</v>
      </c>
      <c r="F283" s="17">
        <v>156.07602743638699</v>
      </c>
      <c r="G283" s="17">
        <v>183.66143831708499</v>
      </c>
      <c r="H283" s="17">
        <v>27.585410880697999</v>
      </c>
      <c r="I283" s="18">
        <v>2.5114231960000001E-3</v>
      </c>
      <c r="J283" s="18">
        <v>6.7734677090000002E-3</v>
      </c>
      <c r="K283" s="18">
        <v>7.0553478009999998E-3</v>
      </c>
      <c r="L283" s="18">
        <v>2.2295431040000001E-3</v>
      </c>
      <c r="M283" s="78"/>
    </row>
    <row r="284" spans="1:13">
      <c r="A284" s="16" t="s">
        <v>39</v>
      </c>
      <c r="B284" s="14">
        <v>17</v>
      </c>
      <c r="C284" s="17">
        <v>50506.1171875</v>
      </c>
      <c r="D284" s="17">
        <v>111</v>
      </c>
      <c r="E284" s="17">
        <v>109.1</v>
      </c>
      <c r="F284" s="17">
        <v>106.79270233301099</v>
      </c>
      <c r="G284" s="17">
        <v>131.04880281375</v>
      </c>
      <c r="H284" s="17">
        <v>24.256100480737999</v>
      </c>
      <c r="I284" s="18">
        <v>6.7481665469999999E-3</v>
      </c>
      <c r="J284" s="18">
        <v>1.4161217319999999E-3</v>
      </c>
      <c r="K284" s="18">
        <v>7.3876818620000001E-3</v>
      </c>
      <c r="L284" s="18">
        <v>7.7660641699999996E-4</v>
      </c>
      <c r="M284" s="78"/>
    </row>
    <row r="285" spans="1:13">
      <c r="A285" s="16" t="s">
        <v>39</v>
      </c>
      <c r="B285" s="14">
        <v>18</v>
      </c>
      <c r="C285" s="17">
        <v>50797.15234375</v>
      </c>
      <c r="D285" s="17">
        <v>114.1</v>
      </c>
      <c r="E285" s="17">
        <v>107.7</v>
      </c>
      <c r="F285" s="17">
        <v>72.768243925839997</v>
      </c>
      <c r="G285" s="17">
        <v>98.347857060693997</v>
      </c>
      <c r="H285" s="17">
        <v>25.579613134854</v>
      </c>
      <c r="I285" s="18">
        <v>5.3019666570000004E-3</v>
      </c>
      <c r="J285" s="18">
        <v>1.3911732101E-2</v>
      </c>
      <c r="K285" s="18">
        <v>3.1478098069999999E-3</v>
      </c>
      <c r="L285" s="18">
        <v>1.1757575252E-2</v>
      </c>
      <c r="M285" s="78"/>
    </row>
    <row r="286" spans="1:13">
      <c r="A286" s="16" t="s">
        <v>39</v>
      </c>
      <c r="B286" s="14">
        <v>19</v>
      </c>
      <c r="C286" s="17">
        <v>49488.9921875</v>
      </c>
      <c r="D286" s="17">
        <v>148.5</v>
      </c>
      <c r="E286" s="17">
        <v>135.4</v>
      </c>
      <c r="F286" s="17">
        <v>78.291477063412003</v>
      </c>
      <c r="G286" s="17">
        <v>104.568925922425</v>
      </c>
      <c r="H286" s="17">
        <v>26.277448859012001</v>
      </c>
      <c r="I286" s="18">
        <v>1.4786628770000001E-2</v>
      </c>
      <c r="J286" s="18">
        <v>2.3631276653000001E-2</v>
      </c>
      <c r="K286" s="18">
        <v>1.0377338969E-2</v>
      </c>
      <c r="L286" s="18">
        <v>1.9221986851E-2</v>
      </c>
      <c r="M286" s="78"/>
    </row>
    <row r="287" spans="1:13">
      <c r="A287" s="16" t="s">
        <v>39</v>
      </c>
      <c r="B287" s="14">
        <v>20</v>
      </c>
      <c r="C287" s="17">
        <v>47649.40234375</v>
      </c>
      <c r="D287" s="17">
        <v>224.5</v>
      </c>
      <c r="E287" s="17">
        <v>194.2</v>
      </c>
      <c r="F287" s="17">
        <v>131.13329012128099</v>
      </c>
      <c r="G287" s="17">
        <v>158.88883035966299</v>
      </c>
      <c r="H287" s="17">
        <v>27.755540238382</v>
      </c>
      <c r="I287" s="18">
        <v>2.2083867263E-2</v>
      </c>
      <c r="J287" s="18">
        <v>3.1426021499999998E-2</v>
      </c>
      <c r="K287" s="18">
        <v>1.1885280929E-2</v>
      </c>
      <c r="L287" s="18">
        <v>2.1227435166000001E-2</v>
      </c>
      <c r="M287" s="78"/>
    </row>
    <row r="288" spans="1:13">
      <c r="A288" s="16" t="s">
        <v>39</v>
      </c>
      <c r="B288" s="14">
        <v>21</v>
      </c>
      <c r="C288" s="17">
        <v>46915.46484375</v>
      </c>
      <c r="D288" s="17">
        <v>519.20000000000005</v>
      </c>
      <c r="E288" s="17">
        <v>428.8</v>
      </c>
      <c r="F288" s="17">
        <v>383.36758557935599</v>
      </c>
      <c r="G288" s="17">
        <v>413.28949158754602</v>
      </c>
      <c r="H288" s="17">
        <v>29.92190600819</v>
      </c>
      <c r="I288" s="18">
        <v>3.5648101113999998E-2</v>
      </c>
      <c r="J288" s="18">
        <v>4.5719425924000003E-2</v>
      </c>
      <c r="K288" s="18">
        <v>5.2206356150000001E-3</v>
      </c>
      <c r="L288" s="18">
        <v>1.5291960424E-2</v>
      </c>
      <c r="M288" s="78"/>
    </row>
    <row r="289" spans="1:13">
      <c r="A289" s="16" t="s">
        <v>39</v>
      </c>
      <c r="B289" s="14">
        <v>22</v>
      </c>
      <c r="C289" s="17">
        <v>45153.78125</v>
      </c>
      <c r="D289" s="17">
        <v>1109.9000000000001</v>
      </c>
      <c r="E289" s="17">
        <v>903.6</v>
      </c>
      <c r="F289" s="17">
        <v>836.26588914606305</v>
      </c>
      <c r="G289" s="17">
        <v>866.669513903194</v>
      </c>
      <c r="H289" s="17">
        <v>30.403624757130999</v>
      </c>
      <c r="I289" s="18">
        <v>8.1868221505999997E-2</v>
      </c>
      <c r="J289" s="18">
        <v>9.2101686587999998E-2</v>
      </c>
      <c r="K289" s="18">
        <v>1.2430321809E-2</v>
      </c>
      <c r="L289" s="18">
        <v>2.2663786891000001E-2</v>
      </c>
      <c r="M289" s="78"/>
    </row>
    <row r="290" spans="1:13">
      <c r="A290" s="16" t="s">
        <v>39</v>
      </c>
      <c r="B290" s="14">
        <v>23</v>
      </c>
      <c r="C290" s="17">
        <v>41560.30859375</v>
      </c>
      <c r="D290" s="17">
        <v>1512.8</v>
      </c>
      <c r="E290" s="17">
        <v>1216.3</v>
      </c>
      <c r="F290" s="17">
        <v>1488.15143207815</v>
      </c>
      <c r="G290" s="17">
        <v>1518.52786933528</v>
      </c>
      <c r="H290" s="17">
        <v>30.37643725713</v>
      </c>
      <c r="I290" s="18">
        <v>1.9279264000000001E-3</v>
      </c>
      <c r="J290" s="18">
        <v>8.2963877209999998E-3</v>
      </c>
      <c r="K290" s="18">
        <v>0.101725974195</v>
      </c>
      <c r="L290" s="18">
        <v>9.1501660072999993E-2</v>
      </c>
      <c r="M290" s="78"/>
    </row>
    <row r="291" spans="1:13">
      <c r="A291" s="16" t="s">
        <v>39</v>
      </c>
      <c r="B291" s="14">
        <v>24</v>
      </c>
      <c r="C291" s="17">
        <v>37530.21875</v>
      </c>
      <c r="D291" s="17">
        <v>1817.3</v>
      </c>
      <c r="E291" s="17">
        <v>1473.3</v>
      </c>
      <c r="F291" s="17">
        <v>2097.97056372113</v>
      </c>
      <c r="G291" s="17">
        <v>2129.5504712782999</v>
      </c>
      <c r="H291" s="17">
        <v>31.579907557169001</v>
      </c>
      <c r="I291" s="18">
        <v>0.105099451793</v>
      </c>
      <c r="J291" s="18">
        <v>9.4470065204000003E-2</v>
      </c>
      <c r="K291" s="18">
        <v>0.22088538245600001</v>
      </c>
      <c r="L291" s="18">
        <v>0.210255995867</v>
      </c>
      <c r="M291" s="78"/>
    </row>
    <row r="292" spans="1:13">
      <c r="A292" s="16" t="s">
        <v>40</v>
      </c>
      <c r="B292" s="14">
        <v>1</v>
      </c>
      <c r="C292" s="17">
        <v>34408.52734375</v>
      </c>
      <c r="D292" s="17">
        <v>2046.1</v>
      </c>
      <c r="E292" s="17">
        <v>1657.7</v>
      </c>
      <c r="F292" s="17">
        <v>2331.0739454672098</v>
      </c>
      <c r="G292" s="17">
        <v>2357.90744096756</v>
      </c>
      <c r="H292" s="17">
        <v>26.833495500352001</v>
      </c>
      <c r="I292" s="18">
        <v>0.104950333546</v>
      </c>
      <c r="J292" s="18">
        <v>9.5918527589000005E-2</v>
      </c>
      <c r="K292" s="18">
        <v>0.235680727353</v>
      </c>
      <c r="L292" s="18">
        <v>0.22664892139500001</v>
      </c>
      <c r="M292" s="78"/>
    </row>
    <row r="293" spans="1:13">
      <c r="A293" s="16" t="s">
        <v>40</v>
      </c>
      <c r="B293" s="14">
        <v>2</v>
      </c>
      <c r="C293" s="17">
        <v>32327.568359375</v>
      </c>
      <c r="D293" s="17">
        <v>2105</v>
      </c>
      <c r="E293" s="17">
        <v>1696.9</v>
      </c>
      <c r="F293" s="17">
        <v>2341.1632959789699</v>
      </c>
      <c r="G293" s="17">
        <v>2359.3947278255901</v>
      </c>
      <c r="H293" s="17">
        <v>18.231431846618001</v>
      </c>
      <c r="I293" s="18">
        <v>8.5625960224E-2</v>
      </c>
      <c r="J293" s="18">
        <v>7.9489497130999995E-2</v>
      </c>
      <c r="K293" s="18">
        <v>0.22298711808300001</v>
      </c>
      <c r="L293" s="18">
        <v>0.21685065499100001</v>
      </c>
      <c r="M293" s="78"/>
    </row>
    <row r="294" spans="1:13">
      <c r="A294" s="16" t="s">
        <v>40</v>
      </c>
      <c r="B294" s="14">
        <v>3</v>
      </c>
      <c r="C294" s="17">
        <v>30953.87109375</v>
      </c>
      <c r="D294" s="17">
        <v>2181.6</v>
      </c>
      <c r="E294" s="17">
        <v>1768.9</v>
      </c>
      <c r="F294" s="17">
        <v>2395.42972353405</v>
      </c>
      <c r="G294" s="17">
        <v>2407.70486132516</v>
      </c>
      <c r="H294" s="17">
        <v>12.275137791103999</v>
      </c>
      <c r="I294" s="18">
        <v>7.6103958708999997E-2</v>
      </c>
      <c r="J294" s="18">
        <v>7.1972306809999997E-2</v>
      </c>
      <c r="K294" s="18">
        <v>0.21501341680399999</v>
      </c>
      <c r="L294" s="18">
        <v>0.21088176490499999</v>
      </c>
      <c r="M294" s="78"/>
    </row>
    <row r="295" spans="1:13">
      <c r="A295" s="16" t="s">
        <v>40</v>
      </c>
      <c r="B295" s="14">
        <v>4</v>
      </c>
      <c r="C295" s="17">
        <v>30175.5859375</v>
      </c>
      <c r="D295" s="17">
        <v>2241.6</v>
      </c>
      <c r="E295" s="17">
        <v>1851.1</v>
      </c>
      <c r="F295" s="17">
        <v>2449.6008229086101</v>
      </c>
      <c r="G295" s="17">
        <v>2457.0985553084502</v>
      </c>
      <c r="H295" s="17">
        <v>7.4977323998339998</v>
      </c>
      <c r="I295" s="18">
        <v>7.2534013903000003E-2</v>
      </c>
      <c r="J295" s="18">
        <v>7.0010374589999994E-2</v>
      </c>
      <c r="K295" s="18">
        <v>0.20397124042600001</v>
      </c>
      <c r="L295" s="18">
        <v>0.201447601113</v>
      </c>
      <c r="M295" s="78"/>
    </row>
    <row r="296" spans="1:13">
      <c r="A296" s="16" t="s">
        <v>40</v>
      </c>
      <c r="B296" s="14">
        <v>5</v>
      </c>
      <c r="C296" s="17">
        <v>30246.150390625</v>
      </c>
      <c r="D296" s="17">
        <v>2172.1</v>
      </c>
      <c r="E296" s="17">
        <v>1785</v>
      </c>
      <c r="F296" s="17">
        <v>2491.15801772647</v>
      </c>
      <c r="G296" s="17">
        <v>2497.0681094105998</v>
      </c>
      <c r="H296" s="17">
        <v>5.9100916841290001</v>
      </c>
      <c r="I296" s="18">
        <v>0.109380043557</v>
      </c>
      <c r="J296" s="18">
        <v>0.107390783482</v>
      </c>
      <c r="K296" s="18">
        <v>0.239672874254</v>
      </c>
      <c r="L296" s="18">
        <v>0.237683614179</v>
      </c>
      <c r="M296" s="78"/>
    </row>
    <row r="297" spans="1:13">
      <c r="A297" s="16" t="s">
        <v>40</v>
      </c>
      <c r="B297" s="14">
        <v>6</v>
      </c>
      <c r="C297" s="17">
        <v>31608.541015625</v>
      </c>
      <c r="D297" s="17">
        <v>2124.5</v>
      </c>
      <c r="E297" s="17">
        <v>1758.2</v>
      </c>
      <c r="F297" s="17">
        <v>2550.9852324379799</v>
      </c>
      <c r="G297" s="17">
        <v>2569.8500385708298</v>
      </c>
      <c r="H297" s="17">
        <v>18.864806132845999</v>
      </c>
      <c r="I297" s="18">
        <v>0.14989903688</v>
      </c>
      <c r="J297" s="18">
        <v>0.143549388232</v>
      </c>
      <c r="K297" s="18">
        <v>0.27319085781500002</v>
      </c>
      <c r="L297" s="18">
        <v>0.26684120916699999</v>
      </c>
      <c r="M297" s="78"/>
    </row>
    <row r="298" spans="1:13">
      <c r="A298" s="16" t="s">
        <v>40</v>
      </c>
      <c r="B298" s="14">
        <v>7</v>
      </c>
      <c r="C298" s="17">
        <v>34530.51953125</v>
      </c>
      <c r="D298" s="17">
        <v>2170.9</v>
      </c>
      <c r="E298" s="17">
        <v>1803.4</v>
      </c>
      <c r="F298" s="17">
        <v>2562.3005163663001</v>
      </c>
      <c r="G298" s="17">
        <v>2638.5047792349901</v>
      </c>
      <c r="H298" s="17">
        <v>76.204262868694997</v>
      </c>
      <c r="I298" s="18">
        <v>0.157389693448</v>
      </c>
      <c r="J298" s="18">
        <v>0.131740328632</v>
      </c>
      <c r="K298" s="18">
        <v>0.28108541879299997</v>
      </c>
      <c r="L298" s="18">
        <v>0.25543605397699998</v>
      </c>
      <c r="M298" s="78"/>
    </row>
    <row r="299" spans="1:13">
      <c r="A299" s="16" t="s">
        <v>40</v>
      </c>
      <c r="B299" s="14">
        <v>8</v>
      </c>
      <c r="C299" s="17">
        <v>35756.29296875</v>
      </c>
      <c r="D299" s="17">
        <v>2088.8000000000002</v>
      </c>
      <c r="E299" s="17">
        <v>1745.6</v>
      </c>
      <c r="F299" s="17">
        <v>2408.65551130931</v>
      </c>
      <c r="G299" s="17">
        <v>2509.17597845713</v>
      </c>
      <c r="H299" s="17">
        <v>100.52046714782701</v>
      </c>
      <c r="I299" s="18">
        <v>0.14149309271499999</v>
      </c>
      <c r="J299" s="18">
        <v>0.10765920946099999</v>
      </c>
      <c r="K299" s="18">
        <v>0.25700975377200003</v>
      </c>
      <c r="L299" s="18">
        <v>0.223175870518</v>
      </c>
      <c r="M299" s="78"/>
    </row>
    <row r="300" spans="1:13">
      <c r="A300" s="16" t="s">
        <v>40</v>
      </c>
      <c r="B300" s="14">
        <v>9</v>
      </c>
      <c r="C300" s="17">
        <v>37318.08984375</v>
      </c>
      <c r="D300" s="17">
        <v>1885.7</v>
      </c>
      <c r="E300" s="17">
        <v>1605.2</v>
      </c>
      <c r="F300" s="17">
        <v>2089.4990745529899</v>
      </c>
      <c r="G300" s="17">
        <v>2119.3913555696299</v>
      </c>
      <c r="H300" s="17">
        <v>29.892281016641</v>
      </c>
      <c r="I300" s="18">
        <v>7.8657474106000005E-2</v>
      </c>
      <c r="J300" s="18">
        <v>6.8596120684000006E-2</v>
      </c>
      <c r="K300" s="18">
        <v>0.17307012977700001</v>
      </c>
      <c r="L300" s="18">
        <v>0.163008776355</v>
      </c>
      <c r="M300" s="78"/>
    </row>
    <row r="301" spans="1:13">
      <c r="A301" s="16" t="s">
        <v>40</v>
      </c>
      <c r="B301" s="14">
        <v>10</v>
      </c>
      <c r="C301" s="17">
        <v>39413.25</v>
      </c>
      <c r="D301" s="17">
        <v>1723</v>
      </c>
      <c r="E301" s="17">
        <v>1468.1</v>
      </c>
      <c r="F301" s="17">
        <v>2336.5118387561402</v>
      </c>
      <c r="G301" s="17">
        <v>2359.4345278506798</v>
      </c>
      <c r="H301" s="17">
        <v>22.922689094542999</v>
      </c>
      <c r="I301" s="18">
        <v>0.21421559335199999</v>
      </c>
      <c r="J301" s="18">
        <v>0.20650011401999999</v>
      </c>
      <c r="K301" s="18">
        <v>0.300011621625</v>
      </c>
      <c r="L301" s="18">
        <v>0.29229614229400003</v>
      </c>
      <c r="M301" s="78"/>
    </row>
    <row r="302" spans="1:13">
      <c r="A302" s="16" t="s">
        <v>40</v>
      </c>
      <c r="B302" s="14">
        <v>11</v>
      </c>
      <c r="C302" s="17">
        <v>41958.703125</v>
      </c>
      <c r="D302" s="17">
        <v>1702.8</v>
      </c>
      <c r="E302" s="17">
        <v>1463.6</v>
      </c>
      <c r="F302" s="17">
        <v>2372.1008334626099</v>
      </c>
      <c r="G302" s="17">
        <v>2390.2376818360199</v>
      </c>
      <c r="H302" s="17">
        <v>18.136848373412999</v>
      </c>
      <c r="I302" s="18">
        <v>0.23138259233700001</v>
      </c>
      <c r="J302" s="18">
        <v>0.225277964814</v>
      </c>
      <c r="K302" s="18">
        <v>0.31189420458900002</v>
      </c>
      <c r="L302" s="18">
        <v>0.30578957706499998</v>
      </c>
      <c r="M302" s="78"/>
    </row>
    <row r="303" spans="1:13">
      <c r="A303" s="16" t="s">
        <v>40</v>
      </c>
      <c r="B303" s="14">
        <v>12</v>
      </c>
      <c r="C303" s="17">
        <v>44321.046875</v>
      </c>
      <c r="D303" s="17">
        <v>1645.7</v>
      </c>
      <c r="E303" s="17">
        <v>1388.1</v>
      </c>
      <c r="F303" s="17">
        <v>2142.2649723455602</v>
      </c>
      <c r="G303" s="17">
        <v>2164.1481017536598</v>
      </c>
      <c r="H303" s="17">
        <v>21.883129408094</v>
      </c>
      <c r="I303" s="18">
        <v>0.174502895238</v>
      </c>
      <c r="J303" s="18">
        <v>0.167137318191</v>
      </c>
      <c r="K303" s="18">
        <v>0.26120770843199997</v>
      </c>
      <c r="L303" s="18">
        <v>0.253842131385</v>
      </c>
      <c r="M303" s="78"/>
    </row>
    <row r="304" spans="1:13">
      <c r="A304" s="16" t="s">
        <v>40</v>
      </c>
      <c r="B304" s="14">
        <v>13</v>
      </c>
      <c r="C304" s="17">
        <v>46595.88671875</v>
      </c>
      <c r="D304" s="17">
        <v>1720</v>
      </c>
      <c r="E304" s="17">
        <v>1491.9</v>
      </c>
      <c r="F304" s="17">
        <v>1986.2339278411901</v>
      </c>
      <c r="G304" s="17">
        <v>2010.4614564047899</v>
      </c>
      <c r="H304" s="17">
        <v>24.227528563604999</v>
      </c>
      <c r="I304" s="18">
        <v>9.7765552475000003E-2</v>
      </c>
      <c r="J304" s="18">
        <v>8.9610881131000006E-2</v>
      </c>
      <c r="K304" s="18">
        <v>0.174541048941</v>
      </c>
      <c r="L304" s="18">
        <v>0.16638637759700001</v>
      </c>
      <c r="M304" s="78"/>
    </row>
    <row r="305" spans="1:13">
      <c r="A305" s="16" t="s">
        <v>40</v>
      </c>
      <c r="B305" s="14">
        <v>14</v>
      </c>
      <c r="C305" s="17">
        <v>48657.58203125</v>
      </c>
      <c r="D305" s="17">
        <v>1642.7</v>
      </c>
      <c r="E305" s="17">
        <v>1426.3</v>
      </c>
      <c r="F305" s="17">
        <v>1770.58126022021</v>
      </c>
      <c r="G305" s="17">
        <v>1800.3146132628101</v>
      </c>
      <c r="H305" s="17">
        <v>29.733353042602001</v>
      </c>
      <c r="I305" s="18">
        <v>5.3051031053999997E-2</v>
      </c>
      <c r="J305" s="18">
        <v>4.3043170722999999E-2</v>
      </c>
      <c r="K305" s="18">
        <v>0.12588845952899999</v>
      </c>
      <c r="L305" s="18">
        <v>0.11588059919800001</v>
      </c>
      <c r="M305" s="78"/>
    </row>
    <row r="306" spans="1:13">
      <c r="A306" s="16" t="s">
        <v>40</v>
      </c>
      <c r="B306" s="14">
        <v>15</v>
      </c>
      <c r="C306" s="17">
        <v>50124.578125</v>
      </c>
      <c r="D306" s="17">
        <v>1385.9</v>
      </c>
      <c r="E306" s="17">
        <v>1206.8</v>
      </c>
      <c r="F306" s="17">
        <v>1590.9789144123899</v>
      </c>
      <c r="G306" s="17">
        <v>1617.93504823791</v>
      </c>
      <c r="H306" s="17">
        <v>26.956133825513</v>
      </c>
      <c r="I306" s="18">
        <v>7.8099982577000002E-2</v>
      </c>
      <c r="J306" s="18">
        <v>6.9026898151999999E-2</v>
      </c>
      <c r="K306" s="18">
        <v>0.13838271566400001</v>
      </c>
      <c r="L306" s="18">
        <v>0.12930963123899999</v>
      </c>
      <c r="M306" s="78"/>
    </row>
    <row r="307" spans="1:13">
      <c r="A307" s="16" t="s">
        <v>40</v>
      </c>
      <c r="B307" s="14">
        <v>16</v>
      </c>
      <c r="C307" s="17">
        <v>51356.6484375</v>
      </c>
      <c r="D307" s="17">
        <v>1326.6</v>
      </c>
      <c r="E307" s="17">
        <v>1136.8</v>
      </c>
      <c r="F307" s="17">
        <v>1341.24142825233</v>
      </c>
      <c r="G307" s="17">
        <v>1370.6849426439101</v>
      </c>
      <c r="H307" s="17">
        <v>29.443514391581001</v>
      </c>
      <c r="I307" s="18">
        <v>1.483841893E-2</v>
      </c>
      <c r="J307" s="18">
        <v>4.9281145239999996E-3</v>
      </c>
      <c r="K307" s="18">
        <v>7.8722633E-2</v>
      </c>
      <c r="L307" s="18">
        <v>6.8812328593000002E-2</v>
      </c>
      <c r="M307" s="78"/>
    </row>
    <row r="308" spans="1:13">
      <c r="A308" s="16" t="s">
        <v>40</v>
      </c>
      <c r="B308" s="14">
        <v>17</v>
      </c>
      <c r="C308" s="17">
        <v>51871.26953125</v>
      </c>
      <c r="D308" s="17">
        <v>1020.4</v>
      </c>
      <c r="E308" s="17">
        <v>880.1</v>
      </c>
      <c r="F308" s="17">
        <v>1040.09214399815</v>
      </c>
      <c r="G308" s="17">
        <v>1063.7520413976199</v>
      </c>
      <c r="H308" s="17">
        <v>23.659897399478002</v>
      </c>
      <c r="I308" s="18">
        <v>1.4591733892999999E-2</v>
      </c>
      <c r="J308" s="18">
        <v>6.6281198240000002E-3</v>
      </c>
      <c r="K308" s="18">
        <v>6.1814891078999998E-2</v>
      </c>
      <c r="L308" s="18">
        <v>5.3851277009999997E-2</v>
      </c>
      <c r="M308" s="78"/>
    </row>
    <row r="309" spans="1:13">
      <c r="A309" s="16" t="s">
        <v>40</v>
      </c>
      <c r="B309" s="14">
        <v>18</v>
      </c>
      <c r="C309" s="17">
        <v>50769.046875</v>
      </c>
      <c r="D309" s="17">
        <v>703.2</v>
      </c>
      <c r="E309" s="17">
        <v>621.6</v>
      </c>
      <c r="F309" s="17">
        <v>732.03028125372202</v>
      </c>
      <c r="G309" s="17">
        <v>755.13264223820602</v>
      </c>
      <c r="H309" s="17">
        <v>23.102360984484001</v>
      </c>
      <c r="I309" s="18">
        <v>1.7479852654999999E-2</v>
      </c>
      <c r="J309" s="18">
        <v>9.7038980989999999E-3</v>
      </c>
      <c r="K309" s="18">
        <v>4.4945352485999998E-2</v>
      </c>
      <c r="L309" s="18">
        <v>3.7169397930999999E-2</v>
      </c>
      <c r="M309" s="78"/>
    </row>
    <row r="310" spans="1:13">
      <c r="A310" s="16" t="s">
        <v>40</v>
      </c>
      <c r="B310" s="14">
        <v>19</v>
      </c>
      <c r="C310" s="17">
        <v>48805.453125</v>
      </c>
      <c r="D310" s="17">
        <v>522.6</v>
      </c>
      <c r="E310" s="17">
        <v>468.8</v>
      </c>
      <c r="F310" s="17">
        <v>596.91958450600805</v>
      </c>
      <c r="G310" s="17">
        <v>622.34488492547598</v>
      </c>
      <c r="H310" s="17">
        <v>25.425300419468002</v>
      </c>
      <c r="I310" s="18">
        <v>3.3572832354E-2</v>
      </c>
      <c r="J310" s="18">
        <v>2.5015006565000001E-2</v>
      </c>
      <c r="K310" s="18">
        <v>5.1681213370999998E-2</v>
      </c>
      <c r="L310" s="18">
        <v>4.3123387580999997E-2</v>
      </c>
      <c r="M310" s="78"/>
    </row>
    <row r="311" spans="1:13">
      <c r="A311" s="16" t="s">
        <v>40</v>
      </c>
      <c r="B311" s="14">
        <v>20</v>
      </c>
      <c r="C311" s="17">
        <v>46423.34765625</v>
      </c>
      <c r="D311" s="17">
        <v>498.1</v>
      </c>
      <c r="E311" s="17">
        <v>446.2</v>
      </c>
      <c r="F311" s="17">
        <v>477.64635875228998</v>
      </c>
      <c r="G311" s="17">
        <v>477.62780322907503</v>
      </c>
      <c r="H311" s="17">
        <v>-1.8555523215000001E-2</v>
      </c>
      <c r="I311" s="18">
        <v>6.8906754530000001E-3</v>
      </c>
      <c r="J311" s="18">
        <v>6.8844299039999999E-3</v>
      </c>
      <c r="K311" s="18">
        <v>1.0578190248E-2</v>
      </c>
      <c r="L311" s="18">
        <v>1.0584435796E-2</v>
      </c>
      <c r="M311" s="78"/>
    </row>
    <row r="312" spans="1:13">
      <c r="A312" s="16" t="s">
        <v>40</v>
      </c>
      <c r="B312" s="14">
        <v>21</v>
      </c>
      <c r="C312" s="17">
        <v>45351.1328125</v>
      </c>
      <c r="D312" s="17">
        <v>646</v>
      </c>
      <c r="E312" s="17">
        <v>583.29999999999995</v>
      </c>
      <c r="F312" s="17">
        <v>333.11672749709697</v>
      </c>
      <c r="G312" s="17">
        <v>333.12661638721801</v>
      </c>
      <c r="H312" s="17">
        <v>9.8888901200000004E-3</v>
      </c>
      <c r="I312" s="18">
        <v>0.105309115992</v>
      </c>
      <c r="J312" s="18">
        <v>0.105312444464</v>
      </c>
      <c r="K312" s="18">
        <v>8.4205110606E-2</v>
      </c>
      <c r="L312" s="18">
        <v>8.4208439078000005E-2</v>
      </c>
      <c r="M312" s="78"/>
    </row>
    <row r="313" spans="1:13">
      <c r="A313" s="16" t="s">
        <v>40</v>
      </c>
      <c r="B313" s="14">
        <v>22</v>
      </c>
      <c r="C313" s="17">
        <v>44004.83984375</v>
      </c>
      <c r="D313" s="17">
        <v>1183.9000000000001</v>
      </c>
      <c r="E313" s="17">
        <v>988</v>
      </c>
      <c r="F313" s="17">
        <v>1056.6123803175799</v>
      </c>
      <c r="G313" s="17">
        <v>1056.5326025382601</v>
      </c>
      <c r="H313" s="17">
        <v>-7.9777779314E-2</v>
      </c>
      <c r="I313" s="18">
        <v>4.2870211195000001E-2</v>
      </c>
      <c r="J313" s="18">
        <v>4.2843359030999999E-2</v>
      </c>
      <c r="K313" s="18">
        <v>2.3067183620999999E-2</v>
      </c>
      <c r="L313" s="18">
        <v>2.3094035785000001E-2</v>
      </c>
      <c r="M313" s="78"/>
    </row>
    <row r="314" spans="1:13">
      <c r="A314" s="16" t="s">
        <v>40</v>
      </c>
      <c r="B314" s="14">
        <v>23</v>
      </c>
      <c r="C314" s="17">
        <v>41457.64453125</v>
      </c>
      <c r="D314" s="17">
        <v>1481.8</v>
      </c>
      <c r="E314" s="17">
        <v>1221.5</v>
      </c>
      <c r="F314" s="17">
        <v>1710.7838703170401</v>
      </c>
      <c r="G314" s="17">
        <v>1725.54763328594</v>
      </c>
      <c r="H314" s="17">
        <v>14.763762968899</v>
      </c>
      <c r="I314" s="18">
        <v>8.2042286531E-2</v>
      </c>
      <c r="J314" s="18">
        <v>7.7072995731000002E-2</v>
      </c>
      <c r="K314" s="18">
        <v>0.16965588464600001</v>
      </c>
      <c r="L314" s="18">
        <v>0.16468659384600001</v>
      </c>
      <c r="M314" s="78"/>
    </row>
    <row r="315" spans="1:13">
      <c r="A315" s="16" t="s">
        <v>40</v>
      </c>
      <c r="B315" s="14">
        <v>24</v>
      </c>
      <c r="C315" s="17">
        <v>38107.09375</v>
      </c>
      <c r="D315" s="17">
        <v>1488.7</v>
      </c>
      <c r="E315" s="17">
        <v>1213.4000000000001</v>
      </c>
      <c r="F315" s="17">
        <v>1633.2510098714299</v>
      </c>
      <c r="G315" s="17">
        <v>1655.1592208944401</v>
      </c>
      <c r="H315" s="17">
        <v>21.908211023012001</v>
      </c>
      <c r="I315" s="18">
        <v>5.6028011071E-2</v>
      </c>
      <c r="J315" s="18">
        <v>4.8653991878E-2</v>
      </c>
      <c r="K315" s="18">
        <v>0.14869041430300001</v>
      </c>
      <c r="L315" s="18">
        <v>0.14131639510899999</v>
      </c>
      <c r="M315" s="78"/>
    </row>
    <row r="316" spans="1:13">
      <c r="A316" s="16" t="s">
        <v>41</v>
      </c>
      <c r="B316" s="14">
        <v>1</v>
      </c>
      <c r="C316" s="17">
        <v>35115.27734375</v>
      </c>
      <c r="D316" s="17">
        <v>1806.1</v>
      </c>
      <c r="E316" s="17">
        <v>1601.1</v>
      </c>
      <c r="F316" s="17">
        <v>1709.10714065962</v>
      </c>
      <c r="G316" s="17">
        <v>1732.11280525088</v>
      </c>
      <c r="H316" s="17">
        <v>23.005664591258999</v>
      </c>
      <c r="I316" s="18">
        <v>2.4903128491000001E-2</v>
      </c>
      <c r="J316" s="18">
        <v>3.2646536296999998E-2</v>
      </c>
      <c r="K316" s="18">
        <v>4.4097208095E-2</v>
      </c>
      <c r="L316" s="18">
        <v>3.6353800289000003E-2</v>
      </c>
      <c r="M316" s="78"/>
    </row>
    <row r="317" spans="1:13">
      <c r="A317" s="16" t="s">
        <v>41</v>
      </c>
      <c r="B317" s="14">
        <v>2</v>
      </c>
      <c r="C317" s="17">
        <v>32979.55078125</v>
      </c>
      <c r="D317" s="17">
        <v>2062.3000000000002</v>
      </c>
      <c r="E317" s="17">
        <v>1784.8</v>
      </c>
      <c r="F317" s="17">
        <v>2295.5223823910301</v>
      </c>
      <c r="G317" s="17">
        <v>2315.3133346189402</v>
      </c>
      <c r="H317" s="17">
        <v>19.790952227910001</v>
      </c>
      <c r="I317" s="18">
        <v>8.5161001217999993E-2</v>
      </c>
      <c r="J317" s="18">
        <v>7.8499623827000001E-2</v>
      </c>
      <c r="K317" s="18">
        <v>0.17856389586599999</v>
      </c>
      <c r="L317" s="18">
        <v>0.17190251847499999</v>
      </c>
      <c r="M317" s="78"/>
    </row>
    <row r="318" spans="1:13">
      <c r="A318" s="16" t="s">
        <v>41</v>
      </c>
      <c r="B318" s="14">
        <v>3</v>
      </c>
      <c r="C318" s="17">
        <v>31549.853515625</v>
      </c>
      <c r="D318" s="17">
        <v>2085.4</v>
      </c>
      <c r="E318" s="17">
        <v>1784.8</v>
      </c>
      <c r="F318" s="17">
        <v>2501.98538264645</v>
      </c>
      <c r="G318" s="17">
        <v>2520.8860143391298</v>
      </c>
      <c r="H318" s="17">
        <v>18.900631692674001</v>
      </c>
      <c r="I318" s="18">
        <v>0.146578934479</v>
      </c>
      <c r="J318" s="18">
        <v>0.140217227413</v>
      </c>
      <c r="K318" s="18">
        <v>0.24775698900599999</v>
      </c>
      <c r="L318" s="18">
        <v>0.24139528194000001</v>
      </c>
      <c r="M318" s="78"/>
    </row>
    <row r="319" spans="1:13">
      <c r="A319" s="16" t="s">
        <v>41</v>
      </c>
      <c r="B319" s="14">
        <v>4</v>
      </c>
      <c r="C319" s="17">
        <v>30572.20703125</v>
      </c>
      <c r="D319" s="17">
        <v>2113.5</v>
      </c>
      <c r="E319" s="17">
        <v>1769.1</v>
      </c>
      <c r="F319" s="17">
        <v>2630.78549589051</v>
      </c>
      <c r="G319" s="17">
        <v>2650.61841555807</v>
      </c>
      <c r="H319" s="17">
        <v>19.832919667561001</v>
      </c>
      <c r="I319" s="18">
        <v>0.18078708029500001</v>
      </c>
      <c r="J319" s="18">
        <v>0.174111577209</v>
      </c>
      <c r="K319" s="18">
        <v>0.29670764576100001</v>
      </c>
      <c r="L319" s="18">
        <v>0.29003214267600003</v>
      </c>
      <c r="M319" s="78"/>
    </row>
    <row r="320" spans="1:13">
      <c r="A320" s="16" t="s">
        <v>41</v>
      </c>
      <c r="B320" s="14">
        <v>5</v>
      </c>
      <c r="C320" s="17">
        <v>30043.267578125</v>
      </c>
      <c r="D320" s="17">
        <v>2467.3000000000002</v>
      </c>
      <c r="E320" s="17">
        <v>2025</v>
      </c>
      <c r="F320" s="17">
        <v>2594.0597556262501</v>
      </c>
      <c r="G320" s="17">
        <v>2615.5255121400601</v>
      </c>
      <c r="H320" s="17">
        <v>21.465756513805999</v>
      </c>
      <c r="I320" s="18">
        <v>4.9890781602000001E-2</v>
      </c>
      <c r="J320" s="18">
        <v>4.2665686847999998E-2</v>
      </c>
      <c r="K320" s="18">
        <v>0.19876321512600001</v>
      </c>
      <c r="L320" s="18">
        <v>0.19153812037199999</v>
      </c>
      <c r="M320" s="78"/>
    </row>
    <row r="321" spans="1:13">
      <c r="A321" s="16" t="s">
        <v>41</v>
      </c>
      <c r="B321" s="14">
        <v>6</v>
      </c>
      <c r="C321" s="17">
        <v>30326.3125</v>
      </c>
      <c r="D321" s="17">
        <v>2543.9</v>
      </c>
      <c r="E321" s="17">
        <v>2088</v>
      </c>
      <c r="F321" s="17">
        <v>2505.37625885434</v>
      </c>
      <c r="G321" s="17">
        <v>2529.1923253673999</v>
      </c>
      <c r="H321" s="17">
        <v>23.816066513060999</v>
      </c>
      <c r="I321" s="18">
        <v>4.950412195E-3</v>
      </c>
      <c r="J321" s="18">
        <v>1.2966590759E-2</v>
      </c>
      <c r="K321" s="18">
        <v>0.14849960463299999</v>
      </c>
      <c r="L321" s="18">
        <v>0.14048342607</v>
      </c>
      <c r="M321" s="78"/>
    </row>
    <row r="322" spans="1:13">
      <c r="A322" s="16" t="s">
        <v>41</v>
      </c>
      <c r="B322" s="14">
        <v>7</v>
      </c>
      <c r="C322" s="17">
        <v>31015.62109375</v>
      </c>
      <c r="D322" s="17">
        <v>2452.4</v>
      </c>
      <c r="E322" s="17">
        <v>2015.7</v>
      </c>
      <c r="F322" s="17">
        <v>2374.71811477661</v>
      </c>
      <c r="G322" s="17">
        <v>2398.5143873765701</v>
      </c>
      <c r="H322" s="17">
        <v>23.796272599961</v>
      </c>
      <c r="I322" s="18">
        <v>1.8137197112999999E-2</v>
      </c>
      <c r="J322" s="18">
        <v>2.6146713302999999E-2</v>
      </c>
      <c r="K322" s="18">
        <v>0.128850349167</v>
      </c>
      <c r="L322" s="18">
        <v>0.120840832977</v>
      </c>
      <c r="M322" s="78"/>
    </row>
    <row r="323" spans="1:13">
      <c r="A323" s="16" t="s">
        <v>41</v>
      </c>
      <c r="B323" s="14">
        <v>8</v>
      </c>
      <c r="C323" s="17">
        <v>31796.376953125</v>
      </c>
      <c r="D323" s="17">
        <v>2184.5</v>
      </c>
      <c r="E323" s="17">
        <v>1764.5</v>
      </c>
      <c r="F323" s="17">
        <v>2259.8287811957498</v>
      </c>
      <c r="G323" s="17">
        <v>2283.52477429284</v>
      </c>
      <c r="H323" s="17">
        <v>23.695993097093002</v>
      </c>
      <c r="I323" s="18">
        <v>3.3330452470999999E-2</v>
      </c>
      <c r="J323" s="18">
        <v>2.5354689058999999E-2</v>
      </c>
      <c r="K323" s="18">
        <v>0.17469699572200001</v>
      </c>
      <c r="L323" s="18">
        <v>0.16672123230999999</v>
      </c>
      <c r="M323" s="78"/>
    </row>
    <row r="324" spans="1:13">
      <c r="A324" s="16" t="s">
        <v>41</v>
      </c>
      <c r="B324" s="14">
        <v>9</v>
      </c>
      <c r="C324" s="17">
        <v>33915.640625</v>
      </c>
      <c r="D324" s="17">
        <v>2098.1</v>
      </c>
      <c r="E324" s="17">
        <v>1688.8</v>
      </c>
      <c r="F324" s="17">
        <v>2096.4822452629901</v>
      </c>
      <c r="G324" s="17">
        <v>2116.0244042036302</v>
      </c>
      <c r="H324" s="17">
        <v>19.542158940633001</v>
      </c>
      <c r="I324" s="18">
        <v>6.0331215760000001E-3</v>
      </c>
      <c r="J324" s="18">
        <v>5.4451522600000005E-4</v>
      </c>
      <c r="K324" s="18">
        <v>0.14379818384500001</v>
      </c>
      <c r="L324" s="18">
        <v>0.13722054704200001</v>
      </c>
      <c r="M324" s="78"/>
    </row>
    <row r="325" spans="1:13">
      <c r="A325" s="16" t="s">
        <v>41</v>
      </c>
      <c r="B325" s="14">
        <v>10</v>
      </c>
      <c r="C325" s="17">
        <v>36345.34375</v>
      </c>
      <c r="D325" s="17">
        <v>1857</v>
      </c>
      <c r="E325" s="17">
        <v>1483.2</v>
      </c>
      <c r="F325" s="17">
        <v>1850.4730689288799</v>
      </c>
      <c r="G325" s="17">
        <v>1869.03871222883</v>
      </c>
      <c r="H325" s="17">
        <v>18.565643299948999</v>
      </c>
      <c r="I325" s="18">
        <v>4.0520741259999996E-3</v>
      </c>
      <c r="J325" s="18">
        <v>2.1968801980000001E-3</v>
      </c>
      <c r="K325" s="18">
        <v>0.12986829761900001</v>
      </c>
      <c r="L325" s="18">
        <v>0.123619343294</v>
      </c>
      <c r="M325" s="78"/>
    </row>
    <row r="326" spans="1:13">
      <c r="A326" s="16" t="s">
        <v>41</v>
      </c>
      <c r="B326" s="14">
        <v>11</v>
      </c>
      <c r="C326" s="17">
        <v>38512</v>
      </c>
      <c r="D326" s="17">
        <v>1691.6</v>
      </c>
      <c r="E326" s="17">
        <v>1349.5</v>
      </c>
      <c r="F326" s="17">
        <v>1456.5732995010801</v>
      </c>
      <c r="G326" s="17">
        <v>1475.9168296600701</v>
      </c>
      <c r="H326" s="17">
        <v>19.343530158996</v>
      </c>
      <c r="I326" s="18">
        <v>7.2596152923999999E-2</v>
      </c>
      <c r="J326" s="18">
        <v>7.9106933860000006E-2</v>
      </c>
      <c r="K326" s="18">
        <v>4.2550262423000001E-2</v>
      </c>
      <c r="L326" s="18">
        <v>3.6039481488E-2</v>
      </c>
      <c r="M326" s="78"/>
    </row>
    <row r="327" spans="1:13">
      <c r="A327" s="16" t="s">
        <v>41</v>
      </c>
      <c r="B327" s="14">
        <v>12</v>
      </c>
      <c r="C327" s="17">
        <v>39965.8203125</v>
      </c>
      <c r="D327" s="17">
        <v>1258.7</v>
      </c>
      <c r="E327" s="17">
        <v>1007.4</v>
      </c>
      <c r="F327" s="17">
        <v>1334.79937881099</v>
      </c>
      <c r="G327" s="17">
        <v>1358.6328360350899</v>
      </c>
      <c r="H327" s="17">
        <v>23.833457224103999</v>
      </c>
      <c r="I327" s="18">
        <v>3.3636094255999997E-2</v>
      </c>
      <c r="J327" s="18">
        <v>2.5614062204000001E-2</v>
      </c>
      <c r="K327" s="18">
        <v>0.118220409301</v>
      </c>
      <c r="L327" s="18">
        <v>0.11019837724999999</v>
      </c>
      <c r="M327" s="78"/>
    </row>
    <row r="328" spans="1:13">
      <c r="A328" s="16" t="s">
        <v>41</v>
      </c>
      <c r="B328" s="14">
        <v>13</v>
      </c>
      <c r="C328" s="17">
        <v>40979.703125</v>
      </c>
      <c r="D328" s="17">
        <v>856.1</v>
      </c>
      <c r="E328" s="17">
        <v>696.5</v>
      </c>
      <c r="F328" s="17">
        <v>1135.67960115148</v>
      </c>
      <c r="G328" s="17">
        <v>1156.5951364404</v>
      </c>
      <c r="H328" s="17">
        <v>20.915535288916999</v>
      </c>
      <c r="I328" s="18">
        <v>0.101142758815</v>
      </c>
      <c r="J328" s="18">
        <v>9.4102861376999997E-2</v>
      </c>
      <c r="K328" s="18">
        <v>0.15486204525</v>
      </c>
      <c r="L328" s="18">
        <v>0.14782214781200001</v>
      </c>
      <c r="M328" s="78"/>
    </row>
    <row r="329" spans="1:13">
      <c r="A329" s="16" t="s">
        <v>41</v>
      </c>
      <c r="B329" s="14">
        <v>14</v>
      </c>
      <c r="C329" s="17">
        <v>41460.6796875</v>
      </c>
      <c r="D329" s="17">
        <v>706.9</v>
      </c>
      <c r="E329" s="17">
        <v>577</v>
      </c>
      <c r="F329" s="17">
        <v>1017.80788436161</v>
      </c>
      <c r="G329" s="17">
        <v>1038.65436263733</v>
      </c>
      <c r="H329" s="17">
        <v>20.846478275721999</v>
      </c>
      <c r="I329" s="18">
        <v>0.11166420822500001</v>
      </c>
      <c r="J329" s="18">
        <v>0.10464755448</v>
      </c>
      <c r="K329" s="18">
        <v>0.15538686053</v>
      </c>
      <c r="L329" s="18">
        <v>0.14837020678599999</v>
      </c>
      <c r="M329" s="78"/>
    </row>
    <row r="330" spans="1:13">
      <c r="A330" s="16" t="s">
        <v>41</v>
      </c>
      <c r="B330" s="14">
        <v>15</v>
      </c>
      <c r="C330" s="17">
        <v>41710.8125</v>
      </c>
      <c r="D330" s="17">
        <v>600.9</v>
      </c>
      <c r="E330" s="17">
        <v>501.3</v>
      </c>
      <c r="F330" s="17">
        <v>624.62814039664897</v>
      </c>
      <c r="G330" s="17">
        <v>647.49176978228002</v>
      </c>
      <c r="H330" s="17">
        <v>22.863629385629999</v>
      </c>
      <c r="I330" s="18">
        <v>1.5682184376E-2</v>
      </c>
      <c r="J330" s="18">
        <v>7.9865837750000002E-3</v>
      </c>
      <c r="K330" s="18">
        <v>4.9206250346999998E-2</v>
      </c>
      <c r="L330" s="18">
        <v>4.1510649746000002E-2</v>
      </c>
      <c r="M330" s="78"/>
    </row>
    <row r="331" spans="1:13">
      <c r="A331" s="16" t="s">
        <v>41</v>
      </c>
      <c r="B331" s="14">
        <v>16</v>
      </c>
      <c r="C331" s="17">
        <v>41175.30078125</v>
      </c>
      <c r="D331" s="17">
        <v>473.8</v>
      </c>
      <c r="E331" s="17">
        <v>416.7</v>
      </c>
      <c r="F331" s="17">
        <v>338.05284027871198</v>
      </c>
      <c r="G331" s="17">
        <v>363.75162840714103</v>
      </c>
      <c r="H331" s="17">
        <v>25.698788128429001</v>
      </c>
      <c r="I331" s="18">
        <v>3.7040852100999999E-2</v>
      </c>
      <c r="J331" s="18">
        <v>4.5690730298999997E-2</v>
      </c>
      <c r="K331" s="18">
        <v>1.7821733959E-2</v>
      </c>
      <c r="L331" s="18">
        <v>2.6471612156999998E-2</v>
      </c>
      <c r="M331" s="78"/>
    </row>
    <row r="332" spans="1:13">
      <c r="A332" s="16" t="s">
        <v>41</v>
      </c>
      <c r="B332" s="14">
        <v>17</v>
      </c>
      <c r="C332" s="17">
        <v>40095.8359375</v>
      </c>
      <c r="D332" s="17">
        <v>347.6</v>
      </c>
      <c r="E332" s="17">
        <v>349</v>
      </c>
      <c r="F332" s="17">
        <v>189.132406978663</v>
      </c>
      <c r="G332" s="17">
        <v>219.573797698497</v>
      </c>
      <c r="H332" s="17">
        <v>30.441390719834001</v>
      </c>
      <c r="I332" s="18">
        <v>4.3091956345000001E-2</v>
      </c>
      <c r="J332" s="18">
        <v>5.3338132959000001E-2</v>
      </c>
      <c r="K332" s="18">
        <v>4.3563178155999999E-2</v>
      </c>
      <c r="L332" s="18">
        <v>5.3809354768999999E-2</v>
      </c>
      <c r="M332" s="78"/>
    </row>
    <row r="333" spans="1:13">
      <c r="A333" s="16" t="s">
        <v>41</v>
      </c>
      <c r="B333" s="14">
        <v>18</v>
      </c>
      <c r="C333" s="17">
        <v>39142.31640625</v>
      </c>
      <c r="D333" s="17">
        <v>371.2</v>
      </c>
      <c r="E333" s="17">
        <v>378.6</v>
      </c>
      <c r="F333" s="17">
        <v>254.59728773942001</v>
      </c>
      <c r="G333" s="17">
        <v>282.79006801578703</v>
      </c>
      <c r="H333" s="17">
        <v>28.192780276366999</v>
      </c>
      <c r="I333" s="18">
        <v>2.9757634461E-2</v>
      </c>
      <c r="J333" s="18">
        <v>3.9246958014000001E-2</v>
      </c>
      <c r="K333" s="18">
        <v>3.2248378318000002E-2</v>
      </c>
      <c r="L333" s="18">
        <v>4.1737701871000003E-2</v>
      </c>
      <c r="M333" s="78"/>
    </row>
    <row r="334" spans="1:13">
      <c r="A334" s="16" t="s">
        <v>41</v>
      </c>
      <c r="B334" s="14">
        <v>19</v>
      </c>
      <c r="C334" s="17">
        <v>38211.72265625</v>
      </c>
      <c r="D334" s="17">
        <v>463</v>
      </c>
      <c r="E334" s="17">
        <v>482</v>
      </c>
      <c r="F334" s="17">
        <v>411.70673235072002</v>
      </c>
      <c r="G334" s="17">
        <v>438.826658698453</v>
      </c>
      <c r="H334" s="17">
        <v>27.119926347732001</v>
      </c>
      <c r="I334" s="18">
        <v>8.1364326149999996E-3</v>
      </c>
      <c r="J334" s="18">
        <v>1.7264647474999999E-2</v>
      </c>
      <c r="K334" s="18">
        <v>1.4531585761999999E-2</v>
      </c>
      <c r="L334" s="18">
        <v>2.3659800621999998E-2</v>
      </c>
      <c r="M334" s="78"/>
    </row>
    <row r="335" spans="1:13">
      <c r="A335" s="16" t="s">
        <v>41</v>
      </c>
      <c r="B335" s="14">
        <v>20</v>
      </c>
      <c r="C335" s="17">
        <v>37185.01171875</v>
      </c>
      <c r="D335" s="17">
        <v>666.3</v>
      </c>
      <c r="E335" s="17">
        <v>657.3</v>
      </c>
      <c r="F335" s="17">
        <v>593.34700716998896</v>
      </c>
      <c r="G335" s="17">
        <v>621.48980742851904</v>
      </c>
      <c r="H335" s="17">
        <v>28.142800258529999</v>
      </c>
      <c r="I335" s="18">
        <v>1.5082528632999999E-2</v>
      </c>
      <c r="J335" s="18">
        <v>2.4555029562000001E-2</v>
      </c>
      <c r="K335" s="18">
        <v>1.2053245564E-2</v>
      </c>
      <c r="L335" s="18">
        <v>2.1525746492000002E-2</v>
      </c>
      <c r="M335" s="78"/>
    </row>
    <row r="336" spans="1:13">
      <c r="A336" s="16" t="s">
        <v>41</v>
      </c>
      <c r="B336" s="14">
        <v>21</v>
      </c>
      <c r="C336" s="17">
        <v>36852.515625</v>
      </c>
      <c r="D336" s="17">
        <v>840.5</v>
      </c>
      <c r="E336" s="17">
        <v>805.3</v>
      </c>
      <c r="F336" s="17">
        <v>680.14930446465803</v>
      </c>
      <c r="G336" s="17">
        <v>710.70188365353499</v>
      </c>
      <c r="H336" s="17">
        <v>30.552579188875999</v>
      </c>
      <c r="I336" s="18">
        <v>4.3688359591000002E-2</v>
      </c>
      <c r="J336" s="18">
        <v>5.3971960798999997E-2</v>
      </c>
      <c r="K336" s="18">
        <v>3.1840496918999997E-2</v>
      </c>
      <c r="L336" s="18">
        <v>4.2124098127E-2</v>
      </c>
      <c r="M336" s="78"/>
    </row>
    <row r="337" spans="1:13">
      <c r="A337" s="16" t="s">
        <v>41</v>
      </c>
      <c r="B337" s="14">
        <v>22</v>
      </c>
      <c r="C337" s="17">
        <v>36232.94140625</v>
      </c>
      <c r="D337" s="17">
        <v>1031.7</v>
      </c>
      <c r="E337" s="17">
        <v>966</v>
      </c>
      <c r="F337" s="17">
        <v>845.86001806047204</v>
      </c>
      <c r="G337" s="17">
        <v>873.83985499488006</v>
      </c>
      <c r="H337" s="17">
        <v>27.979836934407</v>
      </c>
      <c r="I337" s="18">
        <v>5.3133673848000003E-2</v>
      </c>
      <c r="J337" s="18">
        <v>6.2551323438999995E-2</v>
      </c>
      <c r="K337" s="18">
        <v>3.1019907440000001E-2</v>
      </c>
      <c r="L337" s="18">
        <v>4.0437557031E-2</v>
      </c>
      <c r="M337" s="78"/>
    </row>
    <row r="338" spans="1:13">
      <c r="A338" s="16" t="s">
        <v>41</v>
      </c>
      <c r="B338" s="14">
        <v>23</v>
      </c>
      <c r="C338" s="17">
        <v>34450.23046875</v>
      </c>
      <c r="D338" s="17">
        <v>1115.2</v>
      </c>
      <c r="E338" s="17">
        <v>1045.5999999999999</v>
      </c>
      <c r="F338" s="17">
        <v>980.52531416760496</v>
      </c>
      <c r="G338" s="17">
        <v>1012.57889930275</v>
      </c>
      <c r="H338" s="17">
        <v>32.053585135142001</v>
      </c>
      <c r="I338" s="18">
        <v>3.4540929214000003E-2</v>
      </c>
      <c r="J338" s="18">
        <v>4.5329749522000001E-2</v>
      </c>
      <c r="K338" s="18">
        <v>1.1114473476E-2</v>
      </c>
      <c r="L338" s="18">
        <v>2.1903293784000001E-2</v>
      </c>
      <c r="M338" s="78"/>
    </row>
    <row r="339" spans="1:13">
      <c r="A339" s="16" t="s">
        <v>41</v>
      </c>
      <c r="B339" s="14">
        <v>24</v>
      </c>
      <c r="C339" s="17">
        <v>32160.939453125</v>
      </c>
      <c r="D339" s="17">
        <v>1063.4000000000001</v>
      </c>
      <c r="E339" s="17">
        <v>1008.6</v>
      </c>
      <c r="F339" s="17">
        <v>1124.4985701804701</v>
      </c>
      <c r="G339" s="17">
        <v>1155.3411030059401</v>
      </c>
      <c r="H339" s="17">
        <v>30.842532825469</v>
      </c>
      <c r="I339" s="18">
        <v>3.0946180749000001E-2</v>
      </c>
      <c r="J339" s="18">
        <v>2.0564984913999999E-2</v>
      </c>
      <c r="K339" s="18">
        <v>4.9391148773E-2</v>
      </c>
      <c r="L339" s="18">
        <v>3.9009952937999998E-2</v>
      </c>
      <c r="M339" s="78"/>
    </row>
    <row r="340" spans="1:13">
      <c r="A340" s="16" t="s">
        <v>42</v>
      </c>
      <c r="B340" s="14">
        <v>1</v>
      </c>
      <c r="C340" s="17">
        <v>30049.103515625</v>
      </c>
      <c r="D340" s="17">
        <v>1176.2</v>
      </c>
      <c r="E340" s="17">
        <v>1059.9000000000001</v>
      </c>
      <c r="F340" s="17">
        <v>1412.6405284312</v>
      </c>
      <c r="G340" s="17">
        <v>1438.6974441345501</v>
      </c>
      <c r="H340" s="17">
        <v>26.056915703348999</v>
      </c>
      <c r="I340" s="18">
        <v>8.8353229261000005E-2</v>
      </c>
      <c r="J340" s="18">
        <v>7.9582809973000004E-2</v>
      </c>
      <c r="K340" s="18">
        <v>0.12749829826100001</v>
      </c>
      <c r="L340" s="18">
        <v>0.118727878973</v>
      </c>
      <c r="M340" s="78"/>
    </row>
    <row r="341" spans="1:13">
      <c r="A341" s="16" t="s">
        <v>42</v>
      </c>
      <c r="B341" s="14">
        <v>2</v>
      </c>
      <c r="C341" s="17">
        <v>28451.0078125</v>
      </c>
      <c r="D341" s="17">
        <v>1090.5</v>
      </c>
      <c r="E341" s="17">
        <v>997.4</v>
      </c>
      <c r="F341" s="17">
        <v>1441.95487046878</v>
      </c>
      <c r="G341" s="17">
        <v>1460.6715158960601</v>
      </c>
      <c r="H341" s="17">
        <v>18.716645427279001</v>
      </c>
      <c r="I341" s="18">
        <v>0.12459492288600001</v>
      </c>
      <c r="J341" s="18">
        <v>0.11829514320700001</v>
      </c>
      <c r="K341" s="18">
        <v>0.15593117330699999</v>
      </c>
      <c r="L341" s="18">
        <v>0.14963139362700001</v>
      </c>
      <c r="M341" s="78"/>
    </row>
    <row r="342" spans="1:13">
      <c r="A342" s="16" t="s">
        <v>42</v>
      </c>
      <c r="B342" s="14">
        <v>3</v>
      </c>
      <c r="C342" s="17">
        <v>27431.123046875</v>
      </c>
      <c r="D342" s="17">
        <v>1019.7</v>
      </c>
      <c r="E342" s="17">
        <v>927</v>
      </c>
      <c r="F342" s="17">
        <v>1175.3698716347701</v>
      </c>
      <c r="G342" s="17">
        <v>1195.9192195758601</v>
      </c>
      <c r="H342" s="17">
        <v>20.549347941080001</v>
      </c>
      <c r="I342" s="18">
        <v>5.9313099823000003E-2</v>
      </c>
      <c r="J342" s="18">
        <v>5.2396456288999999E-2</v>
      </c>
      <c r="K342" s="18">
        <v>9.0514715440999996E-2</v>
      </c>
      <c r="L342" s="18">
        <v>8.3598071905999993E-2</v>
      </c>
      <c r="M342" s="78"/>
    </row>
    <row r="343" spans="1:13">
      <c r="A343" s="16" t="s">
        <v>42</v>
      </c>
      <c r="B343" s="14">
        <v>4</v>
      </c>
      <c r="C343" s="17">
        <v>26840.19921875</v>
      </c>
      <c r="D343" s="17">
        <v>935.1</v>
      </c>
      <c r="E343" s="17">
        <v>867.7</v>
      </c>
      <c r="F343" s="17">
        <v>774.91021179888003</v>
      </c>
      <c r="G343" s="17">
        <v>802.75719072686297</v>
      </c>
      <c r="H343" s="17">
        <v>27.846978927982999</v>
      </c>
      <c r="I343" s="18">
        <v>4.4544870169000002E-2</v>
      </c>
      <c r="J343" s="18">
        <v>5.3917801480999998E-2</v>
      </c>
      <c r="K343" s="18">
        <v>2.1858905846999999E-2</v>
      </c>
      <c r="L343" s="18">
        <v>3.1231837158999999E-2</v>
      </c>
      <c r="M343" s="78"/>
    </row>
    <row r="344" spans="1:13">
      <c r="A344" s="16" t="s">
        <v>42</v>
      </c>
      <c r="B344" s="14">
        <v>5</v>
      </c>
      <c r="C344" s="17">
        <v>26569.9609375</v>
      </c>
      <c r="D344" s="17">
        <v>814.6</v>
      </c>
      <c r="E344" s="17">
        <v>774.3</v>
      </c>
      <c r="F344" s="17">
        <v>568.219508495014</v>
      </c>
      <c r="G344" s="17">
        <v>598.29233898263601</v>
      </c>
      <c r="H344" s="17">
        <v>30.072830487621999</v>
      </c>
      <c r="I344" s="18">
        <v>7.2806348372999999E-2</v>
      </c>
      <c r="J344" s="18">
        <v>8.2928472401E-2</v>
      </c>
      <c r="K344" s="18">
        <v>5.9241891961E-2</v>
      </c>
      <c r="L344" s="18">
        <v>6.9364015988999994E-2</v>
      </c>
      <c r="M344" s="78"/>
    </row>
    <row r="345" spans="1:13">
      <c r="A345" s="16" t="s">
        <v>42</v>
      </c>
      <c r="B345" s="14">
        <v>6</v>
      </c>
      <c r="C345" s="17">
        <v>26675.146484375</v>
      </c>
      <c r="D345" s="17">
        <v>755.4</v>
      </c>
      <c r="E345" s="17">
        <v>725.5</v>
      </c>
      <c r="F345" s="17">
        <v>593.94993369635597</v>
      </c>
      <c r="G345" s="17">
        <v>624.03433934215002</v>
      </c>
      <c r="H345" s="17">
        <v>30.084405645794</v>
      </c>
      <c r="I345" s="18">
        <v>4.4215974640000003E-2</v>
      </c>
      <c r="J345" s="18">
        <v>5.4341994716E-2</v>
      </c>
      <c r="K345" s="18">
        <v>3.4152023109E-2</v>
      </c>
      <c r="L345" s="18">
        <v>4.4278043184999998E-2</v>
      </c>
      <c r="M345" s="78"/>
    </row>
    <row r="346" spans="1:13">
      <c r="A346" s="16" t="s">
        <v>42</v>
      </c>
      <c r="B346" s="14">
        <v>7</v>
      </c>
      <c r="C346" s="17">
        <v>27012.912109375</v>
      </c>
      <c r="D346" s="17">
        <v>736.7</v>
      </c>
      <c r="E346" s="17">
        <v>691.3</v>
      </c>
      <c r="F346" s="17">
        <v>746.49981698751401</v>
      </c>
      <c r="G346" s="17">
        <v>774.55135046190696</v>
      </c>
      <c r="H346" s="17">
        <v>28.051533474391999</v>
      </c>
      <c r="I346" s="18">
        <v>1.274027279E-2</v>
      </c>
      <c r="J346" s="18">
        <v>3.2984910759999999E-3</v>
      </c>
      <c r="K346" s="18">
        <v>2.8021322942E-2</v>
      </c>
      <c r="L346" s="18">
        <v>1.8579541227E-2</v>
      </c>
      <c r="M346" s="78"/>
    </row>
    <row r="347" spans="1:13">
      <c r="A347" s="16" t="s">
        <v>42</v>
      </c>
      <c r="B347" s="14">
        <v>8</v>
      </c>
      <c r="C347" s="17">
        <v>27586.408203125</v>
      </c>
      <c r="D347" s="17">
        <v>802.6</v>
      </c>
      <c r="E347" s="17">
        <v>734.7</v>
      </c>
      <c r="F347" s="17">
        <v>842.470569321315</v>
      </c>
      <c r="G347" s="17">
        <v>869.21463234689497</v>
      </c>
      <c r="H347" s="17">
        <v>26.744063025580001</v>
      </c>
      <c r="I347" s="18">
        <v>2.2421619773000001E-2</v>
      </c>
      <c r="J347" s="18">
        <v>1.3419915624E-2</v>
      </c>
      <c r="K347" s="18">
        <v>4.5275877599000001E-2</v>
      </c>
      <c r="L347" s="18">
        <v>3.6274173450000002E-2</v>
      </c>
      <c r="M347" s="78"/>
    </row>
    <row r="348" spans="1:13">
      <c r="A348" s="16" t="s">
        <v>42</v>
      </c>
      <c r="B348" s="14">
        <v>9</v>
      </c>
      <c r="C348" s="17">
        <v>29401.044921875</v>
      </c>
      <c r="D348" s="17">
        <v>917.1</v>
      </c>
      <c r="E348" s="17">
        <v>840.7</v>
      </c>
      <c r="F348" s="17">
        <v>832.73891390800497</v>
      </c>
      <c r="G348" s="17">
        <v>858.37531233151697</v>
      </c>
      <c r="H348" s="17">
        <v>25.636398423511999</v>
      </c>
      <c r="I348" s="18">
        <v>1.9765966901999998E-2</v>
      </c>
      <c r="J348" s="18">
        <v>2.8394845536999998E-2</v>
      </c>
      <c r="K348" s="18">
        <v>5.9492804880000002E-3</v>
      </c>
      <c r="L348" s="18">
        <v>2.6795981459999999E-3</v>
      </c>
      <c r="M348" s="78"/>
    </row>
    <row r="349" spans="1:13">
      <c r="A349" s="16" t="s">
        <v>42</v>
      </c>
      <c r="B349" s="14">
        <v>10</v>
      </c>
      <c r="C349" s="17">
        <v>31317.525390625</v>
      </c>
      <c r="D349" s="17">
        <v>1056.5</v>
      </c>
      <c r="E349" s="17">
        <v>955.4</v>
      </c>
      <c r="F349" s="17">
        <v>788.93486689954204</v>
      </c>
      <c r="G349" s="17">
        <v>813.98494077327302</v>
      </c>
      <c r="H349" s="17">
        <v>25.050073873731002</v>
      </c>
      <c r="I349" s="18">
        <v>8.1627418117E-2</v>
      </c>
      <c r="J349" s="18">
        <v>9.0058947525999994E-2</v>
      </c>
      <c r="K349" s="18">
        <v>4.7598471634000002E-2</v>
      </c>
      <c r="L349" s="18">
        <v>5.6030001043000002E-2</v>
      </c>
      <c r="M349" s="78"/>
    </row>
    <row r="350" spans="1:13">
      <c r="A350" s="16" t="s">
        <v>42</v>
      </c>
      <c r="B350" s="14">
        <v>11</v>
      </c>
      <c r="C350" s="17">
        <v>32851.9921875</v>
      </c>
      <c r="D350" s="17">
        <v>1045.5999999999999</v>
      </c>
      <c r="E350" s="17">
        <v>950.1</v>
      </c>
      <c r="F350" s="17">
        <v>916.72692572626795</v>
      </c>
      <c r="G350" s="17">
        <v>934.09245545632302</v>
      </c>
      <c r="H350" s="17">
        <v>17.365529730054998</v>
      </c>
      <c r="I350" s="18">
        <v>3.7531990757999997E-2</v>
      </c>
      <c r="J350" s="18">
        <v>4.3377002448000003E-2</v>
      </c>
      <c r="K350" s="18">
        <v>5.3879315190000004E-3</v>
      </c>
      <c r="L350" s="18">
        <v>1.1232943208E-2</v>
      </c>
      <c r="M350" s="78"/>
    </row>
    <row r="351" spans="1:13">
      <c r="A351" s="16" t="s">
        <v>42</v>
      </c>
      <c r="B351" s="14">
        <v>12</v>
      </c>
      <c r="C351" s="17">
        <v>33977.046875</v>
      </c>
      <c r="D351" s="17">
        <v>885.8</v>
      </c>
      <c r="E351" s="17">
        <v>811.9</v>
      </c>
      <c r="F351" s="17">
        <v>738.03111831442004</v>
      </c>
      <c r="G351" s="17">
        <v>761.70073609923895</v>
      </c>
      <c r="H351" s="17">
        <v>23.669617784818001</v>
      </c>
      <c r="I351" s="18">
        <v>4.1770199899E-2</v>
      </c>
      <c r="J351" s="18">
        <v>4.9737085723E-2</v>
      </c>
      <c r="K351" s="18">
        <v>1.6896420027000002E-2</v>
      </c>
      <c r="L351" s="18">
        <v>2.4863305850999998E-2</v>
      </c>
      <c r="M351" s="78"/>
    </row>
    <row r="352" spans="1:13">
      <c r="A352" s="16" t="s">
        <v>42</v>
      </c>
      <c r="B352" s="14">
        <v>13</v>
      </c>
      <c r="C352" s="17">
        <v>35122.9453125</v>
      </c>
      <c r="D352" s="17">
        <v>899.8</v>
      </c>
      <c r="E352" s="17">
        <v>829.1</v>
      </c>
      <c r="F352" s="17">
        <v>837.48385521823502</v>
      </c>
      <c r="G352" s="17">
        <v>861.98133059966199</v>
      </c>
      <c r="H352" s="17">
        <v>24.497475381427002</v>
      </c>
      <c r="I352" s="18">
        <v>1.2729272769999999E-2</v>
      </c>
      <c r="J352" s="18">
        <v>2.0974804706000001E-2</v>
      </c>
      <c r="K352" s="18">
        <v>1.1067428677E-2</v>
      </c>
      <c r="L352" s="18">
        <v>2.821896741E-3</v>
      </c>
      <c r="M352" s="78"/>
    </row>
    <row r="353" spans="1:13">
      <c r="A353" s="16" t="s">
        <v>42</v>
      </c>
      <c r="B353" s="14">
        <v>14</v>
      </c>
      <c r="C353" s="17">
        <v>36075.04296875</v>
      </c>
      <c r="D353" s="17">
        <v>996.2</v>
      </c>
      <c r="E353" s="17">
        <v>898.8</v>
      </c>
      <c r="F353" s="17">
        <v>871.81461684036003</v>
      </c>
      <c r="G353" s="17">
        <v>893.14669461695098</v>
      </c>
      <c r="H353" s="17">
        <v>21.332077776590001</v>
      </c>
      <c r="I353" s="18">
        <v>3.4686403695999998E-2</v>
      </c>
      <c r="J353" s="18">
        <v>4.1866503924000001E-2</v>
      </c>
      <c r="K353" s="18">
        <v>1.9028291420000001E-3</v>
      </c>
      <c r="L353" s="18">
        <v>9.0829293699999994E-3</v>
      </c>
      <c r="M353" s="78"/>
    </row>
    <row r="354" spans="1:13">
      <c r="A354" s="16" t="s">
        <v>42</v>
      </c>
      <c r="B354" s="14">
        <v>15</v>
      </c>
      <c r="C354" s="17">
        <v>36637.75</v>
      </c>
      <c r="D354" s="17">
        <v>1010.7</v>
      </c>
      <c r="E354" s="17">
        <v>894.6</v>
      </c>
      <c r="F354" s="17">
        <v>828.05171597891399</v>
      </c>
      <c r="G354" s="17">
        <v>852.38364498337103</v>
      </c>
      <c r="H354" s="17">
        <v>24.331929004456999</v>
      </c>
      <c r="I354" s="18">
        <v>5.3287228211000001E-2</v>
      </c>
      <c r="J354" s="18">
        <v>6.1477039386999999E-2</v>
      </c>
      <c r="K354" s="18">
        <v>1.4209476612E-2</v>
      </c>
      <c r="L354" s="18">
        <v>2.2399287787999999E-2</v>
      </c>
      <c r="M354" s="78"/>
    </row>
    <row r="355" spans="1:13">
      <c r="A355" s="16" t="s">
        <v>42</v>
      </c>
      <c r="B355" s="14">
        <v>16</v>
      </c>
      <c r="C355" s="17">
        <v>36644.41015625</v>
      </c>
      <c r="D355" s="17">
        <v>1159.5</v>
      </c>
      <c r="E355" s="17">
        <v>1061.2</v>
      </c>
      <c r="F355" s="17">
        <v>829.426362498907</v>
      </c>
      <c r="G355" s="17">
        <v>852.145196693515</v>
      </c>
      <c r="H355" s="17">
        <v>22.718834194606998</v>
      </c>
      <c r="I355" s="18">
        <v>0.103451633559</v>
      </c>
      <c r="J355" s="18">
        <v>0.11109849798</v>
      </c>
      <c r="K355" s="18">
        <v>7.0365130698000003E-2</v>
      </c>
      <c r="L355" s="18">
        <v>7.8011995119000005E-2</v>
      </c>
      <c r="M355" s="78"/>
    </row>
    <row r="356" spans="1:13">
      <c r="A356" s="16" t="s">
        <v>42</v>
      </c>
      <c r="B356" s="14">
        <v>17</v>
      </c>
      <c r="C356" s="17">
        <v>36603.0859375</v>
      </c>
      <c r="D356" s="17">
        <v>1235</v>
      </c>
      <c r="E356" s="17">
        <v>1134.5</v>
      </c>
      <c r="F356" s="17">
        <v>1160.7968232476901</v>
      </c>
      <c r="G356" s="17">
        <v>1179.9230807737699</v>
      </c>
      <c r="H356" s="17">
        <v>19.126257526079002</v>
      </c>
      <c r="I356" s="18">
        <v>1.8538175436999999E-2</v>
      </c>
      <c r="J356" s="18">
        <v>2.4975825226999999E-2</v>
      </c>
      <c r="K356" s="18">
        <v>1.5288818839999999E-2</v>
      </c>
      <c r="L356" s="18">
        <v>8.8511690499999997E-3</v>
      </c>
      <c r="M356" s="78"/>
    </row>
    <row r="357" spans="1:13">
      <c r="A357" s="16" t="s">
        <v>42</v>
      </c>
      <c r="B357" s="14">
        <v>18</v>
      </c>
      <c r="C357" s="17">
        <v>36654.3125</v>
      </c>
      <c r="D357" s="17">
        <v>1245.5</v>
      </c>
      <c r="E357" s="17">
        <v>1136.8</v>
      </c>
      <c r="F357" s="17">
        <v>1040.7977032475501</v>
      </c>
      <c r="G357" s="17">
        <v>1061.26883707095</v>
      </c>
      <c r="H357" s="17">
        <v>20.471133823393998</v>
      </c>
      <c r="I357" s="18">
        <v>6.2009815863000001E-2</v>
      </c>
      <c r="J357" s="18">
        <v>6.8900133540999997E-2</v>
      </c>
      <c r="K357" s="18">
        <v>2.5422808121E-2</v>
      </c>
      <c r="L357" s="18">
        <v>3.2313125800000002E-2</v>
      </c>
      <c r="M357" s="78"/>
    </row>
    <row r="358" spans="1:13">
      <c r="A358" s="16" t="s">
        <v>42</v>
      </c>
      <c r="B358" s="14">
        <v>19</v>
      </c>
      <c r="C358" s="17">
        <v>36673.48046875</v>
      </c>
      <c r="D358" s="17">
        <v>1335.9</v>
      </c>
      <c r="E358" s="17">
        <v>1214.7</v>
      </c>
      <c r="F358" s="17">
        <v>1084.55964223146</v>
      </c>
      <c r="G358" s="17">
        <v>1106.4111076241099</v>
      </c>
      <c r="H358" s="17">
        <v>21.851465392642002</v>
      </c>
      <c r="I358" s="18">
        <v>7.7242979594000005E-2</v>
      </c>
      <c r="J358" s="18">
        <v>8.4597898945E-2</v>
      </c>
      <c r="K358" s="18">
        <v>3.6448634256E-2</v>
      </c>
      <c r="L358" s="18">
        <v>4.3803553607000001E-2</v>
      </c>
      <c r="M358" s="78"/>
    </row>
    <row r="359" spans="1:13">
      <c r="A359" s="16" t="s">
        <v>42</v>
      </c>
      <c r="B359" s="14">
        <v>20</v>
      </c>
      <c r="C359" s="17">
        <v>36651.41796875</v>
      </c>
      <c r="D359" s="17">
        <v>1540.7</v>
      </c>
      <c r="E359" s="17">
        <v>1393.1</v>
      </c>
      <c r="F359" s="17">
        <v>1373.44083273093</v>
      </c>
      <c r="G359" s="17">
        <v>1392.7020586941001</v>
      </c>
      <c r="H359" s="17">
        <v>19.261225963167998</v>
      </c>
      <c r="I359" s="18">
        <v>4.9814184216E-2</v>
      </c>
      <c r="J359" s="18">
        <v>5.6297262628E-2</v>
      </c>
      <c r="K359" s="18">
        <v>1.3394187300000001E-4</v>
      </c>
      <c r="L359" s="18">
        <v>6.6170202849999997E-3</v>
      </c>
      <c r="M359" s="78"/>
    </row>
    <row r="360" spans="1:13">
      <c r="A360" s="16" t="s">
        <v>42</v>
      </c>
      <c r="B360" s="14">
        <v>21</v>
      </c>
      <c r="C360" s="17">
        <v>37459.90234375</v>
      </c>
      <c r="D360" s="17">
        <v>1464.4</v>
      </c>
      <c r="E360" s="17">
        <v>1336.3</v>
      </c>
      <c r="F360" s="17">
        <v>1349.33637701256</v>
      </c>
      <c r="G360" s="17">
        <v>1368.3858482870501</v>
      </c>
      <c r="H360" s="17">
        <v>19.049471274481999</v>
      </c>
      <c r="I360" s="18">
        <v>3.2317116025000002E-2</v>
      </c>
      <c r="J360" s="18">
        <v>3.8728920561000003E-2</v>
      </c>
      <c r="K360" s="18">
        <v>1.0799679665000001E-2</v>
      </c>
      <c r="L360" s="18">
        <v>4.3878751299999998E-3</v>
      </c>
      <c r="M360" s="78"/>
    </row>
    <row r="361" spans="1:13">
      <c r="A361" s="16" t="s">
        <v>42</v>
      </c>
      <c r="B361" s="14">
        <v>22</v>
      </c>
      <c r="C361" s="17">
        <v>37175.95703125</v>
      </c>
      <c r="D361" s="17">
        <v>1462.5</v>
      </c>
      <c r="E361" s="17">
        <v>1348.8</v>
      </c>
      <c r="F361" s="17">
        <v>1051.23921625051</v>
      </c>
      <c r="G361" s="17">
        <v>1072.6307747185899</v>
      </c>
      <c r="H361" s="17">
        <v>21.391558468077001</v>
      </c>
      <c r="I361" s="18">
        <v>0.131224915947</v>
      </c>
      <c r="J361" s="18">
        <v>0.13842503660300001</v>
      </c>
      <c r="K361" s="18">
        <v>9.2954973166999993E-2</v>
      </c>
      <c r="L361" s="18">
        <v>0.100155093823</v>
      </c>
      <c r="M361" s="78"/>
    </row>
    <row r="362" spans="1:13">
      <c r="A362" s="16" t="s">
        <v>42</v>
      </c>
      <c r="B362" s="14">
        <v>23</v>
      </c>
      <c r="C362" s="17">
        <v>35093.1015625</v>
      </c>
      <c r="D362" s="17">
        <v>1698.5</v>
      </c>
      <c r="E362" s="17">
        <v>1524.3</v>
      </c>
      <c r="F362" s="17">
        <v>664.265368763693</v>
      </c>
      <c r="G362" s="17">
        <v>688.88620606748998</v>
      </c>
      <c r="H362" s="17">
        <v>24.620837303797</v>
      </c>
      <c r="I362" s="18">
        <v>0.339822885874</v>
      </c>
      <c r="J362" s="18">
        <v>0.34810993982999999</v>
      </c>
      <c r="K362" s="18">
        <v>0.281189429125</v>
      </c>
      <c r="L362" s="18">
        <v>0.28947648308099999</v>
      </c>
      <c r="M362" s="78"/>
    </row>
    <row r="363" spans="1:13">
      <c r="A363" s="16" t="s">
        <v>42</v>
      </c>
      <c r="B363" s="14">
        <v>24</v>
      </c>
      <c r="C363" s="17">
        <v>32177.0625</v>
      </c>
      <c r="D363" s="17">
        <v>1681.8</v>
      </c>
      <c r="E363" s="17">
        <v>1490.2</v>
      </c>
      <c r="F363" s="17">
        <v>414.52372719046002</v>
      </c>
      <c r="G363" s="17">
        <v>444.802945522963</v>
      </c>
      <c r="H363" s="17">
        <v>30.279218332502001</v>
      </c>
      <c r="I363" s="18">
        <v>0.41635713715099998</v>
      </c>
      <c r="J363" s="18">
        <v>0.42654872864600002</v>
      </c>
      <c r="K363" s="18">
        <v>0.35186706646799998</v>
      </c>
      <c r="L363" s="18">
        <v>0.36205865796300002</v>
      </c>
      <c r="M363" s="78"/>
    </row>
    <row r="364" spans="1:13">
      <c r="A364" s="16" t="s">
        <v>43</v>
      </c>
      <c r="B364" s="14">
        <v>1</v>
      </c>
      <c r="C364" s="17">
        <v>29898.669921875</v>
      </c>
      <c r="D364" s="17">
        <v>1635.8</v>
      </c>
      <c r="E364" s="17">
        <v>1447.7</v>
      </c>
      <c r="F364" s="17">
        <v>316.21495515216299</v>
      </c>
      <c r="G364" s="17">
        <v>345.04095051237499</v>
      </c>
      <c r="H364" s="17">
        <v>28.825995360212001</v>
      </c>
      <c r="I364" s="18">
        <v>0.43445272618199998</v>
      </c>
      <c r="J364" s="18">
        <v>0.44415518170500001</v>
      </c>
      <c r="K364" s="18">
        <v>0.37114071002600002</v>
      </c>
      <c r="L364" s="18">
        <v>0.380843165549</v>
      </c>
      <c r="M364" s="78"/>
    </row>
    <row r="365" spans="1:13">
      <c r="A365" s="16" t="s">
        <v>43</v>
      </c>
      <c r="B365" s="14">
        <v>2</v>
      </c>
      <c r="C365" s="17">
        <v>28518.9921875</v>
      </c>
      <c r="D365" s="17">
        <v>1531.2</v>
      </c>
      <c r="E365" s="17">
        <v>1330.5</v>
      </c>
      <c r="F365" s="17">
        <v>287.59104864780699</v>
      </c>
      <c r="G365" s="17">
        <v>309.88261037750999</v>
      </c>
      <c r="H365" s="17">
        <v>22.291561729703002</v>
      </c>
      <c r="I365" s="18">
        <v>0.41107956567499998</v>
      </c>
      <c r="J365" s="18">
        <v>0.41858261573599997</v>
      </c>
      <c r="K365" s="18">
        <v>0.34352655322100001</v>
      </c>
      <c r="L365" s="18">
        <v>0.351029603282</v>
      </c>
      <c r="M365" s="78"/>
    </row>
    <row r="366" spans="1:13">
      <c r="A366" s="16" t="s">
        <v>43</v>
      </c>
      <c r="B366" s="14">
        <v>3</v>
      </c>
      <c r="C366" s="17">
        <v>27808.955078125</v>
      </c>
      <c r="D366" s="17">
        <v>1145.3</v>
      </c>
      <c r="E366" s="17">
        <v>1050.8</v>
      </c>
      <c r="F366" s="17">
        <v>231.80796114219601</v>
      </c>
      <c r="G366" s="17">
        <v>254.50829447786001</v>
      </c>
      <c r="H366" s="17">
        <v>22.700333335663998</v>
      </c>
      <c r="I366" s="18">
        <v>0.29982891468200001</v>
      </c>
      <c r="J366" s="18">
        <v>0.307469551954</v>
      </c>
      <c r="K366" s="18">
        <v>0.26802144245100001</v>
      </c>
      <c r="L366" s="18">
        <v>0.275662079723</v>
      </c>
      <c r="M366" s="78"/>
    </row>
    <row r="367" spans="1:13">
      <c r="A367" s="16" t="s">
        <v>43</v>
      </c>
      <c r="B367" s="14">
        <v>4</v>
      </c>
      <c r="C367" s="17">
        <v>27586.75390625</v>
      </c>
      <c r="D367" s="17">
        <v>1131.5</v>
      </c>
      <c r="E367" s="17">
        <v>1016.4</v>
      </c>
      <c r="F367" s="17">
        <v>183.22709858039801</v>
      </c>
      <c r="G367" s="17">
        <v>209.056209734742</v>
      </c>
      <c r="H367" s="17">
        <v>25.829111154344002</v>
      </c>
      <c r="I367" s="18">
        <v>0.31048259517499999</v>
      </c>
      <c r="J367" s="18">
        <v>0.31917633841100002</v>
      </c>
      <c r="K367" s="18">
        <v>0.27174143058400002</v>
      </c>
      <c r="L367" s="18">
        <v>0.28043517381999999</v>
      </c>
      <c r="M367" s="78"/>
    </row>
    <row r="368" spans="1:13">
      <c r="A368" s="16" t="s">
        <v>43</v>
      </c>
      <c r="B368" s="14">
        <v>5</v>
      </c>
      <c r="C368" s="17">
        <v>28055.0546875</v>
      </c>
      <c r="D368" s="17">
        <v>1018.9</v>
      </c>
      <c r="E368" s="17">
        <v>912.9</v>
      </c>
      <c r="F368" s="17">
        <v>116.828833431059</v>
      </c>
      <c r="G368" s="17">
        <v>143.671358306401</v>
      </c>
      <c r="H368" s="17">
        <v>26.842524875340999</v>
      </c>
      <c r="I368" s="18">
        <v>0.29459058959700002</v>
      </c>
      <c r="J368" s="18">
        <v>0.30362543472499998</v>
      </c>
      <c r="K368" s="18">
        <v>0.25891236677599999</v>
      </c>
      <c r="L368" s="18">
        <v>0.267947211904</v>
      </c>
      <c r="M368" s="78"/>
    </row>
    <row r="369" spans="1:13">
      <c r="A369" s="16" t="s">
        <v>43</v>
      </c>
      <c r="B369" s="14">
        <v>6</v>
      </c>
      <c r="C369" s="17">
        <v>29816.69921875</v>
      </c>
      <c r="D369" s="17">
        <v>844.5</v>
      </c>
      <c r="E369" s="17">
        <v>793.8</v>
      </c>
      <c r="F369" s="17">
        <v>186.029580869439</v>
      </c>
      <c r="G369" s="17">
        <v>213.19246048100101</v>
      </c>
      <c r="H369" s="17">
        <v>27.162879611562001</v>
      </c>
      <c r="I369" s="18">
        <v>0.21248991569100001</v>
      </c>
      <c r="J369" s="18">
        <v>0.221632588061</v>
      </c>
      <c r="K369" s="18">
        <v>0.19542495439800001</v>
      </c>
      <c r="L369" s="18">
        <v>0.204567626768</v>
      </c>
      <c r="M369" s="78"/>
    </row>
    <row r="370" spans="1:13">
      <c r="A370" s="16" t="s">
        <v>43</v>
      </c>
      <c r="B370" s="14">
        <v>7</v>
      </c>
      <c r="C370" s="17">
        <v>33056.375</v>
      </c>
      <c r="D370" s="17">
        <v>923.2</v>
      </c>
      <c r="E370" s="17">
        <v>847.8</v>
      </c>
      <c r="F370" s="17">
        <v>136.47374227124601</v>
      </c>
      <c r="G370" s="17">
        <v>161.34962381985201</v>
      </c>
      <c r="H370" s="17">
        <v>24.875881548605999</v>
      </c>
      <c r="I370" s="18">
        <v>0.25642893846499998</v>
      </c>
      <c r="J370" s="18">
        <v>0.26480183699999998</v>
      </c>
      <c r="K370" s="18">
        <v>0.23105027808100001</v>
      </c>
      <c r="L370" s="18">
        <v>0.23942317661599999</v>
      </c>
      <c r="M370" s="78"/>
    </row>
    <row r="371" spans="1:13">
      <c r="A371" s="16" t="s">
        <v>43</v>
      </c>
      <c r="B371" s="14">
        <v>8</v>
      </c>
      <c r="C371" s="17">
        <v>34411.20703125</v>
      </c>
      <c r="D371" s="17">
        <v>1019.7</v>
      </c>
      <c r="E371" s="17">
        <v>914.6</v>
      </c>
      <c r="F371" s="17">
        <v>227.60466099051601</v>
      </c>
      <c r="G371" s="17">
        <v>257.55944696694098</v>
      </c>
      <c r="H371" s="17">
        <v>29.954785976423999</v>
      </c>
      <c r="I371" s="18">
        <v>0.256526608223</v>
      </c>
      <c r="J371" s="18">
        <v>0.26660900000299997</v>
      </c>
      <c r="K371" s="18">
        <v>0.22115131370999999</v>
      </c>
      <c r="L371" s="18">
        <v>0.23123370548899999</v>
      </c>
      <c r="M371" s="78"/>
    </row>
    <row r="372" spans="1:13">
      <c r="A372" s="16" t="s">
        <v>43</v>
      </c>
      <c r="B372" s="14">
        <v>9</v>
      </c>
      <c r="C372" s="17">
        <v>34923.8671875</v>
      </c>
      <c r="D372" s="17">
        <v>977.1</v>
      </c>
      <c r="E372" s="17">
        <v>858.3</v>
      </c>
      <c r="F372" s="17">
        <v>544.57273898669405</v>
      </c>
      <c r="G372" s="17">
        <v>569.98317401516795</v>
      </c>
      <c r="H372" s="17">
        <v>25.410435028473</v>
      </c>
      <c r="I372" s="18">
        <v>0.13703023425899999</v>
      </c>
      <c r="J372" s="18">
        <v>0.14558305655100001</v>
      </c>
      <c r="K372" s="18">
        <v>9.7043697738999998E-2</v>
      </c>
      <c r="L372" s="18">
        <v>0.10559652003099999</v>
      </c>
      <c r="M372" s="78"/>
    </row>
    <row r="373" spans="1:13">
      <c r="A373" s="16" t="s">
        <v>43</v>
      </c>
      <c r="B373" s="14">
        <v>10</v>
      </c>
      <c r="C373" s="17">
        <v>35772.8046875</v>
      </c>
      <c r="D373" s="17">
        <v>960.1</v>
      </c>
      <c r="E373" s="17">
        <v>837.9</v>
      </c>
      <c r="F373" s="17">
        <v>514.92689065596096</v>
      </c>
      <c r="G373" s="17">
        <v>539.98001594206403</v>
      </c>
      <c r="H373" s="17">
        <v>25.053125286101999</v>
      </c>
      <c r="I373" s="18">
        <v>0.14140692832599999</v>
      </c>
      <c r="J373" s="18">
        <v>0.14983948480100001</v>
      </c>
      <c r="K373" s="18">
        <v>0.10027599598</v>
      </c>
      <c r="L373" s="18">
        <v>0.108708552455</v>
      </c>
      <c r="M373" s="78"/>
    </row>
    <row r="374" spans="1:13">
      <c r="A374" s="16" t="s">
        <v>43</v>
      </c>
      <c r="B374" s="14">
        <v>11</v>
      </c>
      <c r="C374" s="17">
        <v>36850.5703125</v>
      </c>
      <c r="D374" s="17">
        <v>844.9</v>
      </c>
      <c r="E374" s="17">
        <v>753.4</v>
      </c>
      <c r="F374" s="17">
        <v>625.86312662408602</v>
      </c>
      <c r="G374" s="17">
        <v>650.96591795529798</v>
      </c>
      <c r="H374" s="17">
        <v>25.102791331211002</v>
      </c>
      <c r="I374" s="18">
        <v>6.5275692373999994E-2</v>
      </c>
      <c r="J374" s="18">
        <v>7.3724965793999994E-2</v>
      </c>
      <c r="K374" s="18">
        <v>3.4477981166000003E-2</v>
      </c>
      <c r="L374" s="18">
        <v>4.2927254585999997E-2</v>
      </c>
      <c r="M374" s="78"/>
    </row>
    <row r="375" spans="1:13">
      <c r="A375" s="16" t="s">
        <v>43</v>
      </c>
      <c r="B375" s="14">
        <v>12</v>
      </c>
      <c r="C375" s="17">
        <v>38074.1953125</v>
      </c>
      <c r="D375" s="17">
        <v>861.5</v>
      </c>
      <c r="E375" s="17">
        <v>754.4</v>
      </c>
      <c r="F375" s="17">
        <v>759.16824297044195</v>
      </c>
      <c r="G375" s="17">
        <v>780.29606968654696</v>
      </c>
      <c r="H375" s="17">
        <v>21.127826716104</v>
      </c>
      <c r="I375" s="18">
        <v>2.7332187920999999E-2</v>
      </c>
      <c r="J375" s="18">
        <v>3.4443539895E-2</v>
      </c>
      <c r="K375" s="18">
        <v>8.7162806079999992E-3</v>
      </c>
      <c r="L375" s="18">
        <v>1.6049286329999999E-3</v>
      </c>
      <c r="M375" s="78"/>
    </row>
    <row r="376" spans="1:13">
      <c r="A376" s="16" t="s">
        <v>43</v>
      </c>
      <c r="B376" s="14">
        <v>13</v>
      </c>
      <c r="C376" s="17">
        <v>39295.2890625</v>
      </c>
      <c r="D376" s="17">
        <v>835.7</v>
      </c>
      <c r="E376" s="17">
        <v>720.5</v>
      </c>
      <c r="F376" s="17">
        <v>922.20753532946105</v>
      </c>
      <c r="G376" s="17">
        <v>941.227574035923</v>
      </c>
      <c r="H376" s="17">
        <v>19.020038706461001</v>
      </c>
      <c r="I376" s="18">
        <v>3.5519210378000002E-2</v>
      </c>
      <c r="J376" s="18">
        <v>2.9117312462999999E-2</v>
      </c>
      <c r="K376" s="18">
        <v>7.4294033669999995E-2</v>
      </c>
      <c r="L376" s="18">
        <v>6.7892135754999999E-2</v>
      </c>
      <c r="M376" s="78"/>
    </row>
    <row r="377" spans="1:13">
      <c r="A377" s="16" t="s">
        <v>43</v>
      </c>
      <c r="B377" s="14">
        <v>14</v>
      </c>
      <c r="C377" s="17">
        <v>40521.71484375</v>
      </c>
      <c r="D377" s="17">
        <v>791.6</v>
      </c>
      <c r="E377" s="17">
        <v>703.5</v>
      </c>
      <c r="F377" s="17">
        <v>986.29410907043405</v>
      </c>
      <c r="G377" s="17">
        <v>1005.69424060755</v>
      </c>
      <c r="H377" s="17">
        <v>19.400131537119002</v>
      </c>
      <c r="I377" s="18">
        <v>7.206133982E-2</v>
      </c>
      <c r="J377" s="18">
        <v>6.5531507596000002E-2</v>
      </c>
      <c r="K377" s="18">
        <v>0.101714655202</v>
      </c>
      <c r="L377" s="18">
        <v>9.5184822978000003E-2</v>
      </c>
      <c r="M377" s="78"/>
    </row>
    <row r="378" spans="1:13">
      <c r="A378" s="16" t="s">
        <v>43</v>
      </c>
      <c r="B378" s="14">
        <v>15</v>
      </c>
      <c r="C378" s="17">
        <v>41442.2109375</v>
      </c>
      <c r="D378" s="17">
        <v>828.9</v>
      </c>
      <c r="E378" s="17">
        <v>713.5</v>
      </c>
      <c r="F378" s="17">
        <v>841.55904811064397</v>
      </c>
      <c r="G378" s="17">
        <v>888.55098704073202</v>
      </c>
      <c r="H378" s="17">
        <v>46.991938930087002</v>
      </c>
      <c r="I378" s="18">
        <v>2.0077747236000001E-2</v>
      </c>
      <c r="J378" s="18">
        <v>4.2608711239999998E-3</v>
      </c>
      <c r="K378" s="18">
        <v>5.8919887929999998E-2</v>
      </c>
      <c r="L378" s="18">
        <v>4.3103011816999999E-2</v>
      </c>
      <c r="M378" s="78"/>
    </row>
    <row r="379" spans="1:13">
      <c r="A379" s="16" t="s">
        <v>43</v>
      </c>
      <c r="B379" s="14">
        <v>16</v>
      </c>
      <c r="C379" s="17">
        <v>42070.9453125</v>
      </c>
      <c r="D379" s="17">
        <v>939</v>
      </c>
      <c r="E379" s="17">
        <v>813.4</v>
      </c>
      <c r="F379" s="17">
        <v>795.52960672272502</v>
      </c>
      <c r="G379" s="17">
        <v>825.988897534476</v>
      </c>
      <c r="H379" s="17">
        <v>30.459290811750002</v>
      </c>
      <c r="I379" s="18">
        <v>3.803806882E-2</v>
      </c>
      <c r="J379" s="18">
        <v>4.8290270372000003E-2</v>
      </c>
      <c r="K379" s="18">
        <v>4.2372593510000001E-3</v>
      </c>
      <c r="L379" s="18">
        <v>6.0149421999999998E-3</v>
      </c>
      <c r="M379" s="78"/>
    </row>
    <row r="380" spans="1:13">
      <c r="A380" s="16" t="s">
        <v>43</v>
      </c>
      <c r="B380" s="14">
        <v>17</v>
      </c>
      <c r="C380" s="17">
        <v>42638.84375</v>
      </c>
      <c r="D380" s="17">
        <v>991.1</v>
      </c>
      <c r="E380" s="17">
        <v>850.6</v>
      </c>
      <c r="F380" s="17">
        <v>813.99632429970598</v>
      </c>
      <c r="G380" s="17">
        <v>838.16110442452998</v>
      </c>
      <c r="H380" s="17">
        <v>24.164780124823</v>
      </c>
      <c r="I380" s="18">
        <v>5.1477245228999997E-2</v>
      </c>
      <c r="J380" s="18">
        <v>5.9610796262999997E-2</v>
      </c>
      <c r="K380" s="18">
        <v>4.1867706409999999E-3</v>
      </c>
      <c r="L380" s="18">
        <v>1.2320321675999999E-2</v>
      </c>
      <c r="M380" s="78"/>
    </row>
    <row r="381" spans="1:13">
      <c r="A381" s="16" t="s">
        <v>43</v>
      </c>
      <c r="B381" s="14">
        <v>18</v>
      </c>
      <c r="C381" s="17">
        <v>42843.296875</v>
      </c>
      <c r="D381" s="17">
        <v>1015.9</v>
      </c>
      <c r="E381" s="17">
        <v>868.4</v>
      </c>
      <c r="F381" s="17">
        <v>1172.51099303246</v>
      </c>
      <c r="G381" s="17">
        <v>1196.3500774086799</v>
      </c>
      <c r="H381" s="17">
        <v>23.839084376229</v>
      </c>
      <c r="I381" s="18">
        <v>6.0737151601000003E-2</v>
      </c>
      <c r="J381" s="18">
        <v>5.2713225523999999E-2</v>
      </c>
      <c r="K381" s="18">
        <v>0.11038373524300001</v>
      </c>
      <c r="L381" s="18">
        <v>0.102359809166</v>
      </c>
      <c r="M381" s="78"/>
    </row>
    <row r="382" spans="1:13">
      <c r="A382" s="16" t="s">
        <v>43</v>
      </c>
      <c r="B382" s="14">
        <v>19</v>
      </c>
      <c r="C382" s="17">
        <v>42469.125</v>
      </c>
      <c r="D382" s="17">
        <v>1273</v>
      </c>
      <c r="E382" s="17">
        <v>1100.7</v>
      </c>
      <c r="F382" s="17">
        <v>1671.4282598786899</v>
      </c>
      <c r="G382" s="17">
        <v>1699.72482814312</v>
      </c>
      <c r="H382" s="17">
        <v>28.296568264430999</v>
      </c>
      <c r="I382" s="18">
        <v>0.14363003303300001</v>
      </c>
      <c r="J382" s="18">
        <v>0.134105775792</v>
      </c>
      <c r="K382" s="18">
        <v>0.20162397446700001</v>
      </c>
      <c r="L382" s="18">
        <v>0.192099717226</v>
      </c>
      <c r="M382" s="78"/>
    </row>
    <row r="383" spans="1:13">
      <c r="A383" s="16" t="s">
        <v>43</v>
      </c>
      <c r="B383" s="14">
        <v>20</v>
      </c>
      <c r="C383" s="17">
        <v>41626.66015625</v>
      </c>
      <c r="D383" s="17">
        <v>1513.6</v>
      </c>
      <c r="E383" s="17">
        <v>1276.2</v>
      </c>
      <c r="F383" s="17">
        <v>2042.91235192617</v>
      </c>
      <c r="G383" s="17">
        <v>2058.6650074005101</v>
      </c>
      <c r="H383" s="17">
        <v>15.752655474343999</v>
      </c>
      <c r="I383" s="18">
        <v>0.183461799865</v>
      </c>
      <c r="J383" s="18">
        <v>0.178159660695</v>
      </c>
      <c r="K383" s="18">
        <v>0.26336755550300001</v>
      </c>
      <c r="L383" s="18">
        <v>0.25806541633300001</v>
      </c>
      <c r="M383" s="78"/>
    </row>
    <row r="384" spans="1:13">
      <c r="A384" s="16" t="s">
        <v>43</v>
      </c>
      <c r="B384" s="14">
        <v>21</v>
      </c>
      <c r="C384" s="17">
        <v>41938.47265625</v>
      </c>
      <c r="D384" s="17">
        <v>1570.3</v>
      </c>
      <c r="E384" s="17">
        <v>1339.4</v>
      </c>
      <c r="F384" s="17">
        <v>2340.3495879454099</v>
      </c>
      <c r="G384" s="17">
        <v>2377.9016219149698</v>
      </c>
      <c r="H384" s="17">
        <v>37.552033969561002</v>
      </c>
      <c r="I384" s="18">
        <v>0.27182821336700003</v>
      </c>
      <c r="J384" s="18">
        <v>0.25918868661900002</v>
      </c>
      <c r="K384" s="18">
        <v>0.34954615345500001</v>
      </c>
      <c r="L384" s="18">
        <v>0.33690662670600002</v>
      </c>
      <c r="M384" s="78"/>
    </row>
    <row r="385" spans="1:13">
      <c r="A385" s="16" t="s">
        <v>43</v>
      </c>
      <c r="B385" s="14">
        <v>22</v>
      </c>
      <c r="C385" s="17">
        <v>41393.6484375</v>
      </c>
      <c r="D385" s="17">
        <v>1843</v>
      </c>
      <c r="E385" s="17">
        <v>1582.3</v>
      </c>
      <c r="F385" s="17">
        <v>2301.6509521747998</v>
      </c>
      <c r="G385" s="17">
        <v>2421.5167130986902</v>
      </c>
      <c r="H385" s="17">
        <v>119.865760923889</v>
      </c>
      <c r="I385" s="18">
        <v>0.19472120939000001</v>
      </c>
      <c r="J385" s="18">
        <v>0.15437595159</v>
      </c>
      <c r="K385" s="18">
        <v>0.28246944230799997</v>
      </c>
      <c r="L385" s="18">
        <v>0.242124184508</v>
      </c>
      <c r="M385" s="78"/>
    </row>
    <row r="386" spans="1:13">
      <c r="A386" s="16" t="s">
        <v>43</v>
      </c>
      <c r="B386" s="14">
        <v>23</v>
      </c>
      <c r="C386" s="17">
        <v>38293.30859375</v>
      </c>
      <c r="D386" s="17">
        <v>1937.9</v>
      </c>
      <c r="E386" s="17">
        <v>1685</v>
      </c>
      <c r="F386" s="17">
        <v>2334.92992576705</v>
      </c>
      <c r="G386" s="17">
        <v>2471.6396198399898</v>
      </c>
      <c r="H386" s="17">
        <v>136.709694072936</v>
      </c>
      <c r="I386" s="18">
        <v>0.17964982155500001</v>
      </c>
      <c r="J386" s="18">
        <v>0.13363511469700001</v>
      </c>
      <c r="K386" s="18">
        <v>0.26477267581199998</v>
      </c>
      <c r="L386" s="18">
        <v>0.21875796895499999</v>
      </c>
      <c r="M386" s="78"/>
    </row>
    <row r="387" spans="1:13">
      <c r="A387" s="16" t="s">
        <v>43</v>
      </c>
      <c r="B387" s="14">
        <v>24</v>
      </c>
      <c r="C387" s="17">
        <v>34712.140625</v>
      </c>
      <c r="D387" s="17">
        <v>1826.9</v>
      </c>
      <c r="E387" s="17">
        <v>1602.2</v>
      </c>
      <c r="F387" s="17">
        <v>1770.1233979119199</v>
      </c>
      <c r="G387" s="17">
        <v>1872.4453245120601</v>
      </c>
      <c r="H387" s="17">
        <v>102.32192660013899</v>
      </c>
      <c r="I387" s="18">
        <v>1.5329964494E-2</v>
      </c>
      <c r="J387" s="18">
        <v>1.9110266606000001E-2</v>
      </c>
      <c r="K387" s="18">
        <v>9.0961065132999994E-2</v>
      </c>
      <c r="L387" s="18">
        <v>5.6520834031999999E-2</v>
      </c>
      <c r="M387" s="78"/>
    </row>
    <row r="388" spans="1:13">
      <c r="A388" s="16" t="s">
        <v>44</v>
      </c>
      <c r="B388" s="14">
        <v>1</v>
      </c>
      <c r="C388" s="17">
        <v>31884.64453125</v>
      </c>
      <c r="D388" s="17">
        <v>1901.5</v>
      </c>
      <c r="E388" s="17">
        <v>1644.6</v>
      </c>
      <c r="F388" s="17">
        <v>2029.70751684885</v>
      </c>
      <c r="G388" s="17">
        <v>2167.5014712386701</v>
      </c>
      <c r="H388" s="17">
        <v>137.79395438981501</v>
      </c>
      <c r="I388" s="18">
        <v>8.9532639258999999E-2</v>
      </c>
      <c r="J388" s="18">
        <v>4.3152984466000001E-2</v>
      </c>
      <c r="K388" s="18">
        <v>0.17600184154699999</v>
      </c>
      <c r="L388" s="18">
        <v>0.129622186754</v>
      </c>
      <c r="M388" s="78"/>
    </row>
    <row r="389" spans="1:13">
      <c r="A389" s="16" t="s">
        <v>44</v>
      </c>
      <c r="B389" s="14">
        <v>2</v>
      </c>
      <c r="C389" s="17">
        <v>30266.626953125</v>
      </c>
      <c r="D389" s="17">
        <v>2014.8</v>
      </c>
      <c r="E389" s="17">
        <v>1740.4</v>
      </c>
      <c r="F389" s="17">
        <v>2167.6357224214098</v>
      </c>
      <c r="G389" s="17">
        <v>2297.8148891006599</v>
      </c>
      <c r="H389" s="17">
        <v>130.17916667925101</v>
      </c>
      <c r="I389" s="18">
        <v>9.5259134667999998E-2</v>
      </c>
      <c r="J389" s="18">
        <v>5.1442518484999998E-2</v>
      </c>
      <c r="K389" s="18">
        <v>0.187618609592</v>
      </c>
      <c r="L389" s="18">
        <v>0.14380199341</v>
      </c>
      <c r="M389" s="78"/>
    </row>
    <row r="390" spans="1:13">
      <c r="A390" s="16" t="s">
        <v>44</v>
      </c>
      <c r="B390" s="14">
        <v>3</v>
      </c>
      <c r="C390" s="17">
        <v>29182.193359375</v>
      </c>
      <c r="D390" s="17">
        <v>1923</v>
      </c>
      <c r="E390" s="17">
        <v>1716.3</v>
      </c>
      <c r="F390" s="17">
        <v>2386.0061403743398</v>
      </c>
      <c r="G390" s="17">
        <v>2453.7165132165001</v>
      </c>
      <c r="H390" s="17">
        <v>67.710372842153006</v>
      </c>
      <c r="I390" s="18">
        <v>0.178632283142</v>
      </c>
      <c r="J390" s="18">
        <v>0.155841851354</v>
      </c>
      <c r="K390" s="18">
        <v>0.248204817642</v>
      </c>
      <c r="L390" s="18">
        <v>0.225414385854</v>
      </c>
      <c r="M390" s="78"/>
    </row>
    <row r="391" spans="1:13">
      <c r="A391" s="16" t="s">
        <v>44</v>
      </c>
      <c r="B391" s="14">
        <v>4</v>
      </c>
      <c r="C391" s="17">
        <v>28662.46484375</v>
      </c>
      <c r="D391" s="17">
        <v>2150.6</v>
      </c>
      <c r="E391" s="17">
        <v>1876</v>
      </c>
      <c r="F391" s="17">
        <v>2650.8547750303501</v>
      </c>
      <c r="G391" s="17">
        <v>2673.1526965882999</v>
      </c>
      <c r="H391" s="17">
        <v>22.297921557955</v>
      </c>
      <c r="I391" s="18">
        <v>0.17588444853099999</v>
      </c>
      <c r="J391" s="18">
        <v>0.16837925783499999</v>
      </c>
      <c r="K391" s="18">
        <v>0.26831124085699998</v>
      </c>
      <c r="L391" s="18">
        <v>0.260806050161</v>
      </c>
      <c r="M391" s="78"/>
    </row>
    <row r="392" spans="1:13">
      <c r="A392" s="16" t="s">
        <v>44</v>
      </c>
      <c r="B392" s="14">
        <v>5</v>
      </c>
      <c r="C392" s="17">
        <v>28887.53515625</v>
      </c>
      <c r="D392" s="17">
        <v>2266</v>
      </c>
      <c r="E392" s="17">
        <v>1978.6</v>
      </c>
      <c r="F392" s="17">
        <v>2748.1362583199102</v>
      </c>
      <c r="G392" s="17">
        <v>2788.3523865509001</v>
      </c>
      <c r="H392" s="17">
        <v>40.216128230989</v>
      </c>
      <c r="I392" s="18">
        <v>0.175817026775</v>
      </c>
      <c r="J392" s="18">
        <v>0.162280800511</v>
      </c>
      <c r="K392" s="18">
        <v>0.27255213280000001</v>
      </c>
      <c r="L392" s="18">
        <v>0.25901590653599998</v>
      </c>
      <c r="M392" s="78"/>
    </row>
    <row r="393" spans="1:13">
      <c r="A393" s="16" t="s">
        <v>44</v>
      </c>
      <c r="B393" s="14">
        <v>6</v>
      </c>
      <c r="C393" s="17">
        <v>30528.37109375</v>
      </c>
      <c r="D393" s="17">
        <v>2498.5</v>
      </c>
      <c r="E393" s="17">
        <v>2153.4</v>
      </c>
      <c r="F393" s="17">
        <v>2749.23799450345</v>
      </c>
      <c r="G393" s="17">
        <v>2831.2956346384699</v>
      </c>
      <c r="H393" s="17">
        <v>82.057640135024002</v>
      </c>
      <c r="I393" s="18">
        <v>0.112014686852</v>
      </c>
      <c r="J393" s="18">
        <v>8.4395151296999996E-2</v>
      </c>
      <c r="K393" s="18">
        <v>0.22817086322300001</v>
      </c>
      <c r="L393" s="18">
        <v>0.20055132766799999</v>
      </c>
      <c r="M393" s="78"/>
    </row>
    <row r="394" spans="1:13">
      <c r="A394" s="16" t="s">
        <v>44</v>
      </c>
      <c r="B394" s="14">
        <v>7</v>
      </c>
      <c r="C394" s="17">
        <v>33762.0859375</v>
      </c>
      <c r="D394" s="17">
        <v>2599.6</v>
      </c>
      <c r="E394" s="17">
        <v>2242.6</v>
      </c>
      <c r="F394" s="17">
        <v>2800.5213137054402</v>
      </c>
      <c r="G394" s="17">
        <v>2894.7808176506901</v>
      </c>
      <c r="H394" s="17">
        <v>94.259503945244006</v>
      </c>
      <c r="I394" s="18">
        <v>9.9354028154999996E-2</v>
      </c>
      <c r="J394" s="18">
        <v>6.7627503771000005E-2</v>
      </c>
      <c r="K394" s="18">
        <v>0.219515589919</v>
      </c>
      <c r="L394" s="18">
        <v>0.18778906553499999</v>
      </c>
      <c r="M394" s="78"/>
    </row>
    <row r="395" spans="1:13">
      <c r="A395" s="16" t="s">
        <v>44</v>
      </c>
      <c r="B395" s="14">
        <v>8</v>
      </c>
      <c r="C395" s="17">
        <v>35118.57421875</v>
      </c>
      <c r="D395" s="17">
        <v>2668.7</v>
      </c>
      <c r="E395" s="17">
        <v>2298.3000000000002</v>
      </c>
      <c r="F395" s="17">
        <v>2775.5167962812602</v>
      </c>
      <c r="G395" s="17">
        <v>2875.37859483897</v>
      </c>
      <c r="H395" s="17">
        <v>99.861798557705995</v>
      </c>
      <c r="I395" s="18">
        <v>6.9565329800999998E-2</v>
      </c>
      <c r="J395" s="18">
        <v>3.5953145835999997E-2</v>
      </c>
      <c r="K395" s="18">
        <v>0.19423715746799999</v>
      </c>
      <c r="L395" s="18">
        <v>0.16062497350400001</v>
      </c>
      <c r="M395" s="78"/>
    </row>
    <row r="396" spans="1:13">
      <c r="A396" s="16" t="s">
        <v>44</v>
      </c>
      <c r="B396" s="14">
        <v>9</v>
      </c>
      <c r="C396" s="17">
        <v>35883.67578125</v>
      </c>
      <c r="D396" s="17">
        <v>2647.9</v>
      </c>
      <c r="E396" s="17">
        <v>1973.7</v>
      </c>
      <c r="F396" s="17">
        <v>2688.0363671149398</v>
      </c>
      <c r="G396" s="17">
        <v>2779.152686979</v>
      </c>
      <c r="H396" s="17">
        <v>91.116319864060003</v>
      </c>
      <c r="I396" s="18">
        <v>4.4177949167999997E-2</v>
      </c>
      <c r="J396" s="18">
        <v>1.3509379708000001E-2</v>
      </c>
      <c r="K396" s="18">
        <v>0.27110490978700003</v>
      </c>
      <c r="L396" s="18">
        <v>0.24043634032799999</v>
      </c>
      <c r="M396" s="78"/>
    </row>
    <row r="397" spans="1:13">
      <c r="A397" s="16" t="s">
        <v>44</v>
      </c>
      <c r="B397" s="14">
        <v>10</v>
      </c>
      <c r="C397" s="17">
        <v>37228.046875</v>
      </c>
      <c r="D397" s="17">
        <v>2668.8</v>
      </c>
      <c r="E397" s="17">
        <v>1999</v>
      </c>
      <c r="F397" s="17">
        <v>2592.8553630198999</v>
      </c>
      <c r="G397" s="17">
        <v>2678.6676514271198</v>
      </c>
      <c r="H397" s="17">
        <v>85.812288407219995</v>
      </c>
      <c r="I397" s="18">
        <v>3.321323267E-3</v>
      </c>
      <c r="J397" s="18">
        <v>2.5561978115000002E-2</v>
      </c>
      <c r="K397" s="18">
        <v>0.22876730105199999</v>
      </c>
      <c r="L397" s="18">
        <v>0.19988399967000001</v>
      </c>
      <c r="M397" s="78"/>
    </row>
    <row r="398" spans="1:13">
      <c r="A398" s="16" t="s">
        <v>44</v>
      </c>
      <c r="B398" s="14">
        <v>11</v>
      </c>
      <c r="C398" s="17">
        <v>38728.265625</v>
      </c>
      <c r="D398" s="17">
        <v>2513</v>
      </c>
      <c r="E398" s="17">
        <v>1878.4</v>
      </c>
      <c r="F398" s="17">
        <v>2505.63517088658</v>
      </c>
      <c r="G398" s="17">
        <v>2588.4925573569499</v>
      </c>
      <c r="H398" s="17">
        <v>82.857386470370002</v>
      </c>
      <c r="I398" s="18">
        <v>2.5409813986999999E-2</v>
      </c>
      <c r="J398" s="18">
        <v>2.4789057929999999E-3</v>
      </c>
      <c r="K398" s="18">
        <v>0.23900792909999999</v>
      </c>
      <c r="L398" s="18">
        <v>0.21111920931799999</v>
      </c>
      <c r="M398" s="78"/>
    </row>
    <row r="399" spans="1:13">
      <c r="A399" s="16" t="s">
        <v>44</v>
      </c>
      <c r="B399" s="14">
        <v>12</v>
      </c>
      <c r="C399" s="17">
        <v>40101.125</v>
      </c>
      <c r="D399" s="17">
        <v>2352.6</v>
      </c>
      <c r="E399" s="17">
        <v>1766.3</v>
      </c>
      <c r="F399" s="17">
        <v>2513.5331698438799</v>
      </c>
      <c r="G399" s="17">
        <v>2599.78105388217</v>
      </c>
      <c r="H399" s="17">
        <v>86.247884038289996</v>
      </c>
      <c r="I399" s="18">
        <v>8.3197931296000005E-2</v>
      </c>
      <c r="J399" s="18">
        <v>5.4168014084000002E-2</v>
      </c>
      <c r="K399" s="18">
        <v>0.28053889393499998</v>
      </c>
      <c r="L399" s="18">
        <v>0.25150897672200001</v>
      </c>
      <c r="M399" s="78"/>
    </row>
    <row r="400" spans="1:13">
      <c r="A400" s="16" t="s">
        <v>44</v>
      </c>
      <c r="B400" s="14">
        <v>13</v>
      </c>
      <c r="C400" s="17">
        <v>41507.37890625</v>
      </c>
      <c r="D400" s="17">
        <v>2245.1999999999998</v>
      </c>
      <c r="E400" s="17">
        <v>1639.4</v>
      </c>
      <c r="F400" s="17">
        <v>2322.2778876032799</v>
      </c>
      <c r="G400" s="17">
        <v>2367.6691733868902</v>
      </c>
      <c r="H400" s="17">
        <v>45.391285783614997</v>
      </c>
      <c r="I400" s="18">
        <v>4.122153261E-2</v>
      </c>
      <c r="J400" s="18">
        <v>2.5943415551E-2</v>
      </c>
      <c r="K400" s="18">
        <v>0.24512594190000001</v>
      </c>
      <c r="L400" s="18">
        <v>0.229847824841</v>
      </c>
      <c r="M400" s="78"/>
    </row>
    <row r="401" spans="1:13">
      <c r="A401" s="16" t="s">
        <v>44</v>
      </c>
      <c r="B401" s="14">
        <v>14</v>
      </c>
      <c r="C401" s="17">
        <v>43169.14453125</v>
      </c>
      <c r="D401" s="17">
        <v>2255.5</v>
      </c>
      <c r="E401" s="17">
        <v>1922.9</v>
      </c>
      <c r="F401" s="17">
        <v>1947.8144912886601</v>
      </c>
      <c r="G401" s="17">
        <v>1976.00404889425</v>
      </c>
      <c r="H401" s="17">
        <v>28.189557605584</v>
      </c>
      <c r="I401" s="18">
        <v>9.4074705857999999E-2</v>
      </c>
      <c r="J401" s="18">
        <v>0.103562944702</v>
      </c>
      <c r="K401" s="18">
        <v>1.7874132915999999E-2</v>
      </c>
      <c r="L401" s="18">
        <v>8.3858940719999994E-3</v>
      </c>
      <c r="M401" s="78"/>
    </row>
    <row r="402" spans="1:13">
      <c r="A402" s="16" t="s">
        <v>44</v>
      </c>
      <c r="B402" s="14">
        <v>15</v>
      </c>
      <c r="C402" s="17">
        <v>44781.45703125</v>
      </c>
      <c r="D402" s="17">
        <v>2220</v>
      </c>
      <c r="E402" s="17">
        <v>1908.6</v>
      </c>
      <c r="F402" s="17">
        <v>2076.47759113135</v>
      </c>
      <c r="G402" s="17">
        <v>2127.4190912056001</v>
      </c>
      <c r="H402" s="17">
        <v>50.941500074251003</v>
      </c>
      <c r="I402" s="18">
        <v>3.1161531065000001E-2</v>
      </c>
      <c r="J402" s="18">
        <v>4.8307778144000002E-2</v>
      </c>
      <c r="K402" s="18">
        <v>7.3651663145000004E-2</v>
      </c>
      <c r="L402" s="18">
        <v>5.6505416065000001E-2</v>
      </c>
      <c r="M402" s="78"/>
    </row>
    <row r="403" spans="1:13">
      <c r="A403" s="16" t="s">
        <v>44</v>
      </c>
      <c r="B403" s="14">
        <v>16</v>
      </c>
      <c r="C403" s="17">
        <v>46089.23828125</v>
      </c>
      <c r="D403" s="17">
        <v>2188</v>
      </c>
      <c r="E403" s="17">
        <v>1853.1</v>
      </c>
      <c r="F403" s="17">
        <v>1998.8720161533699</v>
      </c>
      <c r="G403" s="17">
        <v>2049.2220224041398</v>
      </c>
      <c r="H403" s="17">
        <v>50.350006250771003</v>
      </c>
      <c r="I403" s="18">
        <v>4.6710864219000003E-2</v>
      </c>
      <c r="J403" s="18">
        <v>6.3658022162999997E-2</v>
      </c>
      <c r="K403" s="18">
        <v>6.6012124672999994E-2</v>
      </c>
      <c r="L403" s="18">
        <v>4.9064966729000001E-2</v>
      </c>
      <c r="M403" s="78"/>
    </row>
    <row r="404" spans="1:13">
      <c r="A404" s="16" t="s">
        <v>44</v>
      </c>
      <c r="B404" s="14">
        <v>17</v>
      </c>
      <c r="C404" s="17">
        <v>46808.1171875</v>
      </c>
      <c r="D404" s="17">
        <v>1981.9</v>
      </c>
      <c r="E404" s="17">
        <v>1686.1</v>
      </c>
      <c r="F404" s="17">
        <v>2075.66212795191</v>
      </c>
      <c r="G404" s="17">
        <v>2129.8695003467101</v>
      </c>
      <c r="H404" s="17">
        <v>54.207372394799997</v>
      </c>
      <c r="I404" s="18">
        <v>4.9804611358000003E-2</v>
      </c>
      <c r="J404" s="18">
        <v>3.1559114085999998E-2</v>
      </c>
      <c r="K404" s="18">
        <v>0.14936704824800001</v>
      </c>
      <c r="L404" s="18">
        <v>0.13112155097600001</v>
      </c>
      <c r="M404" s="78"/>
    </row>
    <row r="405" spans="1:13">
      <c r="A405" s="16" t="s">
        <v>44</v>
      </c>
      <c r="B405" s="14">
        <v>18</v>
      </c>
      <c r="C405" s="17">
        <v>46605.6875</v>
      </c>
      <c r="D405" s="17">
        <v>1945.5</v>
      </c>
      <c r="E405" s="17">
        <v>1655.6</v>
      </c>
      <c r="F405" s="17">
        <v>2122.3597233878199</v>
      </c>
      <c r="G405" s="17">
        <v>2183.4929205534199</v>
      </c>
      <c r="H405" s="17">
        <v>61.133197165595</v>
      </c>
      <c r="I405" s="18">
        <v>8.0105324992000002E-2</v>
      </c>
      <c r="J405" s="18">
        <v>5.9528685084999998E-2</v>
      </c>
      <c r="K405" s="18">
        <v>0.177681898536</v>
      </c>
      <c r="L405" s="18">
        <v>0.15710525862899999</v>
      </c>
      <c r="M405" s="78"/>
    </row>
    <row r="406" spans="1:13">
      <c r="A406" s="16" t="s">
        <v>44</v>
      </c>
      <c r="B406" s="14">
        <v>19</v>
      </c>
      <c r="C406" s="17">
        <v>45534.046875</v>
      </c>
      <c r="D406" s="17">
        <v>1849.6</v>
      </c>
      <c r="E406" s="17">
        <v>1587.1</v>
      </c>
      <c r="F406" s="17">
        <v>2130.4699208768202</v>
      </c>
      <c r="G406" s="17">
        <v>2211.66913388782</v>
      </c>
      <c r="H406" s="17">
        <v>81.199213010999003</v>
      </c>
      <c r="I406" s="18">
        <v>0.12186776637000001</v>
      </c>
      <c r="J406" s="18">
        <v>9.4537166231999994E-2</v>
      </c>
      <c r="K406" s="18">
        <v>0.21022185590299999</v>
      </c>
      <c r="L406" s="18">
        <v>0.182891255764</v>
      </c>
      <c r="M406" s="78"/>
    </row>
    <row r="407" spans="1:13">
      <c r="A407" s="16" t="s">
        <v>44</v>
      </c>
      <c r="B407" s="14">
        <v>20</v>
      </c>
      <c r="C407" s="17">
        <v>43987.125</v>
      </c>
      <c r="D407" s="17">
        <v>1837.6</v>
      </c>
      <c r="E407" s="17">
        <v>1571.4</v>
      </c>
      <c r="F407" s="17">
        <v>2084.07077119615</v>
      </c>
      <c r="G407" s="17">
        <v>2160.00710124546</v>
      </c>
      <c r="H407" s="17">
        <v>75.936330049302001</v>
      </c>
      <c r="I407" s="18">
        <v>0.108518041482</v>
      </c>
      <c r="J407" s="18">
        <v>8.2958859371999996E-2</v>
      </c>
      <c r="K407" s="18">
        <v>0.19811750294300001</v>
      </c>
      <c r="L407" s="18">
        <v>0.17255832083299999</v>
      </c>
      <c r="M407" s="78"/>
    </row>
    <row r="408" spans="1:13">
      <c r="A408" s="16" t="s">
        <v>44</v>
      </c>
      <c r="B408" s="14">
        <v>21</v>
      </c>
      <c r="C408" s="17">
        <v>43720.046875</v>
      </c>
      <c r="D408" s="17">
        <v>1493.4</v>
      </c>
      <c r="E408" s="17">
        <v>1336.3</v>
      </c>
      <c r="F408" s="17">
        <v>2165.7506339157999</v>
      </c>
      <c r="G408" s="17">
        <v>2231.4002416102098</v>
      </c>
      <c r="H408" s="17">
        <v>65.649607694413007</v>
      </c>
      <c r="I408" s="18">
        <v>0.248401293036</v>
      </c>
      <c r="J408" s="18">
        <v>0.22630448802200001</v>
      </c>
      <c r="K408" s="18">
        <v>0.30127911195200002</v>
      </c>
      <c r="L408" s="18">
        <v>0.27918230693899998</v>
      </c>
      <c r="M408" s="78"/>
    </row>
    <row r="409" spans="1:13">
      <c r="A409" s="16" t="s">
        <v>44</v>
      </c>
      <c r="B409" s="14">
        <v>22</v>
      </c>
      <c r="C409" s="17">
        <v>42471.328125</v>
      </c>
      <c r="D409" s="17">
        <v>1423.9</v>
      </c>
      <c r="E409" s="17">
        <v>1260.0999999999999</v>
      </c>
      <c r="F409" s="17">
        <v>2049.3945303175201</v>
      </c>
      <c r="G409" s="17">
        <v>2138.03183144887</v>
      </c>
      <c r="H409" s="17">
        <v>88.637301131353993</v>
      </c>
      <c r="I409" s="18">
        <v>0.24036749628000001</v>
      </c>
      <c r="J409" s="18">
        <v>0.210533332318</v>
      </c>
      <c r="K409" s="18">
        <v>0.29550044814799997</v>
      </c>
      <c r="L409" s="18">
        <v>0.26566628418600002</v>
      </c>
      <c r="M409" s="78"/>
    </row>
    <row r="410" spans="1:13">
      <c r="A410" s="16" t="s">
        <v>44</v>
      </c>
      <c r="B410" s="14">
        <v>23</v>
      </c>
      <c r="C410" s="17">
        <v>39098.82421875</v>
      </c>
      <c r="D410" s="17">
        <v>1427.5</v>
      </c>
      <c r="E410" s="17">
        <v>1272.0999999999999</v>
      </c>
      <c r="F410" s="17">
        <v>1742.1867879210599</v>
      </c>
      <c r="G410" s="17">
        <v>1850.65222001606</v>
      </c>
      <c r="H410" s="17">
        <v>108.465432094997</v>
      </c>
      <c r="I410" s="18">
        <v>0.142427539554</v>
      </c>
      <c r="J410" s="18">
        <v>0.105919484322</v>
      </c>
      <c r="K410" s="18">
        <v>0.19473316055699999</v>
      </c>
      <c r="L410" s="18">
        <v>0.158225105325</v>
      </c>
      <c r="M410" s="78"/>
    </row>
    <row r="411" spans="1:13">
      <c r="A411" s="16" t="s">
        <v>44</v>
      </c>
      <c r="B411" s="14">
        <v>24</v>
      </c>
      <c r="C411" s="17">
        <v>35461.1171875</v>
      </c>
      <c r="D411" s="17">
        <v>1373.6</v>
      </c>
      <c r="E411" s="17">
        <v>1226.5999999999999</v>
      </c>
      <c r="F411" s="17">
        <v>1536.22572906295</v>
      </c>
      <c r="G411" s="17">
        <v>1636.61049397377</v>
      </c>
      <c r="H411" s="17">
        <v>100.384764910813</v>
      </c>
      <c r="I411" s="18">
        <v>8.8525915171000003E-2</v>
      </c>
      <c r="J411" s="18">
        <v>5.4737707527000003E-2</v>
      </c>
      <c r="K411" s="18">
        <v>0.13800420530900001</v>
      </c>
      <c r="L411" s="18">
        <v>0.104215997665</v>
      </c>
      <c r="M411" s="78"/>
    </row>
    <row r="412" spans="1:13">
      <c r="A412" s="16" t="s">
        <v>45</v>
      </c>
      <c r="B412" s="14">
        <v>1</v>
      </c>
      <c r="C412" s="17">
        <v>32127.09375</v>
      </c>
      <c r="D412" s="17">
        <v>1266</v>
      </c>
      <c r="E412" s="17">
        <v>1076.2</v>
      </c>
      <c r="F412" s="17">
        <v>1315.47445037749</v>
      </c>
      <c r="G412" s="17">
        <v>1410.2000296265501</v>
      </c>
      <c r="H412" s="17">
        <v>94.725579249063003</v>
      </c>
      <c r="I412" s="18">
        <v>4.8535856487999997E-2</v>
      </c>
      <c r="J412" s="18">
        <v>1.6652457212E-2</v>
      </c>
      <c r="K412" s="18">
        <v>0.112420070557</v>
      </c>
      <c r="L412" s="18">
        <v>8.0536671281000005E-2</v>
      </c>
      <c r="M412" s="78"/>
    </row>
    <row r="413" spans="1:13">
      <c r="A413" s="16" t="s">
        <v>45</v>
      </c>
      <c r="B413" s="14">
        <v>2</v>
      </c>
      <c r="C413" s="17">
        <v>30245.8359375</v>
      </c>
      <c r="D413" s="17">
        <v>1032.2</v>
      </c>
      <c r="E413" s="17">
        <v>901.8</v>
      </c>
      <c r="F413" s="17">
        <v>844.82572834017901</v>
      </c>
      <c r="G413" s="17">
        <v>883.05022830860196</v>
      </c>
      <c r="H413" s="17">
        <v>38.224499968422002</v>
      </c>
      <c r="I413" s="18">
        <v>5.0201875357999998E-2</v>
      </c>
      <c r="J413" s="18">
        <v>6.3067745425000002E-2</v>
      </c>
      <c r="K413" s="18">
        <v>6.3109295489999998E-3</v>
      </c>
      <c r="L413" s="18">
        <v>1.9176799615999999E-2</v>
      </c>
      <c r="M413" s="78"/>
    </row>
    <row r="414" spans="1:13">
      <c r="A414" s="16" t="s">
        <v>45</v>
      </c>
      <c r="B414" s="14">
        <v>3</v>
      </c>
      <c r="C414" s="17">
        <v>29156.740234375</v>
      </c>
      <c r="D414" s="17">
        <v>912.1</v>
      </c>
      <c r="E414" s="17">
        <v>754.8</v>
      </c>
      <c r="F414" s="17">
        <v>1065.23955748598</v>
      </c>
      <c r="G414" s="17">
        <v>1121.89826169806</v>
      </c>
      <c r="H414" s="17">
        <v>56.658704212076003</v>
      </c>
      <c r="I414" s="18">
        <v>7.0615369134000003E-2</v>
      </c>
      <c r="J414" s="18">
        <v>5.1544785421000001E-2</v>
      </c>
      <c r="K414" s="18">
        <v>0.12356050545199999</v>
      </c>
      <c r="L414" s="18">
        <v>0.10448992173799999</v>
      </c>
      <c r="M414" s="78"/>
    </row>
    <row r="415" spans="1:13">
      <c r="A415" s="16" t="s">
        <v>45</v>
      </c>
      <c r="B415" s="14">
        <v>4</v>
      </c>
      <c r="C415" s="17">
        <v>28608.345703125</v>
      </c>
      <c r="D415" s="17">
        <v>775.9</v>
      </c>
      <c r="E415" s="17">
        <v>662.9</v>
      </c>
      <c r="F415" s="17">
        <v>1237.7711076570499</v>
      </c>
      <c r="G415" s="17">
        <v>1325.1104694283299</v>
      </c>
      <c r="H415" s="17">
        <v>87.339361771279002</v>
      </c>
      <c r="I415" s="18">
        <v>0.18485710852500001</v>
      </c>
      <c r="J415" s="18">
        <v>0.155459814088</v>
      </c>
      <c r="K415" s="18">
        <v>0.222891440399</v>
      </c>
      <c r="L415" s="18">
        <v>0.19349414596299999</v>
      </c>
      <c r="M415" s="78"/>
    </row>
    <row r="416" spans="1:13">
      <c r="A416" s="16" t="s">
        <v>45</v>
      </c>
      <c r="B416" s="14">
        <v>5</v>
      </c>
      <c r="C416" s="17">
        <v>28730.701171875</v>
      </c>
      <c r="D416" s="17">
        <v>632.79999999999995</v>
      </c>
      <c r="E416" s="17">
        <v>529.4</v>
      </c>
      <c r="F416" s="17">
        <v>807.27807332703401</v>
      </c>
      <c r="G416" s="17">
        <v>834.96669306615001</v>
      </c>
      <c r="H416" s="17">
        <v>27.688619739115001</v>
      </c>
      <c r="I416" s="18">
        <v>6.8046682284000001E-2</v>
      </c>
      <c r="J416" s="18">
        <v>5.8727052617000002E-2</v>
      </c>
      <c r="K416" s="18">
        <v>0.102849778884</v>
      </c>
      <c r="L416" s="18">
        <v>9.3530149218E-2</v>
      </c>
      <c r="M416" s="78"/>
    </row>
    <row r="417" spans="1:13">
      <c r="A417" s="16" t="s">
        <v>45</v>
      </c>
      <c r="B417" s="14">
        <v>6</v>
      </c>
      <c r="C417" s="17">
        <v>30152.48046875</v>
      </c>
      <c r="D417" s="17">
        <v>561.1</v>
      </c>
      <c r="E417" s="17">
        <v>466.7</v>
      </c>
      <c r="F417" s="17">
        <v>599.95875045200205</v>
      </c>
      <c r="G417" s="17">
        <v>635.75728577772804</v>
      </c>
      <c r="H417" s="17">
        <v>35.798535325726</v>
      </c>
      <c r="I417" s="18">
        <v>2.5128672426E-2</v>
      </c>
      <c r="J417" s="18">
        <v>1.3079350538999999E-2</v>
      </c>
      <c r="K417" s="18">
        <v>5.6902485955999997E-2</v>
      </c>
      <c r="L417" s="18">
        <v>4.485316407E-2</v>
      </c>
      <c r="M417" s="78"/>
    </row>
    <row r="418" spans="1:13">
      <c r="A418" s="16" t="s">
        <v>45</v>
      </c>
      <c r="B418" s="14">
        <v>7</v>
      </c>
      <c r="C418" s="17">
        <v>33206.65625</v>
      </c>
      <c r="D418" s="17">
        <v>604.20000000000005</v>
      </c>
      <c r="E418" s="17">
        <v>519.5</v>
      </c>
      <c r="F418" s="17">
        <v>478.11396330330098</v>
      </c>
      <c r="G418" s="17">
        <v>505.59525992102101</v>
      </c>
      <c r="H418" s="17">
        <v>27.481296617719</v>
      </c>
      <c r="I418" s="18">
        <v>3.3189074412000003E-2</v>
      </c>
      <c r="J418" s="18">
        <v>4.2438921809000003E-2</v>
      </c>
      <c r="K418" s="18">
        <v>4.6801548559999998E-3</v>
      </c>
      <c r="L418" s="18">
        <v>1.3930002254E-2</v>
      </c>
      <c r="M418" s="78"/>
    </row>
    <row r="419" spans="1:13">
      <c r="A419" s="16" t="s">
        <v>45</v>
      </c>
      <c r="B419" s="14">
        <v>8</v>
      </c>
      <c r="C419" s="17">
        <v>34281.60546875</v>
      </c>
      <c r="D419" s="17">
        <v>468.4</v>
      </c>
      <c r="E419" s="17">
        <v>401.6</v>
      </c>
      <c r="F419" s="17">
        <v>393.05527108014098</v>
      </c>
      <c r="G419" s="17">
        <v>420.782848836916</v>
      </c>
      <c r="H419" s="17">
        <v>27.727577756774998</v>
      </c>
      <c r="I419" s="18">
        <v>1.6027314426999999E-2</v>
      </c>
      <c r="J419" s="18">
        <v>2.5360056855999999E-2</v>
      </c>
      <c r="K419" s="18">
        <v>6.4566976890000002E-3</v>
      </c>
      <c r="L419" s="18">
        <v>2.876044739E-3</v>
      </c>
      <c r="M419" s="78"/>
    </row>
    <row r="420" spans="1:13">
      <c r="A420" s="16" t="s">
        <v>45</v>
      </c>
      <c r="B420" s="14">
        <v>9</v>
      </c>
      <c r="C420" s="17">
        <v>34712.2421875</v>
      </c>
      <c r="D420" s="17">
        <v>509</v>
      </c>
      <c r="E420" s="17">
        <v>432.5</v>
      </c>
      <c r="F420" s="17">
        <v>422.04598939943702</v>
      </c>
      <c r="G420" s="17">
        <v>449.34752485058402</v>
      </c>
      <c r="H420" s="17">
        <v>27.301535451147</v>
      </c>
      <c r="I420" s="18">
        <v>2.0078248114E-2</v>
      </c>
      <c r="J420" s="18">
        <v>2.9267590239E-2</v>
      </c>
      <c r="K420" s="18">
        <v>5.670657977E-3</v>
      </c>
      <c r="L420" s="18">
        <v>3.5186841460000001E-3</v>
      </c>
      <c r="M420" s="78"/>
    </row>
    <row r="421" spans="1:13">
      <c r="A421" s="16" t="s">
        <v>45</v>
      </c>
      <c r="B421" s="14">
        <v>10</v>
      </c>
      <c r="C421" s="17">
        <v>35808.90234375</v>
      </c>
      <c r="D421" s="17">
        <v>513</v>
      </c>
      <c r="E421" s="17">
        <v>424.5</v>
      </c>
      <c r="F421" s="17">
        <v>512.47355851716497</v>
      </c>
      <c r="G421" s="17">
        <v>537.63760641747103</v>
      </c>
      <c r="H421" s="17">
        <v>25.164047900305</v>
      </c>
      <c r="I421" s="18">
        <v>8.2926982210000007E-3</v>
      </c>
      <c r="J421" s="18">
        <v>1.7719336300000001E-4</v>
      </c>
      <c r="K421" s="18">
        <v>3.8080648406999998E-2</v>
      </c>
      <c r="L421" s="18">
        <v>2.9610756820999999E-2</v>
      </c>
      <c r="M421" s="78"/>
    </row>
    <row r="422" spans="1:13">
      <c r="A422" s="16" t="s">
        <v>45</v>
      </c>
      <c r="B422" s="14">
        <v>11</v>
      </c>
      <c r="C422" s="17">
        <v>36898.33984375</v>
      </c>
      <c r="D422" s="17">
        <v>455.3</v>
      </c>
      <c r="E422" s="17">
        <v>379.6</v>
      </c>
      <c r="F422" s="17">
        <v>649.44738361812301</v>
      </c>
      <c r="G422" s="17">
        <v>671.509067876877</v>
      </c>
      <c r="H422" s="17">
        <v>22.061684258753999</v>
      </c>
      <c r="I422" s="18">
        <v>7.2773163202999994E-2</v>
      </c>
      <c r="J422" s="18">
        <v>6.5347486912E-2</v>
      </c>
      <c r="K422" s="18">
        <v>9.8252799688999998E-2</v>
      </c>
      <c r="L422" s="18">
        <v>9.0827123398000004E-2</v>
      </c>
      <c r="M422" s="78"/>
    </row>
    <row r="423" spans="1:13">
      <c r="A423" s="16" t="s">
        <v>45</v>
      </c>
      <c r="B423" s="14">
        <v>12</v>
      </c>
      <c r="C423" s="17">
        <v>37901.58203125</v>
      </c>
      <c r="D423" s="17">
        <v>415.4</v>
      </c>
      <c r="E423" s="17">
        <v>347.8</v>
      </c>
      <c r="F423" s="17">
        <v>693.24585332552601</v>
      </c>
      <c r="G423" s="17">
        <v>709.14307065221999</v>
      </c>
      <c r="H423" s="17">
        <v>15.897217326693999</v>
      </c>
      <c r="I423" s="18">
        <v>9.8870101195000004E-2</v>
      </c>
      <c r="J423" s="18">
        <v>9.3519304383999996E-2</v>
      </c>
      <c r="K423" s="18">
        <v>0.121623382918</v>
      </c>
      <c r="L423" s="18">
        <v>0.116272586107</v>
      </c>
      <c r="M423" s="78"/>
    </row>
    <row r="424" spans="1:13">
      <c r="A424" s="16" t="s">
        <v>45</v>
      </c>
      <c r="B424" s="14">
        <v>13</v>
      </c>
      <c r="C424" s="17">
        <v>38655.0390625</v>
      </c>
      <c r="D424" s="17">
        <v>434.8</v>
      </c>
      <c r="E424" s="17">
        <v>376.1</v>
      </c>
      <c r="F424" s="17">
        <v>554.01706129497904</v>
      </c>
      <c r="G424" s="17">
        <v>572.88953609360601</v>
      </c>
      <c r="H424" s="17">
        <v>18.872474798626001</v>
      </c>
      <c r="I424" s="18">
        <v>4.6479143754000002E-2</v>
      </c>
      <c r="J424" s="18">
        <v>4.0126913932999997E-2</v>
      </c>
      <c r="K424" s="18">
        <v>6.6236801107999996E-2</v>
      </c>
      <c r="L424" s="18">
        <v>5.9884571286999998E-2</v>
      </c>
      <c r="M424" s="78"/>
    </row>
    <row r="425" spans="1:13">
      <c r="A425" s="16" t="s">
        <v>45</v>
      </c>
      <c r="B425" s="14">
        <v>14</v>
      </c>
      <c r="C425" s="17">
        <v>39503.80078125</v>
      </c>
      <c r="D425" s="17">
        <v>499.7</v>
      </c>
      <c r="E425" s="17">
        <v>429.6</v>
      </c>
      <c r="F425" s="17">
        <v>410.81967432578398</v>
      </c>
      <c r="G425" s="17">
        <v>432.21914790815799</v>
      </c>
      <c r="H425" s="17">
        <v>21.399473582372998</v>
      </c>
      <c r="I425" s="18">
        <v>2.2713178085000001E-2</v>
      </c>
      <c r="J425" s="18">
        <v>2.9915962865E-2</v>
      </c>
      <c r="K425" s="18">
        <v>8.8157115699999996E-4</v>
      </c>
      <c r="L425" s="18">
        <v>6.3212136229999997E-3</v>
      </c>
      <c r="M425" s="78"/>
    </row>
    <row r="426" spans="1:13">
      <c r="A426" s="16" t="s">
        <v>45</v>
      </c>
      <c r="B426" s="14">
        <v>15</v>
      </c>
      <c r="C426" s="17">
        <v>40089.08203125</v>
      </c>
      <c r="D426" s="17">
        <v>529</v>
      </c>
      <c r="E426" s="17">
        <v>447.1</v>
      </c>
      <c r="F426" s="17">
        <v>292.67717914419001</v>
      </c>
      <c r="G426" s="17">
        <v>315.64004403375901</v>
      </c>
      <c r="H426" s="17">
        <v>22.962864889567999</v>
      </c>
      <c r="I426" s="18">
        <v>7.1814189149999999E-2</v>
      </c>
      <c r="J426" s="18">
        <v>7.9543191131999993E-2</v>
      </c>
      <c r="K426" s="18">
        <v>4.4247713215999997E-2</v>
      </c>
      <c r="L426" s="18">
        <v>5.1976715197999998E-2</v>
      </c>
      <c r="M426" s="78"/>
    </row>
    <row r="427" spans="1:13">
      <c r="A427" s="16" t="s">
        <v>45</v>
      </c>
      <c r="B427" s="14">
        <v>16</v>
      </c>
      <c r="C427" s="17">
        <v>40536.70703125</v>
      </c>
      <c r="D427" s="17">
        <v>568.79999999999995</v>
      </c>
      <c r="E427" s="17">
        <v>535.20000000000005</v>
      </c>
      <c r="F427" s="17">
        <v>254.142293911113</v>
      </c>
      <c r="G427" s="17">
        <v>256.52387993852301</v>
      </c>
      <c r="H427" s="17">
        <v>2.38158602741</v>
      </c>
      <c r="I427" s="18">
        <v>0.10510808484</v>
      </c>
      <c r="J427" s="18">
        <v>0.10590969575500001</v>
      </c>
      <c r="K427" s="18">
        <v>9.3798761379999998E-2</v>
      </c>
      <c r="L427" s="18">
        <v>9.4600372294999999E-2</v>
      </c>
      <c r="M427" s="78"/>
    </row>
    <row r="428" spans="1:13">
      <c r="A428" s="16" t="s">
        <v>45</v>
      </c>
      <c r="B428" s="14">
        <v>17</v>
      </c>
      <c r="C428" s="17">
        <v>40701.8359375</v>
      </c>
      <c r="D428" s="17">
        <v>513.79999999999995</v>
      </c>
      <c r="E428" s="17">
        <v>490.8</v>
      </c>
      <c r="F428" s="17">
        <v>242.323855544726</v>
      </c>
      <c r="G428" s="17">
        <v>242.71914646095701</v>
      </c>
      <c r="H428" s="17">
        <v>0.39529091623000001</v>
      </c>
      <c r="I428" s="18">
        <v>9.1242293348000006E-2</v>
      </c>
      <c r="J428" s="18">
        <v>9.1375343134999995E-2</v>
      </c>
      <c r="K428" s="18">
        <v>8.3500792170000004E-2</v>
      </c>
      <c r="L428" s="18">
        <v>8.3633841956999994E-2</v>
      </c>
      <c r="M428" s="78"/>
    </row>
    <row r="429" spans="1:13">
      <c r="A429" s="16" t="s">
        <v>45</v>
      </c>
      <c r="B429" s="14">
        <v>18</v>
      </c>
      <c r="C429" s="17">
        <v>40337.3125</v>
      </c>
      <c r="D429" s="17">
        <v>536.6</v>
      </c>
      <c r="E429" s="17">
        <v>512.9</v>
      </c>
      <c r="F429" s="17">
        <v>228.19095900843101</v>
      </c>
      <c r="G429" s="17">
        <v>228.19418122863999</v>
      </c>
      <c r="H429" s="17">
        <v>3.2222202080000001E-3</v>
      </c>
      <c r="I429" s="18">
        <v>0.10380539171</v>
      </c>
      <c r="J429" s="18">
        <v>0.103806476267</v>
      </c>
      <c r="K429" s="18">
        <v>9.5828279626000004E-2</v>
      </c>
      <c r="L429" s="18">
        <v>9.5829364183999996E-2</v>
      </c>
      <c r="M429" s="78"/>
    </row>
    <row r="430" spans="1:13">
      <c r="A430" s="16" t="s">
        <v>45</v>
      </c>
      <c r="B430" s="14">
        <v>19</v>
      </c>
      <c r="C430" s="17">
        <v>39606.5859375</v>
      </c>
      <c r="D430" s="17">
        <v>619.20000000000005</v>
      </c>
      <c r="E430" s="17">
        <v>583.5</v>
      </c>
      <c r="F430" s="17">
        <v>293.68050417343801</v>
      </c>
      <c r="G430" s="17">
        <v>293.670726394388</v>
      </c>
      <c r="H430" s="17">
        <v>-9.7777790490000006E-3</v>
      </c>
      <c r="I430" s="18">
        <v>0.109568924135</v>
      </c>
      <c r="J430" s="18">
        <v>0.10956563306100001</v>
      </c>
      <c r="K430" s="18">
        <v>9.7552767957999997E-2</v>
      </c>
      <c r="L430" s="18">
        <v>9.7549476885E-2</v>
      </c>
      <c r="M430" s="78"/>
    </row>
    <row r="431" spans="1:13">
      <c r="A431" s="16" t="s">
        <v>45</v>
      </c>
      <c r="B431" s="14">
        <v>20</v>
      </c>
      <c r="C431" s="17">
        <v>39023.39453125</v>
      </c>
      <c r="D431" s="17">
        <v>614.6</v>
      </c>
      <c r="E431" s="17">
        <v>579.70000000000005</v>
      </c>
      <c r="F431" s="17">
        <v>332.29391677194201</v>
      </c>
      <c r="G431" s="17">
        <v>332.29391677194201</v>
      </c>
      <c r="H431" s="17">
        <v>0</v>
      </c>
      <c r="I431" s="18">
        <v>9.5020559820000003E-2</v>
      </c>
      <c r="J431" s="18">
        <v>9.5020559820000003E-2</v>
      </c>
      <c r="K431" s="18">
        <v>8.3273673249999999E-2</v>
      </c>
      <c r="L431" s="18">
        <v>8.3273673249999999E-2</v>
      </c>
      <c r="M431" s="78"/>
    </row>
    <row r="432" spans="1:13">
      <c r="A432" s="16" t="s">
        <v>45</v>
      </c>
      <c r="B432" s="14">
        <v>21</v>
      </c>
      <c r="C432" s="17">
        <v>39235.78515625</v>
      </c>
      <c r="D432" s="17">
        <v>618.9</v>
      </c>
      <c r="E432" s="17">
        <v>587.9</v>
      </c>
      <c r="F432" s="17">
        <v>276.17806572150198</v>
      </c>
      <c r="G432" s="17">
        <v>276.17684350360798</v>
      </c>
      <c r="H432" s="17">
        <v>-1.2222178939999999E-3</v>
      </c>
      <c r="I432" s="18">
        <v>0.11535616172800001</v>
      </c>
      <c r="J432" s="18">
        <v>0.115355750346</v>
      </c>
      <c r="K432" s="18">
        <v>0.10492196448799999</v>
      </c>
      <c r="L432" s="18">
        <v>0.104921553106</v>
      </c>
      <c r="M432" s="78"/>
    </row>
    <row r="433" spans="1:13">
      <c r="A433" s="16" t="s">
        <v>45</v>
      </c>
      <c r="B433" s="14">
        <v>22</v>
      </c>
      <c r="C433" s="17">
        <v>38449.35546875</v>
      </c>
      <c r="D433" s="17">
        <v>716.2</v>
      </c>
      <c r="E433" s="17">
        <v>678.2</v>
      </c>
      <c r="F433" s="17">
        <v>453.66344609524202</v>
      </c>
      <c r="G433" s="17">
        <v>453.64822386042499</v>
      </c>
      <c r="H433" s="17">
        <v>-1.5222234816E-2</v>
      </c>
      <c r="I433" s="18">
        <v>8.8371516708000003E-2</v>
      </c>
      <c r="J433" s="18">
        <v>8.8366393101000001E-2</v>
      </c>
      <c r="K433" s="18">
        <v>7.5581210413000005E-2</v>
      </c>
      <c r="L433" s="18">
        <v>7.5576086806999995E-2</v>
      </c>
      <c r="M433" s="78"/>
    </row>
    <row r="434" spans="1:13">
      <c r="A434" s="16" t="s">
        <v>45</v>
      </c>
      <c r="B434" s="14">
        <v>23</v>
      </c>
      <c r="C434" s="17">
        <v>35694.7734375</v>
      </c>
      <c r="D434" s="17">
        <v>683</v>
      </c>
      <c r="E434" s="17">
        <v>648.79999999999995</v>
      </c>
      <c r="F434" s="17">
        <v>765.192655759064</v>
      </c>
      <c r="G434" s="17">
        <v>765.20743353420596</v>
      </c>
      <c r="H434" s="17">
        <v>1.4777775141E-2</v>
      </c>
      <c r="I434" s="18">
        <v>2.7669954066999999E-2</v>
      </c>
      <c r="J434" s="18">
        <v>2.766498006E-2</v>
      </c>
      <c r="K434" s="18">
        <v>3.9181229732E-2</v>
      </c>
      <c r="L434" s="18">
        <v>3.9176255724999998E-2</v>
      </c>
      <c r="M434" s="78"/>
    </row>
    <row r="435" spans="1:13">
      <c r="A435" s="16" t="s">
        <v>45</v>
      </c>
      <c r="B435" s="14">
        <v>24</v>
      </c>
      <c r="C435" s="17">
        <v>32533.318359375</v>
      </c>
      <c r="D435" s="17">
        <v>731.7</v>
      </c>
      <c r="E435" s="17">
        <v>703.1</v>
      </c>
      <c r="F435" s="17">
        <v>562.08203801271804</v>
      </c>
      <c r="G435" s="17">
        <v>562.08203801271804</v>
      </c>
      <c r="H435" s="17">
        <v>0</v>
      </c>
      <c r="I435" s="18">
        <v>5.7091202283999998E-2</v>
      </c>
      <c r="J435" s="18">
        <v>5.7091202283999998E-2</v>
      </c>
      <c r="K435" s="18">
        <v>4.7464813862999999E-2</v>
      </c>
      <c r="L435" s="18">
        <v>4.7464813862999999E-2</v>
      </c>
      <c r="M435" s="78"/>
    </row>
    <row r="436" spans="1:13">
      <c r="A436" s="16" t="s">
        <v>46</v>
      </c>
      <c r="B436" s="14">
        <v>1</v>
      </c>
      <c r="C436" s="17">
        <v>30110.046875</v>
      </c>
      <c r="D436" s="17">
        <v>660.8</v>
      </c>
      <c r="E436" s="17">
        <v>637.79999999999995</v>
      </c>
      <c r="F436" s="17">
        <v>497.83533180264999</v>
      </c>
      <c r="G436" s="17">
        <v>497.83444291401202</v>
      </c>
      <c r="H436" s="17">
        <v>-8.8888863699999995E-4</v>
      </c>
      <c r="I436" s="18">
        <v>5.4852089223999999E-2</v>
      </c>
      <c r="J436" s="18">
        <v>5.4851790035999999E-2</v>
      </c>
      <c r="K436" s="18">
        <v>4.7110588045999997E-2</v>
      </c>
      <c r="L436" s="18">
        <v>4.7110288857999998E-2</v>
      </c>
      <c r="M436" s="78"/>
    </row>
    <row r="437" spans="1:13">
      <c r="A437" s="16" t="s">
        <v>46</v>
      </c>
      <c r="B437" s="14">
        <v>2</v>
      </c>
      <c r="C437" s="17">
        <v>28703.453125</v>
      </c>
      <c r="D437" s="17">
        <v>552.9</v>
      </c>
      <c r="E437" s="17">
        <v>530.29999999999995</v>
      </c>
      <c r="F437" s="17">
        <v>687.05530504436899</v>
      </c>
      <c r="G437" s="17">
        <v>687.03441614676603</v>
      </c>
      <c r="H437" s="17">
        <v>-2.0888897601999998E-2</v>
      </c>
      <c r="I437" s="18">
        <v>4.5147901764999998E-2</v>
      </c>
      <c r="J437" s="18">
        <v>4.5154932697000001E-2</v>
      </c>
      <c r="K437" s="18">
        <v>5.2754768139999998E-2</v>
      </c>
      <c r="L437" s="18">
        <v>5.2761799072000001E-2</v>
      </c>
      <c r="M437" s="78"/>
    </row>
    <row r="438" spans="1:13">
      <c r="A438" s="16" t="s">
        <v>46</v>
      </c>
      <c r="B438" s="14">
        <v>3</v>
      </c>
      <c r="C438" s="17">
        <v>27795.78515625</v>
      </c>
      <c r="D438" s="17">
        <v>433.3</v>
      </c>
      <c r="E438" s="17">
        <v>408.5</v>
      </c>
      <c r="F438" s="17">
        <v>625.95598885297795</v>
      </c>
      <c r="G438" s="17">
        <v>625.97665553172396</v>
      </c>
      <c r="H438" s="17">
        <v>2.0666678745999999E-2</v>
      </c>
      <c r="I438" s="18">
        <v>6.4852458946999994E-2</v>
      </c>
      <c r="J438" s="18">
        <v>6.4845502811000003E-2</v>
      </c>
      <c r="K438" s="18">
        <v>7.3199816739000001E-2</v>
      </c>
      <c r="L438" s="18">
        <v>7.3192860602999996E-2</v>
      </c>
      <c r="M438" s="78"/>
    </row>
    <row r="439" spans="1:13">
      <c r="A439" s="16" t="s">
        <v>46</v>
      </c>
      <c r="B439" s="14">
        <v>4</v>
      </c>
      <c r="C439" s="17">
        <v>27437.2578125</v>
      </c>
      <c r="D439" s="17">
        <v>452.4</v>
      </c>
      <c r="E439" s="17">
        <v>428.2</v>
      </c>
      <c r="F439" s="17">
        <v>313.09825889449399</v>
      </c>
      <c r="G439" s="17">
        <v>313.10259222740302</v>
      </c>
      <c r="H439" s="17">
        <v>4.3333329089999999E-3</v>
      </c>
      <c r="I439" s="18">
        <v>4.6885697668E-2</v>
      </c>
      <c r="J439" s="18">
        <v>4.6887156211000001E-2</v>
      </c>
      <c r="K439" s="18">
        <v>3.8740292080000002E-2</v>
      </c>
      <c r="L439" s="18">
        <v>3.8741750624000003E-2</v>
      </c>
      <c r="M439" s="78"/>
    </row>
    <row r="440" spans="1:13">
      <c r="A440" s="16" t="s">
        <v>46</v>
      </c>
      <c r="B440" s="14">
        <v>5</v>
      </c>
      <c r="C440" s="17">
        <v>27795.095703125</v>
      </c>
      <c r="D440" s="17">
        <v>505.3</v>
      </c>
      <c r="E440" s="17">
        <v>474</v>
      </c>
      <c r="F440" s="17">
        <v>172.166630015951</v>
      </c>
      <c r="G440" s="17">
        <v>172.170741125658</v>
      </c>
      <c r="H440" s="17">
        <v>4.1111097070000002E-3</v>
      </c>
      <c r="I440" s="18">
        <v>0.112126980435</v>
      </c>
      <c r="J440" s="18">
        <v>0.112128364181</v>
      </c>
      <c r="K440" s="18">
        <v>0.101591807093</v>
      </c>
      <c r="L440" s="18">
        <v>0.10159319083899999</v>
      </c>
      <c r="M440" s="78"/>
    </row>
    <row r="441" spans="1:13">
      <c r="A441" s="16" t="s">
        <v>46</v>
      </c>
      <c r="B441" s="14">
        <v>6</v>
      </c>
      <c r="C441" s="17">
        <v>29437.71484375</v>
      </c>
      <c r="D441" s="17">
        <v>447.3</v>
      </c>
      <c r="E441" s="17">
        <v>420.1</v>
      </c>
      <c r="F441" s="17">
        <v>254.55291921111399</v>
      </c>
      <c r="G441" s="17">
        <v>254.54180809950699</v>
      </c>
      <c r="H441" s="17">
        <v>-1.1111111607000001E-2</v>
      </c>
      <c r="I441" s="18">
        <v>6.4879903029E-2</v>
      </c>
      <c r="J441" s="18">
        <v>6.4876163173000004E-2</v>
      </c>
      <c r="K441" s="18">
        <v>5.5724736418E-2</v>
      </c>
      <c r="L441" s="18">
        <v>5.5720996563000003E-2</v>
      </c>
      <c r="M441" s="78"/>
    </row>
    <row r="442" spans="1:13">
      <c r="A442" s="16" t="s">
        <v>46</v>
      </c>
      <c r="B442" s="14">
        <v>7</v>
      </c>
      <c r="C442" s="17">
        <v>32647.482421875</v>
      </c>
      <c r="D442" s="17">
        <v>252.3</v>
      </c>
      <c r="E442" s="17">
        <v>229.8</v>
      </c>
      <c r="F442" s="17">
        <v>275.18840283104498</v>
      </c>
      <c r="G442" s="17">
        <v>275.19884727506599</v>
      </c>
      <c r="H442" s="17">
        <v>1.0444444020000001E-2</v>
      </c>
      <c r="I442" s="18">
        <v>7.7074544850000001E-3</v>
      </c>
      <c r="J442" s="18">
        <v>7.7039390199999998E-3</v>
      </c>
      <c r="K442" s="18">
        <v>1.5280662158999999E-2</v>
      </c>
      <c r="L442" s="18">
        <v>1.5277146695E-2</v>
      </c>
      <c r="M442" s="78"/>
    </row>
    <row r="443" spans="1:13">
      <c r="A443" s="16" t="s">
        <v>46</v>
      </c>
      <c r="B443" s="14">
        <v>8</v>
      </c>
      <c r="C443" s="17">
        <v>34080.00390625</v>
      </c>
      <c r="D443" s="17">
        <v>215.3</v>
      </c>
      <c r="E443" s="17">
        <v>196.1</v>
      </c>
      <c r="F443" s="17">
        <v>222.98698496274801</v>
      </c>
      <c r="G443" s="17">
        <v>222.99220718417899</v>
      </c>
      <c r="H443" s="17">
        <v>5.22222143E-3</v>
      </c>
      <c r="I443" s="18">
        <v>2.5890969989999998E-3</v>
      </c>
      <c r="J443" s="18">
        <v>2.5873392669999999E-3</v>
      </c>
      <c r="K443" s="18">
        <v>9.0515675470000008E-3</v>
      </c>
      <c r="L443" s="18">
        <v>9.0498098150000005E-3</v>
      </c>
      <c r="M443" s="78"/>
    </row>
    <row r="444" spans="1:13">
      <c r="A444" s="16" t="s">
        <v>46</v>
      </c>
      <c r="B444" s="14">
        <v>9</v>
      </c>
      <c r="C444" s="17">
        <v>34623.28125</v>
      </c>
      <c r="D444" s="17">
        <v>218.6</v>
      </c>
      <c r="E444" s="17">
        <v>202.7</v>
      </c>
      <c r="F444" s="17">
        <v>249.66101541235</v>
      </c>
      <c r="G444" s="17">
        <v>249.66101541235</v>
      </c>
      <c r="H444" s="17">
        <v>0</v>
      </c>
      <c r="I444" s="18">
        <v>1.0454734235000001E-2</v>
      </c>
      <c r="J444" s="18">
        <v>1.0454734235000001E-2</v>
      </c>
      <c r="K444" s="18">
        <v>1.5806467657999999E-2</v>
      </c>
      <c r="L444" s="18">
        <v>1.5806467657999999E-2</v>
      </c>
      <c r="M444" s="78"/>
    </row>
    <row r="445" spans="1:13">
      <c r="A445" s="16" t="s">
        <v>46</v>
      </c>
      <c r="B445" s="14">
        <v>10</v>
      </c>
      <c r="C445" s="17">
        <v>35675.33203125</v>
      </c>
      <c r="D445" s="17">
        <v>243</v>
      </c>
      <c r="E445" s="17">
        <v>229.2</v>
      </c>
      <c r="F445" s="17">
        <v>222.096963450278</v>
      </c>
      <c r="G445" s="17">
        <v>222.096963450278</v>
      </c>
      <c r="H445" s="17">
        <v>0</v>
      </c>
      <c r="I445" s="18">
        <v>7.0356905240000003E-3</v>
      </c>
      <c r="J445" s="18">
        <v>7.0356905240000003E-3</v>
      </c>
      <c r="K445" s="18">
        <v>2.3907898180000001E-3</v>
      </c>
      <c r="L445" s="18">
        <v>2.3907898180000001E-3</v>
      </c>
      <c r="M445" s="78"/>
    </row>
    <row r="446" spans="1:13">
      <c r="A446" s="16" t="s">
        <v>46</v>
      </c>
      <c r="B446" s="14">
        <v>11</v>
      </c>
      <c r="C446" s="17">
        <v>36346.03515625</v>
      </c>
      <c r="D446" s="17">
        <v>263.7</v>
      </c>
      <c r="E446" s="17">
        <v>251.1</v>
      </c>
      <c r="F446" s="17">
        <v>179.27154416498001</v>
      </c>
      <c r="G446" s="17">
        <v>179.27154416498001</v>
      </c>
      <c r="H446" s="17">
        <v>0</v>
      </c>
      <c r="I446" s="18">
        <v>2.8417521317E-2</v>
      </c>
      <c r="J446" s="18">
        <v>2.8417521317E-2</v>
      </c>
      <c r="K446" s="18">
        <v>2.4176525019999999E-2</v>
      </c>
      <c r="L446" s="18">
        <v>2.4176525019999999E-2</v>
      </c>
      <c r="M446" s="78"/>
    </row>
    <row r="447" spans="1:13">
      <c r="A447" s="16" t="s">
        <v>46</v>
      </c>
      <c r="B447" s="14">
        <v>12</v>
      </c>
      <c r="C447" s="17">
        <v>36597.95703125</v>
      </c>
      <c r="D447" s="17">
        <v>314.60000000000002</v>
      </c>
      <c r="E447" s="17">
        <v>300.60000000000002</v>
      </c>
      <c r="F447" s="17">
        <v>195.577227548689</v>
      </c>
      <c r="G447" s="17">
        <v>195.577227548689</v>
      </c>
      <c r="H447" s="17">
        <v>0</v>
      </c>
      <c r="I447" s="18">
        <v>4.0061518832000001E-2</v>
      </c>
      <c r="J447" s="18">
        <v>4.0061518832000001E-2</v>
      </c>
      <c r="K447" s="18">
        <v>3.5349300723999999E-2</v>
      </c>
      <c r="L447" s="18">
        <v>3.5349300723999999E-2</v>
      </c>
      <c r="M447" s="78"/>
    </row>
    <row r="448" spans="1:13">
      <c r="A448" s="16" t="s">
        <v>46</v>
      </c>
      <c r="B448" s="14">
        <v>13</v>
      </c>
      <c r="C448" s="17">
        <v>36523.703125</v>
      </c>
      <c r="D448" s="17">
        <v>308.60000000000002</v>
      </c>
      <c r="E448" s="17">
        <v>297.60000000000002</v>
      </c>
      <c r="F448" s="17">
        <v>201.083624925246</v>
      </c>
      <c r="G448" s="17">
        <v>201.083624925246</v>
      </c>
      <c r="H448" s="17">
        <v>0</v>
      </c>
      <c r="I448" s="18">
        <v>3.6188614968999999E-2</v>
      </c>
      <c r="J448" s="18">
        <v>3.6188614968999999E-2</v>
      </c>
      <c r="K448" s="18">
        <v>3.2486157884E-2</v>
      </c>
      <c r="L448" s="18">
        <v>3.2486157884E-2</v>
      </c>
      <c r="M448" s="78"/>
    </row>
    <row r="449" spans="1:13">
      <c r="A449" s="16" t="s">
        <v>46</v>
      </c>
      <c r="B449" s="14">
        <v>14</v>
      </c>
      <c r="C449" s="17">
        <v>36480.90234375</v>
      </c>
      <c r="D449" s="17">
        <v>319.10000000000002</v>
      </c>
      <c r="E449" s="17">
        <v>304.2</v>
      </c>
      <c r="F449" s="17">
        <v>167.42268302257699</v>
      </c>
      <c r="G449" s="17">
        <v>167.42268302257699</v>
      </c>
      <c r="H449" s="17">
        <v>0</v>
      </c>
      <c r="I449" s="18">
        <v>5.1052614263E-2</v>
      </c>
      <c r="J449" s="18">
        <v>5.1052614263E-2</v>
      </c>
      <c r="K449" s="18">
        <v>4.6037467848000002E-2</v>
      </c>
      <c r="L449" s="18">
        <v>4.6037467848000002E-2</v>
      </c>
      <c r="M449" s="78"/>
    </row>
    <row r="450" spans="1:13">
      <c r="A450" s="16" t="s">
        <v>46</v>
      </c>
      <c r="B450" s="14">
        <v>15</v>
      </c>
      <c r="C450" s="17">
        <v>36293.6640625</v>
      </c>
      <c r="D450" s="17">
        <v>298.89999999999998</v>
      </c>
      <c r="E450" s="17">
        <v>303.8</v>
      </c>
      <c r="F450" s="17">
        <v>194.12222834105401</v>
      </c>
      <c r="G450" s="17">
        <v>194.12222834105401</v>
      </c>
      <c r="H450" s="17">
        <v>0</v>
      </c>
      <c r="I450" s="18">
        <v>3.526683664E-2</v>
      </c>
      <c r="J450" s="18">
        <v>3.526683664E-2</v>
      </c>
      <c r="K450" s="18">
        <v>3.6916112978000001E-2</v>
      </c>
      <c r="L450" s="18">
        <v>3.6916112978000001E-2</v>
      </c>
      <c r="M450" s="78"/>
    </row>
    <row r="451" spans="1:13">
      <c r="A451" s="16" t="s">
        <v>46</v>
      </c>
      <c r="B451" s="14">
        <v>16</v>
      </c>
      <c r="C451" s="17">
        <v>36287.26953125</v>
      </c>
      <c r="D451" s="17">
        <v>330.1</v>
      </c>
      <c r="E451" s="17">
        <v>302.10000000000002</v>
      </c>
      <c r="F451" s="17">
        <v>185.67575467406701</v>
      </c>
      <c r="G451" s="17">
        <v>186.562455372248</v>
      </c>
      <c r="H451" s="17">
        <v>0.88670069818099995</v>
      </c>
      <c r="I451" s="18">
        <v>4.8312872643999999E-2</v>
      </c>
      <c r="J451" s="18">
        <v>4.8611324578999998E-2</v>
      </c>
      <c r="K451" s="18">
        <v>3.8888436428000002E-2</v>
      </c>
      <c r="L451" s="18">
        <v>3.9186888362000002E-2</v>
      </c>
      <c r="M451" s="78"/>
    </row>
    <row r="452" spans="1:13">
      <c r="A452" s="16" t="s">
        <v>46</v>
      </c>
      <c r="B452" s="14">
        <v>17</v>
      </c>
      <c r="C452" s="17">
        <v>36496.28515625</v>
      </c>
      <c r="D452" s="17">
        <v>310.5</v>
      </c>
      <c r="E452" s="17">
        <v>281.5</v>
      </c>
      <c r="F452" s="17">
        <v>308.55271807483899</v>
      </c>
      <c r="G452" s="17">
        <v>308.55271807483899</v>
      </c>
      <c r="H452" s="17">
        <v>0</v>
      </c>
      <c r="I452" s="18">
        <v>6.5542979599999998E-4</v>
      </c>
      <c r="J452" s="18">
        <v>6.5542979599999998E-4</v>
      </c>
      <c r="K452" s="18">
        <v>9.1055934280000004E-3</v>
      </c>
      <c r="L452" s="18">
        <v>9.1055934280000004E-3</v>
      </c>
      <c r="M452" s="78"/>
    </row>
    <row r="453" spans="1:13">
      <c r="A453" s="16" t="s">
        <v>46</v>
      </c>
      <c r="B453" s="14">
        <v>18</v>
      </c>
      <c r="C453" s="17">
        <v>36497.9921875</v>
      </c>
      <c r="D453" s="17">
        <v>341.6</v>
      </c>
      <c r="E453" s="17">
        <v>313.60000000000002</v>
      </c>
      <c r="F453" s="17">
        <v>326.08243744852598</v>
      </c>
      <c r="G453" s="17">
        <v>326.08243744852598</v>
      </c>
      <c r="H453" s="17">
        <v>0</v>
      </c>
      <c r="I453" s="18">
        <v>5.2230099460000004E-3</v>
      </c>
      <c r="J453" s="18">
        <v>5.2230099460000004E-3</v>
      </c>
      <c r="K453" s="18">
        <v>4.2014262700000001E-3</v>
      </c>
      <c r="L453" s="18">
        <v>4.2014262700000001E-3</v>
      </c>
      <c r="M453" s="78"/>
    </row>
    <row r="454" spans="1:13">
      <c r="A454" s="16" t="s">
        <v>46</v>
      </c>
      <c r="B454" s="14">
        <v>19</v>
      </c>
      <c r="C454" s="17">
        <v>36074.2890625</v>
      </c>
      <c r="D454" s="17">
        <v>397</v>
      </c>
      <c r="E454" s="17">
        <v>371.5</v>
      </c>
      <c r="F454" s="17">
        <v>319.06359530020097</v>
      </c>
      <c r="G454" s="17">
        <v>319.06359530020097</v>
      </c>
      <c r="H454" s="17">
        <v>0</v>
      </c>
      <c r="I454" s="18">
        <v>2.6232381252E-2</v>
      </c>
      <c r="J454" s="18">
        <v>2.6232381252E-2</v>
      </c>
      <c r="K454" s="18">
        <v>1.7649412553999998E-2</v>
      </c>
      <c r="L454" s="18">
        <v>1.7649412553999998E-2</v>
      </c>
      <c r="M454" s="78"/>
    </row>
    <row r="455" spans="1:13">
      <c r="A455" s="16" t="s">
        <v>46</v>
      </c>
      <c r="B455" s="14">
        <v>20</v>
      </c>
      <c r="C455" s="17">
        <v>35696.4765625</v>
      </c>
      <c r="D455" s="17">
        <v>513.4</v>
      </c>
      <c r="E455" s="17">
        <v>483.4</v>
      </c>
      <c r="F455" s="17">
        <v>442.056159673416</v>
      </c>
      <c r="G455" s="17">
        <v>442.056159673416</v>
      </c>
      <c r="H455" s="17">
        <v>0</v>
      </c>
      <c r="I455" s="18">
        <v>2.4013409736E-2</v>
      </c>
      <c r="J455" s="18">
        <v>2.4013409736E-2</v>
      </c>
      <c r="K455" s="18">
        <v>1.3915799503999999E-2</v>
      </c>
      <c r="L455" s="18">
        <v>1.3915799503999999E-2</v>
      </c>
      <c r="M455" s="78"/>
    </row>
    <row r="456" spans="1:13">
      <c r="A456" s="16" t="s">
        <v>46</v>
      </c>
      <c r="B456" s="14">
        <v>21</v>
      </c>
      <c r="C456" s="17">
        <v>36430.70703125</v>
      </c>
      <c r="D456" s="17">
        <v>744.2</v>
      </c>
      <c r="E456" s="17">
        <v>683.5</v>
      </c>
      <c r="F456" s="17">
        <v>725.946601080096</v>
      </c>
      <c r="G456" s="17">
        <v>725.94293441074205</v>
      </c>
      <c r="H456" s="17">
        <v>-3.6666693529999999E-3</v>
      </c>
      <c r="I456" s="18">
        <v>6.1450910759999998E-3</v>
      </c>
      <c r="J456" s="18">
        <v>6.1438569229999998E-3</v>
      </c>
      <c r="K456" s="18">
        <v>1.4285740292999999E-2</v>
      </c>
      <c r="L456" s="18">
        <v>1.4286974446E-2</v>
      </c>
      <c r="M456" s="78"/>
    </row>
    <row r="457" spans="1:13">
      <c r="A457" s="16" t="s">
        <v>46</v>
      </c>
      <c r="B457" s="14">
        <v>22</v>
      </c>
      <c r="C457" s="17">
        <v>36354.74609375</v>
      </c>
      <c r="D457" s="17">
        <v>1058.8</v>
      </c>
      <c r="E457" s="17">
        <v>965.7</v>
      </c>
      <c r="F457" s="17">
        <v>1214.0899732991099</v>
      </c>
      <c r="G457" s="17">
        <v>1214.0915288595399</v>
      </c>
      <c r="H457" s="17">
        <v>1.5555604299999999E-3</v>
      </c>
      <c r="I457" s="18">
        <v>5.2269111026000001E-2</v>
      </c>
      <c r="J457" s="18">
        <v>5.2268587445E-2</v>
      </c>
      <c r="K457" s="18">
        <v>8.3605361446999996E-2</v>
      </c>
      <c r="L457" s="18">
        <v>8.3604837865000003E-2</v>
      </c>
      <c r="M457" s="78"/>
    </row>
    <row r="458" spans="1:13">
      <c r="A458" s="16" t="s">
        <v>46</v>
      </c>
      <c r="B458" s="14">
        <v>23</v>
      </c>
      <c r="C458" s="17">
        <v>34016.58984375</v>
      </c>
      <c r="D458" s="17">
        <v>1227.5999999999999</v>
      </c>
      <c r="E458" s="17">
        <v>1119.2</v>
      </c>
      <c r="F458" s="17">
        <v>1490.13828707271</v>
      </c>
      <c r="G458" s="17">
        <v>1490.13828707271</v>
      </c>
      <c r="H458" s="17">
        <v>0</v>
      </c>
      <c r="I458" s="18">
        <v>8.8366976462999999E-2</v>
      </c>
      <c r="J458" s="18">
        <v>8.8366976462999999E-2</v>
      </c>
      <c r="K458" s="18">
        <v>0.12485300810199999</v>
      </c>
      <c r="L458" s="18">
        <v>0.12485300810199999</v>
      </c>
      <c r="M458" s="78"/>
    </row>
    <row r="459" spans="1:13">
      <c r="A459" s="16" t="s">
        <v>46</v>
      </c>
      <c r="B459" s="14">
        <v>24</v>
      </c>
      <c r="C459" s="17">
        <v>31028.328125</v>
      </c>
      <c r="D459" s="17">
        <v>1308.5</v>
      </c>
      <c r="E459" s="17">
        <v>1188.0999999999999</v>
      </c>
      <c r="F459" s="17">
        <v>1681.3173108959199</v>
      </c>
      <c r="G459" s="17">
        <v>1681.3285331122099</v>
      </c>
      <c r="H459" s="17">
        <v>1.1222216288000001E-2</v>
      </c>
      <c r="I459" s="18">
        <v>0.12548924036</v>
      </c>
      <c r="J459" s="18">
        <v>0.12548546310799999</v>
      </c>
      <c r="K459" s="18">
        <v>0.16601431609200001</v>
      </c>
      <c r="L459" s="18">
        <v>0.16601053884</v>
      </c>
      <c r="M459" s="78"/>
    </row>
    <row r="460" spans="1:13">
      <c r="A460" s="16" t="s">
        <v>47</v>
      </c>
      <c r="B460" s="14">
        <v>1</v>
      </c>
      <c r="C460" s="17">
        <v>28830.76953125</v>
      </c>
      <c r="D460" s="17">
        <v>1458.9</v>
      </c>
      <c r="E460" s="17">
        <v>1333.9</v>
      </c>
      <c r="F460" s="17">
        <v>1768.1019872654799</v>
      </c>
      <c r="G460" s="17">
        <v>1768.0752095021101</v>
      </c>
      <c r="H460" s="17">
        <v>-2.6777763366000001E-2</v>
      </c>
      <c r="I460" s="18">
        <v>0.104064358634</v>
      </c>
      <c r="J460" s="18">
        <v>0.104073371681</v>
      </c>
      <c r="K460" s="18">
        <v>0.14613773460099999</v>
      </c>
      <c r="L460" s="18">
        <v>0.14614674764899999</v>
      </c>
      <c r="M460" s="78"/>
    </row>
    <row r="461" spans="1:13">
      <c r="A461" s="16" t="s">
        <v>47</v>
      </c>
      <c r="B461" s="14">
        <v>2</v>
      </c>
      <c r="C461" s="17">
        <v>27551.61328125</v>
      </c>
      <c r="D461" s="17">
        <v>1484.7</v>
      </c>
      <c r="E461" s="17">
        <v>1363.3</v>
      </c>
      <c r="F461" s="17">
        <v>1805.43947732078</v>
      </c>
      <c r="G461" s="17">
        <v>1805.4583661927099</v>
      </c>
      <c r="H461" s="17">
        <v>1.8888871934E-2</v>
      </c>
      <c r="I461" s="18">
        <v>0.107963098684</v>
      </c>
      <c r="J461" s="18">
        <v>0.107956740935</v>
      </c>
      <c r="K461" s="18">
        <v>0.148824761424</v>
      </c>
      <c r="L461" s="18">
        <v>0.14881840367499999</v>
      </c>
      <c r="M461" s="78"/>
    </row>
    <row r="462" spans="1:13">
      <c r="A462" s="16" t="s">
        <v>47</v>
      </c>
      <c r="B462" s="14">
        <v>3</v>
      </c>
      <c r="C462" s="17">
        <v>26782.767578125</v>
      </c>
      <c r="D462" s="17">
        <v>1570.5</v>
      </c>
      <c r="E462" s="17">
        <v>1439</v>
      </c>
      <c r="F462" s="17">
        <v>1664.0206882604</v>
      </c>
      <c r="G462" s="17">
        <v>1664.0333549393599</v>
      </c>
      <c r="H462" s="17">
        <v>1.2666678957999999E-2</v>
      </c>
      <c r="I462" s="18">
        <v>3.1482112063000001E-2</v>
      </c>
      <c r="J462" s="18">
        <v>3.1477848623000002E-2</v>
      </c>
      <c r="K462" s="18">
        <v>7.5743303580999996E-2</v>
      </c>
      <c r="L462" s="18">
        <v>7.5739040140999997E-2</v>
      </c>
      <c r="M462" s="78"/>
    </row>
    <row r="463" spans="1:13">
      <c r="A463" s="16" t="s">
        <v>47</v>
      </c>
      <c r="B463" s="14">
        <v>4</v>
      </c>
      <c r="C463" s="17">
        <v>26439.07421875</v>
      </c>
      <c r="D463" s="17">
        <v>1501.3</v>
      </c>
      <c r="E463" s="17">
        <v>1384.2</v>
      </c>
      <c r="F463" s="17">
        <v>1567.6234397697499</v>
      </c>
      <c r="G463" s="17">
        <v>1567.62388421377</v>
      </c>
      <c r="H463" s="17">
        <v>4.4444401999999998E-4</v>
      </c>
      <c r="I463" s="18">
        <v>2.2323757728999999E-2</v>
      </c>
      <c r="J463" s="18">
        <v>2.2323608134999999E-2</v>
      </c>
      <c r="K463" s="18">
        <v>6.1738096334999999E-2</v>
      </c>
      <c r="L463" s="18">
        <v>6.1737946740999999E-2</v>
      </c>
      <c r="M463" s="78"/>
    </row>
    <row r="464" spans="1:13">
      <c r="A464" s="16" t="s">
        <v>47</v>
      </c>
      <c r="B464" s="14">
        <v>5</v>
      </c>
      <c r="C464" s="17">
        <v>26777.271484375</v>
      </c>
      <c r="D464" s="17">
        <v>1433.4</v>
      </c>
      <c r="E464" s="17">
        <v>1313.1</v>
      </c>
      <c r="F464" s="17">
        <v>1503.66008498669</v>
      </c>
      <c r="G464" s="17">
        <v>1503.6540849913499</v>
      </c>
      <c r="H464" s="17">
        <v>-5.9999953370000001E-3</v>
      </c>
      <c r="I464" s="18">
        <v>2.3646612248E-2</v>
      </c>
      <c r="J464" s="18">
        <v>2.3648631768999999E-2</v>
      </c>
      <c r="K464" s="18">
        <v>6.4138029279999995E-2</v>
      </c>
      <c r="L464" s="18">
        <v>6.4140048800000002E-2</v>
      </c>
      <c r="M464" s="78"/>
    </row>
    <row r="465" spans="1:13">
      <c r="A465" s="16" t="s">
        <v>47</v>
      </c>
      <c r="B465" s="14">
        <v>6</v>
      </c>
      <c r="C465" s="17">
        <v>28382.17578125</v>
      </c>
      <c r="D465" s="17">
        <v>1410.3</v>
      </c>
      <c r="E465" s="17">
        <v>1288.3</v>
      </c>
      <c r="F465" s="17">
        <v>1401.30569347594</v>
      </c>
      <c r="G465" s="17">
        <v>1401.31413791868</v>
      </c>
      <c r="H465" s="17">
        <v>8.4444427480000004E-3</v>
      </c>
      <c r="I465" s="18">
        <v>3.0245244289999998E-3</v>
      </c>
      <c r="J465" s="18">
        <v>3.0273667189999998E-3</v>
      </c>
      <c r="K465" s="18">
        <v>3.8039090514E-2</v>
      </c>
      <c r="L465" s="18">
        <v>3.8036248224000001E-2</v>
      </c>
      <c r="M465" s="78"/>
    </row>
    <row r="466" spans="1:13">
      <c r="A466" s="16" t="s">
        <v>47</v>
      </c>
      <c r="B466" s="14">
        <v>7</v>
      </c>
      <c r="C466" s="17">
        <v>31349.791015625</v>
      </c>
      <c r="D466" s="17">
        <v>1470.2</v>
      </c>
      <c r="E466" s="17">
        <v>1337.3</v>
      </c>
      <c r="F466" s="17">
        <v>1433.73330080244</v>
      </c>
      <c r="G466" s="17">
        <v>1433.7228563541801</v>
      </c>
      <c r="H466" s="17">
        <v>-1.0444448259000001E-2</v>
      </c>
      <c r="I466" s="18">
        <v>1.227773263E-2</v>
      </c>
      <c r="J466" s="18">
        <v>1.2274217165E-2</v>
      </c>
      <c r="K466" s="18">
        <v>3.2454680697999998E-2</v>
      </c>
      <c r="L466" s="18">
        <v>3.2458196162999997E-2</v>
      </c>
      <c r="M466" s="78"/>
    </row>
    <row r="467" spans="1:13">
      <c r="A467" s="16" t="s">
        <v>47</v>
      </c>
      <c r="B467" s="14">
        <v>8</v>
      </c>
      <c r="C467" s="17">
        <v>32677.8359375</v>
      </c>
      <c r="D467" s="17">
        <v>1453.8</v>
      </c>
      <c r="E467" s="17">
        <v>1321.6</v>
      </c>
      <c r="F467" s="17">
        <v>1376.1602191734301</v>
      </c>
      <c r="G467" s="17">
        <v>1376.16166362339</v>
      </c>
      <c r="H467" s="17">
        <v>1.4444499540000001E-3</v>
      </c>
      <c r="I467" s="18">
        <v>2.6132055327000001E-2</v>
      </c>
      <c r="J467" s="18">
        <v>2.6132541509999999E-2</v>
      </c>
      <c r="K467" s="18">
        <v>1.8364747096E-2</v>
      </c>
      <c r="L467" s="18">
        <v>1.8364260912999999E-2</v>
      </c>
      <c r="M467" s="78"/>
    </row>
    <row r="468" spans="1:13">
      <c r="A468" s="16" t="s">
        <v>47</v>
      </c>
      <c r="B468" s="14">
        <v>9</v>
      </c>
      <c r="C468" s="17">
        <v>33640.4296875</v>
      </c>
      <c r="D468" s="17">
        <v>1344.6</v>
      </c>
      <c r="E468" s="17">
        <v>1216.5999999999999</v>
      </c>
      <c r="F468" s="17">
        <v>1450.1949052524601</v>
      </c>
      <c r="G468" s="17">
        <v>1450.1847941112501</v>
      </c>
      <c r="H468" s="17">
        <v>-1.0111141205E-2</v>
      </c>
      <c r="I468" s="18">
        <v>3.5538469911999999E-2</v>
      </c>
      <c r="J468" s="18">
        <v>3.5541873191000002E-2</v>
      </c>
      <c r="K468" s="18">
        <v>7.8621606903000005E-2</v>
      </c>
      <c r="L468" s="18">
        <v>7.8625010181999994E-2</v>
      </c>
      <c r="M468" s="78"/>
    </row>
    <row r="469" spans="1:13">
      <c r="A469" s="16" t="s">
        <v>47</v>
      </c>
      <c r="B469" s="14">
        <v>10</v>
      </c>
      <c r="C469" s="17">
        <v>34930.2421875</v>
      </c>
      <c r="D469" s="17">
        <v>1270.2</v>
      </c>
      <c r="E469" s="17">
        <v>1149</v>
      </c>
      <c r="F469" s="17">
        <v>1390.2725276357501</v>
      </c>
      <c r="G469" s="17">
        <v>1390.275305422</v>
      </c>
      <c r="H469" s="17">
        <v>2.7777862539999998E-3</v>
      </c>
      <c r="I469" s="18">
        <v>4.0415787755000002E-2</v>
      </c>
      <c r="J469" s="18">
        <v>4.0414852788E-2</v>
      </c>
      <c r="K469" s="18">
        <v>8.1210133093E-2</v>
      </c>
      <c r="L469" s="18">
        <v>8.1209198127000004E-2</v>
      </c>
      <c r="M469" s="78"/>
    </row>
    <row r="470" spans="1:13">
      <c r="A470" s="16" t="s">
        <v>47</v>
      </c>
      <c r="B470" s="14">
        <v>11</v>
      </c>
      <c r="C470" s="17">
        <v>36400.48828125</v>
      </c>
      <c r="D470" s="17">
        <v>1200</v>
      </c>
      <c r="E470" s="17">
        <v>1094.2</v>
      </c>
      <c r="F470" s="17">
        <v>1385.1704965072199</v>
      </c>
      <c r="G470" s="17">
        <v>1385.1694965182401</v>
      </c>
      <c r="H470" s="17">
        <v>-9.9998897900000004E-4</v>
      </c>
      <c r="I470" s="18">
        <v>6.2325646758000001E-2</v>
      </c>
      <c r="J470" s="18">
        <v>6.2325983341000001E-2</v>
      </c>
      <c r="K470" s="18">
        <v>9.7936552176999994E-2</v>
      </c>
      <c r="L470" s="18">
        <v>9.7936888759999993E-2</v>
      </c>
      <c r="M470" s="78"/>
    </row>
    <row r="471" spans="1:13">
      <c r="A471" s="16" t="s">
        <v>47</v>
      </c>
      <c r="B471" s="14">
        <v>12</v>
      </c>
      <c r="C471" s="17">
        <v>37814.84765625</v>
      </c>
      <c r="D471" s="17">
        <v>1220.3</v>
      </c>
      <c r="E471" s="17">
        <v>1121.4000000000001</v>
      </c>
      <c r="F471" s="17">
        <v>1569.8874730523401</v>
      </c>
      <c r="G471" s="17">
        <v>1569.86425081995</v>
      </c>
      <c r="H471" s="17">
        <v>-2.3222232395E-2</v>
      </c>
      <c r="I471" s="18">
        <v>0.117658785196</v>
      </c>
      <c r="J471" s="18">
        <v>0.117666601498</v>
      </c>
      <c r="K471" s="18">
        <v>0.15094724026199999</v>
      </c>
      <c r="L471" s="18">
        <v>0.15095505656399999</v>
      </c>
      <c r="M471" s="78"/>
    </row>
    <row r="472" spans="1:13">
      <c r="A472" s="16" t="s">
        <v>47</v>
      </c>
      <c r="B472" s="14">
        <v>13</v>
      </c>
      <c r="C472" s="17">
        <v>39108.203125</v>
      </c>
      <c r="D472" s="17">
        <v>1254.5999999999999</v>
      </c>
      <c r="E472" s="17">
        <v>1167</v>
      </c>
      <c r="F472" s="17">
        <v>1675.3082274124399</v>
      </c>
      <c r="G472" s="17">
        <v>1675.3080051935999</v>
      </c>
      <c r="H472" s="17">
        <v>-2.2221883100000001E-4</v>
      </c>
      <c r="I472" s="18">
        <v>0.14160484860100001</v>
      </c>
      <c r="J472" s="18">
        <v>0.141604923396</v>
      </c>
      <c r="K472" s="18">
        <v>0.17108987047900001</v>
      </c>
      <c r="L472" s="18">
        <v>0.17108994527499999</v>
      </c>
      <c r="M472" s="78"/>
    </row>
    <row r="473" spans="1:13">
      <c r="A473" s="16" t="s">
        <v>47</v>
      </c>
      <c r="B473" s="14">
        <v>14</v>
      </c>
      <c r="C473" s="17">
        <v>40990.96484375</v>
      </c>
      <c r="D473" s="17">
        <v>1341.6</v>
      </c>
      <c r="E473" s="17">
        <v>1255.5</v>
      </c>
      <c r="F473" s="17">
        <v>1565.5264676454301</v>
      </c>
      <c r="G473" s="17">
        <v>1565.5352454291401</v>
      </c>
      <c r="H473" s="17">
        <v>8.7777837109999993E-3</v>
      </c>
      <c r="I473" s="18">
        <v>7.5373694185999998E-2</v>
      </c>
      <c r="J473" s="18">
        <v>7.5370739697999997E-2</v>
      </c>
      <c r="K473" s="18">
        <v>0.104353835553</v>
      </c>
      <c r="L473" s="18">
        <v>0.104350881065</v>
      </c>
      <c r="M473" s="78"/>
    </row>
    <row r="474" spans="1:13">
      <c r="A474" s="16" t="s">
        <v>47</v>
      </c>
      <c r="B474" s="14">
        <v>15</v>
      </c>
      <c r="C474" s="17">
        <v>42784.92578125</v>
      </c>
      <c r="D474" s="17">
        <v>1432</v>
      </c>
      <c r="E474" s="17">
        <v>1355.9</v>
      </c>
      <c r="F474" s="17">
        <v>1590.0948667430901</v>
      </c>
      <c r="G474" s="17">
        <v>1590.06386674139</v>
      </c>
      <c r="H474" s="17">
        <v>-3.1000001695000001E-2</v>
      </c>
      <c r="I474" s="18">
        <v>5.3202243938E-2</v>
      </c>
      <c r="J474" s="18">
        <v>5.3212678136000002E-2</v>
      </c>
      <c r="K474" s="18">
        <v>7.8816515227000006E-2</v>
      </c>
      <c r="L474" s="18">
        <v>7.8826949425000001E-2</v>
      </c>
      <c r="M474" s="78"/>
    </row>
    <row r="475" spans="1:13">
      <c r="A475" s="16" t="s">
        <v>47</v>
      </c>
      <c r="B475" s="14">
        <v>16</v>
      </c>
      <c r="C475" s="17">
        <v>44450.15234375</v>
      </c>
      <c r="D475" s="17">
        <v>1455.4</v>
      </c>
      <c r="E475" s="17">
        <v>1380</v>
      </c>
      <c r="F475" s="17">
        <v>1675.2185163625099</v>
      </c>
      <c r="G475" s="17">
        <v>1675.19829417759</v>
      </c>
      <c r="H475" s="17">
        <v>-2.0222184923E-2</v>
      </c>
      <c r="I475" s="18">
        <v>7.3981250142999999E-2</v>
      </c>
      <c r="J475" s="18">
        <v>7.3988056667999999E-2</v>
      </c>
      <c r="K475" s="18">
        <v>9.9359910526999995E-2</v>
      </c>
      <c r="L475" s="18">
        <v>9.9366717051999995E-2</v>
      </c>
      <c r="M475" s="78"/>
    </row>
    <row r="476" spans="1:13">
      <c r="A476" s="16" t="s">
        <v>47</v>
      </c>
      <c r="B476" s="14">
        <v>17</v>
      </c>
      <c r="C476" s="17">
        <v>45784.38671875</v>
      </c>
      <c r="D476" s="17">
        <v>1633.7</v>
      </c>
      <c r="E476" s="17">
        <v>1539.5</v>
      </c>
      <c r="F476" s="17">
        <v>1910.5003295230899</v>
      </c>
      <c r="G476" s="17">
        <v>1910.5113296095501</v>
      </c>
      <c r="H476" s="17">
        <v>1.1000086466E-2</v>
      </c>
      <c r="I476" s="18">
        <v>9.3171097142000003E-2</v>
      </c>
      <c r="J476" s="18">
        <v>9.3167394656000005E-2</v>
      </c>
      <c r="K476" s="18">
        <v>0.124877593271</v>
      </c>
      <c r="L476" s="18">
        <v>0.124873890785</v>
      </c>
      <c r="M476" s="78"/>
    </row>
    <row r="477" spans="1:13">
      <c r="A477" s="16" t="s">
        <v>47</v>
      </c>
      <c r="B477" s="14">
        <v>18</v>
      </c>
      <c r="C477" s="17">
        <v>46215.31640625</v>
      </c>
      <c r="D477" s="17">
        <v>1783.8</v>
      </c>
      <c r="E477" s="17">
        <v>1676.9</v>
      </c>
      <c r="F477" s="17">
        <v>2093.2110212177699</v>
      </c>
      <c r="G477" s="17">
        <v>2093.1917989158601</v>
      </c>
      <c r="H477" s="17">
        <v>-1.9222301907999999E-2</v>
      </c>
      <c r="I477" s="18">
        <v>0.104137259816</v>
      </c>
      <c r="J477" s="18">
        <v>0.104143729793</v>
      </c>
      <c r="K477" s="18">
        <v>0.14011841094399999</v>
      </c>
      <c r="L477" s="18">
        <v>0.14012488092100001</v>
      </c>
      <c r="M477" s="78"/>
    </row>
    <row r="478" spans="1:13">
      <c r="A478" s="16" t="s">
        <v>47</v>
      </c>
      <c r="B478" s="14">
        <v>19</v>
      </c>
      <c r="C478" s="17">
        <v>45226.95703125</v>
      </c>
      <c r="D478" s="17">
        <v>1915.5</v>
      </c>
      <c r="E478" s="17">
        <v>1786.5</v>
      </c>
      <c r="F478" s="17">
        <v>2215.34367179023</v>
      </c>
      <c r="G478" s="17">
        <v>2215.38322735257</v>
      </c>
      <c r="H478" s="17">
        <v>3.9555562337E-2</v>
      </c>
      <c r="I478" s="18">
        <v>0.100936798166</v>
      </c>
      <c r="J478" s="18">
        <v>0.10092348427800001</v>
      </c>
      <c r="K478" s="18">
        <v>0.144356522165</v>
      </c>
      <c r="L478" s="18">
        <v>0.144343208276</v>
      </c>
      <c r="M478" s="78"/>
    </row>
    <row r="479" spans="1:13">
      <c r="A479" s="16" t="s">
        <v>47</v>
      </c>
      <c r="B479" s="14">
        <v>20</v>
      </c>
      <c r="C479" s="17">
        <v>43344.640625</v>
      </c>
      <c r="D479" s="17">
        <v>2053</v>
      </c>
      <c r="E479" s="17">
        <v>1905.1</v>
      </c>
      <c r="F479" s="17">
        <v>2155.56995650609</v>
      </c>
      <c r="G479" s="17">
        <v>2155.60240093019</v>
      </c>
      <c r="H479" s="17">
        <v>3.2444424099000002E-2</v>
      </c>
      <c r="I479" s="18">
        <v>3.4534635116000002E-2</v>
      </c>
      <c r="J479" s="18">
        <v>3.4523714743999998E-2</v>
      </c>
      <c r="K479" s="18">
        <v>8.4315853561000006E-2</v>
      </c>
      <c r="L479" s="18">
        <v>8.4304933188999995E-2</v>
      </c>
      <c r="M479" s="78"/>
    </row>
    <row r="480" spans="1:13">
      <c r="A480" s="16" t="s">
        <v>47</v>
      </c>
      <c r="B480" s="14">
        <v>21</v>
      </c>
      <c r="C480" s="17">
        <v>42270.359375</v>
      </c>
      <c r="D480" s="17">
        <v>2264.6</v>
      </c>
      <c r="E480" s="17">
        <v>2078.4</v>
      </c>
      <c r="F480" s="17">
        <v>2320.18672070609</v>
      </c>
      <c r="G480" s="17">
        <v>2320.15027623283</v>
      </c>
      <c r="H480" s="17">
        <v>-3.6444473265999998E-2</v>
      </c>
      <c r="I480" s="18">
        <v>1.8697501256000001E-2</v>
      </c>
      <c r="J480" s="18">
        <v>1.8709767992000002E-2</v>
      </c>
      <c r="K480" s="18">
        <v>8.1370002097000002E-2</v>
      </c>
      <c r="L480" s="18">
        <v>8.1382268834000002E-2</v>
      </c>
      <c r="M480" s="78"/>
    </row>
    <row r="481" spans="1:13">
      <c r="A481" s="16" t="s">
        <v>47</v>
      </c>
      <c r="B481" s="14">
        <v>22</v>
      </c>
      <c r="C481" s="17">
        <v>41404.8125</v>
      </c>
      <c r="D481" s="17">
        <v>2566.1</v>
      </c>
      <c r="E481" s="17">
        <v>2328.1999999999998</v>
      </c>
      <c r="F481" s="17">
        <v>2704.1988317939999</v>
      </c>
      <c r="G481" s="17">
        <v>2713.6913872506898</v>
      </c>
      <c r="H481" s="17">
        <v>9.4925554566900008</v>
      </c>
      <c r="I481" s="18">
        <v>4.9677343403E-2</v>
      </c>
      <c r="J481" s="18">
        <v>4.6482272566000002E-2</v>
      </c>
      <c r="K481" s="18">
        <v>0.129751392544</v>
      </c>
      <c r="L481" s="18">
        <v>0.12655632170700001</v>
      </c>
      <c r="M481" s="78"/>
    </row>
    <row r="482" spans="1:13">
      <c r="A482" s="16" t="s">
        <v>47</v>
      </c>
      <c r="B482" s="14">
        <v>23</v>
      </c>
      <c r="C482" s="17">
        <v>38995.6953125</v>
      </c>
      <c r="D482" s="17">
        <v>2662.8</v>
      </c>
      <c r="E482" s="17">
        <v>2379.1</v>
      </c>
      <c r="F482" s="17">
        <v>2837.1321503787599</v>
      </c>
      <c r="G482" s="17">
        <v>2837.1239280785499</v>
      </c>
      <c r="H482" s="17">
        <v>-8.2223002119999992E-3</v>
      </c>
      <c r="I482" s="18">
        <v>5.8675169329E-2</v>
      </c>
      <c r="J482" s="18">
        <v>5.8677936849000002E-2</v>
      </c>
      <c r="K482" s="18">
        <v>0.154164903425</v>
      </c>
      <c r="L482" s="18">
        <v>0.154167670945</v>
      </c>
      <c r="M482" s="78"/>
    </row>
    <row r="483" spans="1:13">
      <c r="A483" s="16" t="s">
        <v>47</v>
      </c>
      <c r="B483" s="14">
        <v>24</v>
      </c>
      <c r="C483" s="17">
        <v>35901.796875</v>
      </c>
      <c r="D483" s="17">
        <v>2667.6</v>
      </c>
      <c r="E483" s="17">
        <v>2380.5</v>
      </c>
      <c r="F483" s="17">
        <v>2828.2839387936101</v>
      </c>
      <c r="G483" s="17">
        <v>2828.2917166052898</v>
      </c>
      <c r="H483" s="17">
        <v>7.7778116859999998E-3</v>
      </c>
      <c r="I483" s="18">
        <v>5.4086744061000003E-2</v>
      </c>
      <c r="J483" s="18">
        <v>5.4084126150000002E-2</v>
      </c>
      <c r="K483" s="18">
        <v>0.15072087398299999</v>
      </c>
      <c r="L483" s="18">
        <v>0.15071825607299999</v>
      </c>
      <c r="M483" s="78"/>
    </row>
    <row r="484" spans="1:13">
      <c r="A484" s="16" t="s">
        <v>48</v>
      </c>
      <c r="B484" s="14">
        <v>1</v>
      </c>
      <c r="C484" s="17">
        <v>33064.91015625</v>
      </c>
      <c r="D484" s="17">
        <v>2835.6</v>
      </c>
      <c r="E484" s="17">
        <v>2523.6999999999998</v>
      </c>
      <c r="F484" s="17">
        <v>2830.9778159120401</v>
      </c>
      <c r="G484" s="17">
        <v>2830.9729270129701</v>
      </c>
      <c r="H484" s="17">
        <v>-4.8888990609999997E-3</v>
      </c>
      <c r="I484" s="18">
        <v>1.557412651E-3</v>
      </c>
      <c r="J484" s="18">
        <v>1.555767111E-3</v>
      </c>
      <c r="K484" s="18">
        <v>0.103424075063</v>
      </c>
      <c r="L484" s="18">
        <v>0.103425720603</v>
      </c>
      <c r="M484" s="78"/>
    </row>
    <row r="485" spans="1:13">
      <c r="A485" s="16" t="s">
        <v>48</v>
      </c>
      <c r="B485" s="14">
        <v>2</v>
      </c>
      <c r="C485" s="17">
        <v>31126.072265625</v>
      </c>
      <c r="D485" s="17">
        <v>2827.1</v>
      </c>
      <c r="E485" s="17">
        <v>2516.1999999999998</v>
      </c>
      <c r="F485" s="17">
        <v>2873.9886530897402</v>
      </c>
      <c r="G485" s="17">
        <v>2873.9902084180999</v>
      </c>
      <c r="H485" s="17">
        <v>1.555328369E-3</v>
      </c>
      <c r="I485" s="18">
        <v>1.5782634943000001E-2</v>
      </c>
      <c r="J485" s="18">
        <v>1.578211144E-2</v>
      </c>
      <c r="K485" s="18">
        <v>0.12042753565</v>
      </c>
      <c r="L485" s="18">
        <v>0.120427012147</v>
      </c>
      <c r="M485" s="78"/>
    </row>
    <row r="486" spans="1:13">
      <c r="A486" s="16" t="s">
        <v>48</v>
      </c>
      <c r="B486" s="14">
        <v>3</v>
      </c>
      <c r="C486" s="17">
        <v>29787.630859375</v>
      </c>
      <c r="D486" s="17">
        <v>2700.3</v>
      </c>
      <c r="E486" s="17">
        <v>2410</v>
      </c>
      <c r="F486" s="17">
        <v>2818.65293515947</v>
      </c>
      <c r="G486" s="17">
        <v>2818.6510460874802</v>
      </c>
      <c r="H486" s="17">
        <v>-1.8890719939999999E-3</v>
      </c>
      <c r="I486" s="18">
        <v>3.9835424464999998E-2</v>
      </c>
      <c r="J486" s="18">
        <v>3.9836060302000001E-2</v>
      </c>
      <c r="K486" s="18">
        <v>0.137546632813</v>
      </c>
      <c r="L486" s="18">
        <v>0.13754726865</v>
      </c>
      <c r="M486" s="78"/>
    </row>
    <row r="487" spans="1:13">
      <c r="A487" s="16" t="s">
        <v>48</v>
      </c>
      <c r="B487" s="14">
        <v>4</v>
      </c>
      <c r="C487" s="17">
        <v>28999.40234375</v>
      </c>
      <c r="D487" s="17">
        <v>2508.1999999999998</v>
      </c>
      <c r="E487" s="17">
        <v>2260</v>
      </c>
      <c r="F487" s="17">
        <v>2630.53808757358</v>
      </c>
      <c r="G487" s="17">
        <v>2630.5375319671598</v>
      </c>
      <c r="H487" s="17">
        <v>-5.5560641700000001E-4</v>
      </c>
      <c r="I487" s="18">
        <v>4.1177223818999999E-2</v>
      </c>
      <c r="J487" s="18">
        <v>4.1177410828999998E-2</v>
      </c>
      <c r="K487" s="18">
        <v>0.12471811914</v>
      </c>
      <c r="L487" s="18">
        <v>0.12471830615</v>
      </c>
      <c r="M487" s="78"/>
    </row>
    <row r="488" spans="1:13">
      <c r="A488" s="16" t="s">
        <v>48</v>
      </c>
      <c r="B488" s="14">
        <v>5</v>
      </c>
      <c r="C488" s="17">
        <v>28671.77734375</v>
      </c>
      <c r="D488" s="17">
        <v>2348.6999999999998</v>
      </c>
      <c r="E488" s="17">
        <v>2120.3000000000002</v>
      </c>
      <c r="F488" s="17">
        <v>2298.1971865728201</v>
      </c>
      <c r="G488" s="17">
        <v>2298.2267419910399</v>
      </c>
      <c r="H488" s="17">
        <v>2.9555418225000001E-2</v>
      </c>
      <c r="I488" s="18">
        <v>1.6988642884E-2</v>
      </c>
      <c r="J488" s="18">
        <v>1.6998590853000001E-2</v>
      </c>
      <c r="K488" s="18">
        <v>5.9887829683E-2</v>
      </c>
      <c r="L488" s="18">
        <v>5.9877881713999999E-2</v>
      </c>
      <c r="M488" s="78"/>
    </row>
    <row r="489" spans="1:13">
      <c r="A489" s="16" t="s">
        <v>48</v>
      </c>
      <c r="B489" s="14">
        <v>6</v>
      </c>
      <c r="C489" s="17">
        <v>28949.91015625</v>
      </c>
      <c r="D489" s="17">
        <v>2165.6999999999998</v>
      </c>
      <c r="E489" s="17">
        <v>1961.9</v>
      </c>
      <c r="F489" s="17">
        <v>2033.3297448772901</v>
      </c>
      <c r="G489" s="17">
        <v>2033.3794114642701</v>
      </c>
      <c r="H489" s="17">
        <v>4.9666586982000001E-2</v>
      </c>
      <c r="I489" s="18">
        <v>4.4537390957000003E-2</v>
      </c>
      <c r="J489" s="18">
        <v>4.4554108085000002E-2</v>
      </c>
      <c r="K489" s="18">
        <v>2.4059041218999998E-2</v>
      </c>
      <c r="L489" s="18">
        <v>2.4042324091E-2</v>
      </c>
      <c r="M489" s="78"/>
    </row>
    <row r="490" spans="1:13">
      <c r="A490" s="16" t="s">
        <v>48</v>
      </c>
      <c r="B490" s="14">
        <v>7</v>
      </c>
      <c r="C490" s="17">
        <v>29610.59375</v>
      </c>
      <c r="D490" s="17">
        <v>2077</v>
      </c>
      <c r="E490" s="17">
        <v>1882.1</v>
      </c>
      <c r="F490" s="17">
        <v>1758.9139490622299</v>
      </c>
      <c r="G490" s="17">
        <v>1759.1622512777001</v>
      </c>
      <c r="H490" s="17">
        <v>0.24830221547</v>
      </c>
      <c r="I490" s="18">
        <v>0.10698005678899999</v>
      </c>
      <c r="J490" s="18">
        <v>0.10706363208899999</v>
      </c>
      <c r="K490" s="18">
        <v>4.1379248979999998E-2</v>
      </c>
      <c r="L490" s="18">
        <v>4.1462824279999998E-2</v>
      </c>
      <c r="M490" s="78"/>
    </row>
    <row r="491" spans="1:13">
      <c r="A491" s="16" t="s">
        <v>48</v>
      </c>
      <c r="B491" s="14">
        <v>8</v>
      </c>
      <c r="C491" s="17">
        <v>30748.962890625</v>
      </c>
      <c r="D491" s="17">
        <v>1901.2</v>
      </c>
      <c r="E491" s="17">
        <v>1736.9</v>
      </c>
      <c r="F491" s="17">
        <v>1890.0195810201401</v>
      </c>
      <c r="G491" s="17">
        <v>1890.0034699386999</v>
      </c>
      <c r="H491" s="17">
        <v>-1.6111081441E-2</v>
      </c>
      <c r="I491" s="18">
        <v>3.7686065499999998E-3</v>
      </c>
      <c r="J491" s="18">
        <v>3.7631837690000002E-3</v>
      </c>
      <c r="K491" s="18">
        <v>5.1532638821000003E-2</v>
      </c>
      <c r="L491" s="18">
        <v>5.1538061602000002E-2</v>
      </c>
      <c r="M491" s="78"/>
    </row>
    <row r="492" spans="1:13">
      <c r="A492" s="16" t="s">
        <v>48</v>
      </c>
      <c r="B492" s="14">
        <v>9</v>
      </c>
      <c r="C492" s="17">
        <v>33161.29296875</v>
      </c>
      <c r="D492" s="17">
        <v>1648.4</v>
      </c>
      <c r="E492" s="17">
        <v>1502.6</v>
      </c>
      <c r="F492" s="17">
        <v>2079.5920549806001</v>
      </c>
      <c r="G492" s="17">
        <v>2079.60183274057</v>
      </c>
      <c r="H492" s="17">
        <v>9.7777599749999996E-3</v>
      </c>
      <c r="I492" s="18">
        <v>0.14513693461400001</v>
      </c>
      <c r="J492" s="18">
        <v>0.14513364354700001</v>
      </c>
      <c r="K492" s="18">
        <v>0.19421132034300001</v>
      </c>
      <c r="L492" s="18">
        <v>0.194208029276</v>
      </c>
      <c r="M492" s="78"/>
    </row>
    <row r="493" spans="1:13">
      <c r="A493" s="16" t="s">
        <v>48</v>
      </c>
      <c r="B493" s="14">
        <v>10</v>
      </c>
      <c r="C493" s="17">
        <v>35834.66796875</v>
      </c>
      <c r="D493" s="17">
        <v>1407.3</v>
      </c>
      <c r="E493" s="17">
        <v>1278.5</v>
      </c>
      <c r="F493" s="17">
        <v>2218.34870620728</v>
      </c>
      <c r="G493" s="17">
        <v>2218.3579283989802</v>
      </c>
      <c r="H493" s="17">
        <v>9.222191704E-3</v>
      </c>
      <c r="I493" s="18">
        <v>0.27299156122399998</v>
      </c>
      <c r="J493" s="18">
        <v>0.272988457154</v>
      </c>
      <c r="K493" s="18">
        <v>0.31634396782099999</v>
      </c>
      <c r="L493" s="18">
        <v>0.31634086375199999</v>
      </c>
      <c r="M493" s="78"/>
    </row>
    <row r="494" spans="1:13">
      <c r="A494" s="16" t="s">
        <v>48</v>
      </c>
      <c r="B494" s="14">
        <v>11</v>
      </c>
      <c r="C494" s="17">
        <v>38431.0078125</v>
      </c>
      <c r="D494" s="17">
        <v>1494.7</v>
      </c>
      <c r="E494" s="17">
        <v>1369.3</v>
      </c>
      <c r="F494" s="17">
        <v>2384.4665822177499</v>
      </c>
      <c r="G494" s="17">
        <v>2384.44913778517</v>
      </c>
      <c r="H494" s="17">
        <v>-1.7444432576999999E-2</v>
      </c>
      <c r="I494" s="18">
        <v>0.29947799992700003</v>
      </c>
      <c r="J494" s="18">
        <v>0.29948387149700001</v>
      </c>
      <c r="K494" s="18">
        <v>0.34168601069799998</v>
      </c>
      <c r="L494" s="18">
        <v>0.34169188226699998</v>
      </c>
      <c r="M494" s="78"/>
    </row>
    <row r="495" spans="1:13">
      <c r="A495" s="16" t="s">
        <v>48</v>
      </c>
      <c r="B495" s="14">
        <v>12</v>
      </c>
      <c r="C495" s="17">
        <v>40541.0234375</v>
      </c>
      <c r="D495" s="17">
        <v>1533.2</v>
      </c>
      <c r="E495" s="17">
        <v>1427.6</v>
      </c>
      <c r="F495" s="17">
        <v>2504.2115445285399</v>
      </c>
      <c r="G495" s="17">
        <v>2504.2119889577202</v>
      </c>
      <c r="H495" s="17">
        <v>4.44429185E-4</v>
      </c>
      <c r="I495" s="18">
        <v>0.32683001984400001</v>
      </c>
      <c r="J495" s="18">
        <v>0.32682987025499999</v>
      </c>
      <c r="K495" s="18">
        <v>0.36237360786099998</v>
      </c>
      <c r="L495" s="18">
        <v>0.36237345827200002</v>
      </c>
      <c r="M495" s="78"/>
    </row>
    <row r="496" spans="1:13">
      <c r="A496" s="16" t="s">
        <v>48</v>
      </c>
      <c r="B496" s="14">
        <v>13</v>
      </c>
      <c r="C496" s="17">
        <v>41931.17578125</v>
      </c>
      <c r="D496" s="17">
        <v>1782</v>
      </c>
      <c r="E496" s="17">
        <v>1664.3</v>
      </c>
      <c r="F496" s="17">
        <v>2529.9140774748098</v>
      </c>
      <c r="G496" s="17">
        <v>2529.9040774409</v>
      </c>
      <c r="H496" s="17">
        <v>-1.0000033909E-2</v>
      </c>
      <c r="I496" s="18">
        <v>0.25173479550299999</v>
      </c>
      <c r="J496" s="18">
        <v>0.25173816138400001</v>
      </c>
      <c r="K496" s="18">
        <v>0.29135108631399997</v>
      </c>
      <c r="L496" s="18">
        <v>0.29135445219599998</v>
      </c>
      <c r="M496" s="78"/>
    </row>
    <row r="497" spans="1:13">
      <c r="A497" s="16" t="s">
        <v>48</v>
      </c>
      <c r="B497" s="14">
        <v>14</v>
      </c>
      <c r="C497" s="17">
        <v>43349.3671875</v>
      </c>
      <c r="D497" s="17">
        <v>2057.5</v>
      </c>
      <c r="E497" s="17">
        <v>1909.4</v>
      </c>
      <c r="F497" s="17">
        <v>2491.7805060958899</v>
      </c>
      <c r="G497" s="17">
        <v>2491.8313949203498</v>
      </c>
      <c r="H497" s="17">
        <v>5.0888824462E-2</v>
      </c>
      <c r="I497" s="18">
        <v>0.14619030458400001</v>
      </c>
      <c r="J497" s="18">
        <v>0.146173176067</v>
      </c>
      <c r="K497" s="18">
        <v>0.19603884043</v>
      </c>
      <c r="L497" s="18">
        <v>0.196021711913</v>
      </c>
      <c r="M497" s="78"/>
    </row>
    <row r="498" spans="1:13">
      <c r="A498" s="16" t="s">
        <v>48</v>
      </c>
      <c r="B498" s="14">
        <v>15</v>
      </c>
      <c r="C498" s="17">
        <v>44970.734375</v>
      </c>
      <c r="D498" s="17">
        <v>2400.9</v>
      </c>
      <c r="E498" s="17">
        <v>2218.6999999999998</v>
      </c>
      <c r="F498" s="17">
        <v>2476.8877838389099</v>
      </c>
      <c r="G498" s="17">
        <v>2476.8801172638</v>
      </c>
      <c r="H498" s="17">
        <v>-7.6665751130000001E-3</v>
      </c>
      <c r="I498" s="18">
        <v>2.5573920316999999E-2</v>
      </c>
      <c r="J498" s="18">
        <v>2.5576500786999998E-2</v>
      </c>
      <c r="K498" s="18">
        <v>8.6900073127999994E-2</v>
      </c>
      <c r="L498" s="18">
        <v>8.6902653597000001E-2</v>
      </c>
      <c r="M498" s="78"/>
    </row>
    <row r="499" spans="1:13">
      <c r="A499" s="16" t="s">
        <v>48</v>
      </c>
      <c r="B499" s="14">
        <v>16</v>
      </c>
      <c r="C499" s="17">
        <v>46208.89453125</v>
      </c>
      <c r="D499" s="17">
        <v>2411.6</v>
      </c>
      <c r="E499" s="17">
        <v>2239.9</v>
      </c>
      <c r="F499" s="17">
        <v>2524.9113465075998</v>
      </c>
      <c r="G499" s="17">
        <v>2524.8772353829299</v>
      </c>
      <c r="H499" s="17">
        <v>-3.4111124674000001E-2</v>
      </c>
      <c r="I499" s="18">
        <v>3.8127645702000001E-2</v>
      </c>
      <c r="J499" s="18">
        <v>3.8139127064000002E-2</v>
      </c>
      <c r="K499" s="18">
        <v>9.5919634931000003E-2</v>
      </c>
      <c r="L499" s="18">
        <v>9.5931116292999996E-2</v>
      </c>
      <c r="M499" s="78"/>
    </row>
    <row r="500" spans="1:13">
      <c r="A500" s="16" t="s">
        <v>48</v>
      </c>
      <c r="B500" s="14">
        <v>17</v>
      </c>
      <c r="C500" s="17">
        <v>46651.79296875</v>
      </c>
      <c r="D500" s="17">
        <v>2420.9</v>
      </c>
      <c r="E500" s="17">
        <v>2240</v>
      </c>
      <c r="F500" s="17">
        <v>2528.5018485895798</v>
      </c>
      <c r="G500" s="17">
        <v>2528.5454041502198</v>
      </c>
      <c r="H500" s="17">
        <v>4.3555560642000002E-2</v>
      </c>
      <c r="I500" s="18">
        <v>3.6232044480000003E-2</v>
      </c>
      <c r="J500" s="18">
        <v>3.6217384243999999E-2</v>
      </c>
      <c r="K500" s="18">
        <v>9.7120634179999998E-2</v>
      </c>
      <c r="L500" s="18">
        <v>9.7105973944000001E-2</v>
      </c>
      <c r="M500" s="78"/>
    </row>
    <row r="501" spans="1:13">
      <c r="A501" s="16" t="s">
        <v>48</v>
      </c>
      <c r="B501" s="14">
        <v>18</v>
      </c>
      <c r="C501" s="17">
        <v>45841.203125</v>
      </c>
      <c r="D501" s="17">
        <v>2390.9</v>
      </c>
      <c r="E501" s="17">
        <v>2213.6</v>
      </c>
      <c r="F501" s="17">
        <v>2571.95868863848</v>
      </c>
      <c r="G501" s="17">
        <v>2571.9950219514599</v>
      </c>
      <c r="H501" s="17">
        <v>3.6333312988000001E-2</v>
      </c>
      <c r="I501" s="18">
        <v>6.0954231555000002E-2</v>
      </c>
      <c r="J501" s="18">
        <v>6.0942002234000002E-2</v>
      </c>
      <c r="K501" s="18">
        <v>0.12063110802800001</v>
      </c>
      <c r="L501" s="18">
        <v>0.12061887870599999</v>
      </c>
      <c r="M501" s="78"/>
    </row>
    <row r="502" spans="1:13">
      <c r="A502" s="16" t="s">
        <v>48</v>
      </c>
      <c r="B502" s="14">
        <v>19</v>
      </c>
      <c r="C502" s="17">
        <v>44539.64453125</v>
      </c>
      <c r="D502" s="17">
        <v>2441.6</v>
      </c>
      <c r="E502" s="17">
        <v>2255.5</v>
      </c>
      <c r="F502" s="17">
        <v>2570.5849996121701</v>
      </c>
      <c r="G502" s="17">
        <v>2570.5943329980601</v>
      </c>
      <c r="H502" s="17">
        <v>9.3333858910000008E-3</v>
      </c>
      <c r="I502" s="18">
        <v>4.3417816558999997E-2</v>
      </c>
      <c r="J502" s="18">
        <v>4.3414675062000002E-2</v>
      </c>
      <c r="K502" s="18">
        <v>0.1060566587</v>
      </c>
      <c r="L502" s="18">
        <v>0.10605351720300001</v>
      </c>
      <c r="M502" s="78"/>
    </row>
    <row r="503" spans="1:13">
      <c r="A503" s="16" t="s">
        <v>48</v>
      </c>
      <c r="B503" s="14">
        <v>20</v>
      </c>
      <c r="C503" s="17">
        <v>43211.05078125</v>
      </c>
      <c r="D503" s="17">
        <v>2492.9</v>
      </c>
      <c r="E503" s="17">
        <v>2291.6999999999998</v>
      </c>
      <c r="F503" s="17">
        <v>2409.4745970620002</v>
      </c>
      <c r="G503" s="17">
        <v>2409.5094859313999</v>
      </c>
      <c r="H503" s="17">
        <v>3.4888869390999999E-2</v>
      </c>
      <c r="I503" s="18">
        <v>2.8068163603999999E-2</v>
      </c>
      <c r="J503" s="18">
        <v>2.8079906743999999E-2</v>
      </c>
      <c r="K503" s="18">
        <v>3.9653142353E-2</v>
      </c>
      <c r="L503" s="18">
        <v>3.9641399213E-2</v>
      </c>
      <c r="M503" s="78"/>
    </row>
    <row r="504" spans="1:13">
      <c r="A504" s="16" t="s">
        <v>48</v>
      </c>
      <c r="B504" s="14">
        <v>21</v>
      </c>
      <c r="C504" s="17">
        <v>42550.61328125</v>
      </c>
      <c r="D504" s="17">
        <v>2563.1</v>
      </c>
      <c r="E504" s="17">
        <v>2335.3000000000002</v>
      </c>
      <c r="F504" s="17">
        <v>2486.1887170929399</v>
      </c>
      <c r="G504" s="17">
        <v>2486.1472726705301</v>
      </c>
      <c r="H504" s="17">
        <v>-4.1444422401999997E-2</v>
      </c>
      <c r="I504" s="18">
        <v>2.5901288229000001E-2</v>
      </c>
      <c r="J504" s="18">
        <v>2.5887338574999998E-2</v>
      </c>
      <c r="K504" s="18">
        <v>5.0773232134E-2</v>
      </c>
      <c r="L504" s="18">
        <v>5.0787181787999999E-2</v>
      </c>
      <c r="M504" s="78"/>
    </row>
    <row r="505" spans="1:13">
      <c r="A505" s="16" t="s">
        <v>48</v>
      </c>
      <c r="B505" s="14">
        <v>22</v>
      </c>
      <c r="C505" s="17">
        <v>42009.46875</v>
      </c>
      <c r="D505" s="17">
        <v>2642.9</v>
      </c>
      <c r="E505" s="17">
        <v>2407.9</v>
      </c>
      <c r="F505" s="17">
        <v>2600.4351395437502</v>
      </c>
      <c r="G505" s="17">
        <v>2600.47791733848</v>
      </c>
      <c r="H505" s="17">
        <v>4.2777794732000003E-2</v>
      </c>
      <c r="I505" s="18">
        <v>1.4278721865E-2</v>
      </c>
      <c r="J505" s="18">
        <v>1.4293120314999999E-2</v>
      </c>
      <c r="K505" s="18">
        <v>6.4819224953999999E-2</v>
      </c>
      <c r="L505" s="18">
        <v>6.4804826504000004E-2</v>
      </c>
      <c r="M505" s="78"/>
    </row>
    <row r="506" spans="1:13">
      <c r="A506" s="16" t="s">
        <v>48</v>
      </c>
      <c r="B506" s="14">
        <v>23</v>
      </c>
      <c r="C506" s="17">
        <v>39817.31640625</v>
      </c>
      <c r="D506" s="17">
        <v>2565</v>
      </c>
      <c r="E506" s="17">
        <v>2348.9</v>
      </c>
      <c r="F506" s="17">
        <v>2624.3292502805898</v>
      </c>
      <c r="G506" s="17">
        <v>2624.3249169455598</v>
      </c>
      <c r="H506" s="17">
        <v>-4.3333350279999997E-3</v>
      </c>
      <c r="I506" s="18">
        <v>1.9967996278999998E-2</v>
      </c>
      <c r="J506" s="18">
        <v>1.9969454822999999E-2</v>
      </c>
      <c r="K506" s="18">
        <v>9.2704448652000004E-2</v>
      </c>
      <c r="L506" s="18">
        <v>9.2705907195999998E-2</v>
      </c>
      <c r="M506" s="78"/>
    </row>
    <row r="507" spans="1:13">
      <c r="A507" s="16" t="s">
        <v>48</v>
      </c>
      <c r="B507" s="14">
        <v>24</v>
      </c>
      <c r="C507" s="17">
        <v>37186.859375</v>
      </c>
      <c r="D507" s="17">
        <v>2601.1</v>
      </c>
      <c r="E507" s="17">
        <v>2375</v>
      </c>
      <c r="F507" s="17">
        <v>2720.94643779543</v>
      </c>
      <c r="G507" s="17">
        <v>2720.9281044112299</v>
      </c>
      <c r="H507" s="17">
        <v>-1.8333384195999999E-2</v>
      </c>
      <c r="I507" s="18">
        <v>4.0332583106999997E-2</v>
      </c>
      <c r="J507" s="18">
        <v>4.0338753886000001E-2</v>
      </c>
      <c r="K507" s="18">
        <v>0.11643490555700001</v>
      </c>
      <c r="L507" s="18">
        <v>0.116441076336</v>
      </c>
      <c r="M507" s="78"/>
    </row>
    <row r="508" spans="1:13">
      <c r="A508" s="16" t="s">
        <v>49</v>
      </c>
      <c r="B508" s="14">
        <v>1</v>
      </c>
      <c r="C508" s="17">
        <v>34683.01171875</v>
      </c>
      <c r="D508" s="17">
        <v>2638.2</v>
      </c>
      <c r="E508" s="17">
        <v>2403.1</v>
      </c>
      <c r="F508" s="17">
        <v>2894.2947812355901</v>
      </c>
      <c r="G508" s="17">
        <v>2894.2881144841499</v>
      </c>
      <c r="H508" s="17">
        <v>-6.6667514369999998E-3</v>
      </c>
      <c r="I508" s="18">
        <v>8.6195932172E-2</v>
      </c>
      <c r="J508" s="18">
        <v>8.6198176114000005E-2</v>
      </c>
      <c r="K508" s="18">
        <v>0.16532753769200001</v>
      </c>
      <c r="L508" s="18">
        <v>0.165329781634</v>
      </c>
      <c r="M508" s="78"/>
    </row>
    <row r="509" spans="1:13">
      <c r="A509" s="16" t="s">
        <v>49</v>
      </c>
      <c r="B509" s="14">
        <v>2</v>
      </c>
      <c r="C509" s="17">
        <v>32839.953125</v>
      </c>
      <c r="D509" s="17">
        <v>2617.5</v>
      </c>
      <c r="E509" s="17">
        <v>2368.6999999999998</v>
      </c>
      <c r="F509" s="17">
        <v>2705.79719367504</v>
      </c>
      <c r="G509" s="17">
        <v>2705.7984159718599</v>
      </c>
      <c r="H509" s="17">
        <v>1.2222968200000001E-3</v>
      </c>
      <c r="I509" s="18">
        <v>2.9720099619999999E-2</v>
      </c>
      <c r="J509" s="18">
        <v>2.9719688211E-2</v>
      </c>
      <c r="K509" s="18">
        <v>0.113462947146</v>
      </c>
      <c r="L509" s="18">
        <v>0.11346253573700001</v>
      </c>
      <c r="M509" s="78"/>
    </row>
    <row r="510" spans="1:13">
      <c r="A510" s="16" t="s">
        <v>49</v>
      </c>
      <c r="B510" s="14">
        <v>3</v>
      </c>
      <c r="C510" s="17">
        <v>31531.626953125</v>
      </c>
      <c r="D510" s="17">
        <v>2511.4</v>
      </c>
      <c r="E510" s="17">
        <v>2267</v>
      </c>
      <c r="F510" s="17">
        <v>2357.22487101767</v>
      </c>
      <c r="G510" s="17">
        <v>2357.18831538412</v>
      </c>
      <c r="H510" s="17">
        <v>-3.6555633543000003E-2</v>
      </c>
      <c r="I510" s="18">
        <v>5.1905649482999999E-2</v>
      </c>
      <c r="J510" s="18">
        <v>5.1893345331999997E-2</v>
      </c>
      <c r="K510" s="18">
        <v>3.0356215208000002E-2</v>
      </c>
      <c r="L510" s="18">
        <v>3.0368519359E-2</v>
      </c>
      <c r="M510" s="78"/>
    </row>
    <row r="511" spans="1:13">
      <c r="A511" s="16" t="s">
        <v>49</v>
      </c>
      <c r="B511" s="14">
        <v>4</v>
      </c>
      <c r="C511" s="17">
        <v>30662.08984375</v>
      </c>
      <c r="D511" s="17">
        <v>2380.4</v>
      </c>
      <c r="E511" s="17">
        <v>2219.4</v>
      </c>
      <c r="F511" s="17">
        <v>2182.51052511639</v>
      </c>
      <c r="G511" s="17">
        <v>2182.5107473521798</v>
      </c>
      <c r="H511" s="17">
        <v>2.22235785E-4</v>
      </c>
      <c r="I511" s="18">
        <v>6.6606951412000001E-2</v>
      </c>
      <c r="J511" s="18">
        <v>6.6607026213999998E-2</v>
      </c>
      <c r="K511" s="18">
        <v>1.2416443165999999E-2</v>
      </c>
      <c r="L511" s="18">
        <v>1.2416517968E-2</v>
      </c>
      <c r="M511" s="78"/>
    </row>
    <row r="512" spans="1:13">
      <c r="A512" s="16" t="s">
        <v>49</v>
      </c>
      <c r="B512" s="14">
        <v>5</v>
      </c>
      <c r="C512" s="17">
        <v>30136.142578125</v>
      </c>
      <c r="D512" s="17">
        <v>2348.6</v>
      </c>
      <c r="E512" s="17">
        <v>2149</v>
      </c>
      <c r="F512" s="17">
        <v>2151.5655663490302</v>
      </c>
      <c r="G512" s="17">
        <v>2151.5745663642901</v>
      </c>
      <c r="H512" s="17">
        <v>9.0000152579999999E-3</v>
      </c>
      <c r="I512" s="18">
        <v>6.6316201155999996E-2</v>
      </c>
      <c r="J512" s="18">
        <v>6.6319230443999996E-2</v>
      </c>
      <c r="K512" s="18">
        <v>8.6656558799999995E-4</v>
      </c>
      <c r="L512" s="18">
        <v>8.6353630000000003E-4</v>
      </c>
      <c r="M512" s="78"/>
    </row>
    <row r="513" spans="1:13">
      <c r="A513" s="16" t="s">
        <v>49</v>
      </c>
      <c r="B513" s="14">
        <v>6</v>
      </c>
      <c r="C513" s="17">
        <v>30069.505859375</v>
      </c>
      <c r="D513" s="17">
        <v>2199.4</v>
      </c>
      <c r="E513" s="17">
        <v>2004.7</v>
      </c>
      <c r="F513" s="17">
        <v>2386.1930289342699</v>
      </c>
      <c r="G513" s="17">
        <v>2386.1795844830399</v>
      </c>
      <c r="H513" s="17">
        <v>-1.3444451224999999E-2</v>
      </c>
      <c r="I513" s="18">
        <v>6.2867581448000004E-2</v>
      </c>
      <c r="J513" s="18">
        <v>6.2872106674999997E-2</v>
      </c>
      <c r="K513" s="18">
        <v>0.12840107185499999</v>
      </c>
      <c r="L513" s="18">
        <v>0.12840559708300001</v>
      </c>
      <c r="M513" s="78"/>
    </row>
    <row r="514" spans="1:13">
      <c r="A514" s="16" t="s">
        <v>49</v>
      </c>
      <c r="B514" s="14">
        <v>7</v>
      </c>
      <c r="C514" s="17">
        <v>30336.349609375</v>
      </c>
      <c r="D514" s="17">
        <v>2088.1</v>
      </c>
      <c r="E514" s="17">
        <v>1907.5</v>
      </c>
      <c r="F514" s="17">
        <v>2253.1705717616601</v>
      </c>
      <c r="G514" s="17">
        <v>2253.18246064504</v>
      </c>
      <c r="H514" s="17">
        <v>1.1888883378E-2</v>
      </c>
      <c r="I514" s="18">
        <v>5.5564611458999998E-2</v>
      </c>
      <c r="J514" s="18">
        <v>5.5560609815000002E-2</v>
      </c>
      <c r="K514" s="18">
        <v>0.11635222505700001</v>
      </c>
      <c r="L514" s="18">
        <v>0.116348223413</v>
      </c>
      <c r="M514" s="78"/>
    </row>
    <row r="515" spans="1:13">
      <c r="A515" s="16" t="s">
        <v>49</v>
      </c>
      <c r="B515" s="14">
        <v>8</v>
      </c>
      <c r="C515" s="17">
        <v>30917.359375</v>
      </c>
      <c r="D515" s="17">
        <v>2016.3</v>
      </c>
      <c r="E515" s="17">
        <v>1872.8</v>
      </c>
      <c r="F515" s="17">
        <v>2079.7173100407899</v>
      </c>
      <c r="G515" s="17">
        <v>2079.7171989589301</v>
      </c>
      <c r="H515" s="17">
        <v>-1.11081865E-4</v>
      </c>
      <c r="I515" s="18">
        <v>2.1345405235999999E-2</v>
      </c>
      <c r="J515" s="18">
        <v>2.1345442624999999E-2</v>
      </c>
      <c r="K515" s="18">
        <v>6.9645640847000007E-2</v>
      </c>
      <c r="L515" s="18">
        <v>6.9645678236E-2</v>
      </c>
      <c r="M515" s="78"/>
    </row>
    <row r="516" spans="1:13">
      <c r="A516" s="16" t="s">
        <v>49</v>
      </c>
      <c r="B516" s="14">
        <v>9</v>
      </c>
      <c r="C516" s="17">
        <v>33019.0546875</v>
      </c>
      <c r="D516" s="17">
        <v>1836.3</v>
      </c>
      <c r="E516" s="17">
        <v>1719.8</v>
      </c>
      <c r="F516" s="17">
        <v>2086.3562456634299</v>
      </c>
      <c r="G516" s="17">
        <v>2086.3215789747201</v>
      </c>
      <c r="H516" s="17">
        <v>-3.4666688707000001E-2</v>
      </c>
      <c r="I516" s="18">
        <v>8.4154015136999993E-2</v>
      </c>
      <c r="J516" s="18">
        <v>8.4165683493999999E-2</v>
      </c>
      <c r="K516" s="18">
        <v>0.123366401539</v>
      </c>
      <c r="L516" s="18">
        <v>0.123378069896</v>
      </c>
      <c r="M516" s="78"/>
    </row>
    <row r="517" spans="1:13">
      <c r="A517" s="16" t="s">
        <v>49</v>
      </c>
      <c r="B517" s="14">
        <v>10</v>
      </c>
      <c r="C517" s="17">
        <v>35489.8984375</v>
      </c>
      <c r="D517" s="17">
        <v>1669.9</v>
      </c>
      <c r="E517" s="17">
        <v>1563.2</v>
      </c>
      <c r="F517" s="17">
        <v>2367.6346458329099</v>
      </c>
      <c r="G517" s="17">
        <v>2367.5658680195302</v>
      </c>
      <c r="H517" s="17">
        <v>-6.8777813381000003E-2</v>
      </c>
      <c r="I517" s="18">
        <v>0.23482526692</v>
      </c>
      <c r="J517" s="18">
        <v>0.23484841663799999</v>
      </c>
      <c r="K517" s="18">
        <v>0.27073910064599999</v>
      </c>
      <c r="L517" s="18">
        <v>0.27076225036399998</v>
      </c>
      <c r="M517" s="78"/>
    </row>
    <row r="518" spans="1:13">
      <c r="A518" s="16" t="s">
        <v>49</v>
      </c>
      <c r="B518" s="14">
        <v>11</v>
      </c>
      <c r="C518" s="17">
        <v>37930.40625</v>
      </c>
      <c r="D518" s="17">
        <v>1610.1</v>
      </c>
      <c r="E518" s="17">
        <v>1494.4</v>
      </c>
      <c r="F518" s="17">
        <v>2489.7838483174601</v>
      </c>
      <c r="G518" s="17">
        <v>2489.7942928314201</v>
      </c>
      <c r="H518" s="17">
        <v>1.0444513956E-2</v>
      </c>
      <c r="I518" s="18">
        <v>0.29609366975099999</v>
      </c>
      <c r="J518" s="18">
        <v>0.296090154263</v>
      </c>
      <c r="K518" s="18">
        <v>0.33503678654699998</v>
      </c>
      <c r="L518" s="18">
        <v>0.33503327105899999</v>
      </c>
      <c r="M518" s="78"/>
    </row>
    <row r="519" spans="1:13">
      <c r="A519" s="16" t="s">
        <v>49</v>
      </c>
      <c r="B519" s="14">
        <v>12</v>
      </c>
      <c r="C519" s="17">
        <v>40367.4375</v>
      </c>
      <c r="D519" s="17">
        <v>1697.7</v>
      </c>
      <c r="E519" s="17">
        <v>1600.2</v>
      </c>
      <c r="F519" s="17">
        <v>2355.6271088854501</v>
      </c>
      <c r="G519" s="17">
        <v>2355.66666447322</v>
      </c>
      <c r="H519" s="17">
        <v>3.9555587768999999E-2</v>
      </c>
      <c r="I519" s="18">
        <v>0.221463030788</v>
      </c>
      <c r="J519" s="18">
        <v>0.22144971689099999</v>
      </c>
      <c r="K519" s="18">
        <v>0.25428026404300003</v>
      </c>
      <c r="L519" s="18">
        <v>0.25426695014599998</v>
      </c>
      <c r="M519" s="78"/>
    </row>
    <row r="520" spans="1:13">
      <c r="A520" s="16" t="s">
        <v>49</v>
      </c>
      <c r="B520" s="14">
        <v>13</v>
      </c>
      <c r="C520" s="17">
        <v>42644.3515625</v>
      </c>
      <c r="D520" s="17">
        <v>1819.1</v>
      </c>
      <c r="E520" s="17">
        <v>1715.6</v>
      </c>
      <c r="F520" s="17">
        <v>2191.1074353027302</v>
      </c>
      <c r="G520" s="17">
        <v>2191.0973242272298</v>
      </c>
      <c r="H520" s="17">
        <v>-1.0111075507E-2</v>
      </c>
      <c r="I520" s="18">
        <v>0.12520946624900001</v>
      </c>
      <c r="J520" s="18">
        <v>0.125212869506</v>
      </c>
      <c r="K520" s="18">
        <v>0.16004622155000001</v>
      </c>
      <c r="L520" s="18">
        <v>0.160049624807</v>
      </c>
      <c r="M520" s="78"/>
    </row>
    <row r="521" spans="1:13">
      <c r="A521" s="16" t="s">
        <v>49</v>
      </c>
      <c r="B521" s="14">
        <v>14</v>
      </c>
      <c r="C521" s="17">
        <v>44678.5078125</v>
      </c>
      <c r="D521" s="17">
        <v>1936.7</v>
      </c>
      <c r="E521" s="17">
        <v>1825.8</v>
      </c>
      <c r="F521" s="17">
        <v>2308.2543217214002</v>
      </c>
      <c r="G521" s="17">
        <v>2308.2453217654802</v>
      </c>
      <c r="H521" s="17">
        <v>-8.9999559189999998E-3</v>
      </c>
      <c r="I521" s="18">
        <v>0.12505732809299999</v>
      </c>
      <c r="J521" s="18">
        <v>0.12506035736099999</v>
      </c>
      <c r="K521" s="18">
        <v>0.16238482725100001</v>
      </c>
      <c r="L521" s="18">
        <v>0.16238785652000001</v>
      </c>
      <c r="M521" s="78"/>
    </row>
    <row r="522" spans="1:13">
      <c r="A522" s="16" t="s">
        <v>49</v>
      </c>
      <c r="B522" s="14">
        <v>15</v>
      </c>
      <c r="C522" s="17">
        <v>46275.04296875</v>
      </c>
      <c r="D522" s="17">
        <v>2086.9</v>
      </c>
      <c r="E522" s="17">
        <v>1954.1</v>
      </c>
      <c r="F522" s="17">
        <v>2425.5833850457998</v>
      </c>
      <c r="G522" s="17">
        <v>2425.5472739092502</v>
      </c>
      <c r="H522" s="17">
        <v>-3.6111136540999997E-2</v>
      </c>
      <c r="I522" s="18">
        <v>0.113984272604</v>
      </c>
      <c r="J522" s="18">
        <v>0.113996427144</v>
      </c>
      <c r="K522" s="18">
        <v>0.15868302723300001</v>
      </c>
      <c r="L522" s="18">
        <v>0.15869518177200001</v>
      </c>
      <c r="M522" s="78"/>
    </row>
    <row r="523" spans="1:13">
      <c r="A523" s="16" t="s">
        <v>49</v>
      </c>
      <c r="B523" s="14">
        <v>16</v>
      </c>
      <c r="C523" s="17">
        <v>47700.8984375</v>
      </c>
      <c r="D523" s="17">
        <v>2157.4</v>
      </c>
      <c r="E523" s="17">
        <v>2001.8</v>
      </c>
      <c r="F523" s="17">
        <v>2441.90665982564</v>
      </c>
      <c r="G523" s="17">
        <v>2441.9238820309101</v>
      </c>
      <c r="H523" s="17">
        <v>1.7222205266999999E-2</v>
      </c>
      <c r="I523" s="18">
        <v>9.5767042083000006E-2</v>
      </c>
      <c r="J523" s="18">
        <v>9.5761245312999996E-2</v>
      </c>
      <c r="K523" s="18">
        <v>0.14813998048800001</v>
      </c>
      <c r="L523" s="18">
        <v>0.14813418371699999</v>
      </c>
      <c r="M523" s="78"/>
    </row>
    <row r="524" spans="1:13">
      <c r="A524" s="16" t="s">
        <v>49</v>
      </c>
      <c r="B524" s="14">
        <v>17</v>
      </c>
      <c r="C524" s="17">
        <v>48958.71875</v>
      </c>
      <c r="D524" s="17">
        <v>2266.9</v>
      </c>
      <c r="E524" s="17">
        <v>2097.4</v>
      </c>
      <c r="F524" s="17">
        <v>2642.1775015767398</v>
      </c>
      <c r="G524" s="17">
        <v>2642.1540571679002</v>
      </c>
      <c r="H524" s="17">
        <v>-2.344440884E-2</v>
      </c>
      <c r="I524" s="18">
        <v>0.12630564024499999</v>
      </c>
      <c r="J524" s="18">
        <v>0.12631353132799999</v>
      </c>
      <c r="K524" s="18">
        <v>0.18335713805699999</v>
      </c>
      <c r="L524" s="18">
        <v>0.18336502914</v>
      </c>
      <c r="M524" s="78"/>
    </row>
    <row r="525" spans="1:13">
      <c r="A525" s="16" t="s">
        <v>49</v>
      </c>
      <c r="B525" s="14">
        <v>18</v>
      </c>
      <c r="C525" s="17">
        <v>49460.14453125</v>
      </c>
      <c r="D525" s="17">
        <v>2345</v>
      </c>
      <c r="E525" s="17">
        <v>2161.1999999999998</v>
      </c>
      <c r="F525" s="17">
        <v>2763.3805039532999</v>
      </c>
      <c r="G525" s="17">
        <v>2763.4296151118801</v>
      </c>
      <c r="H525" s="17">
        <v>4.9111158581999999E-2</v>
      </c>
      <c r="I525" s="18">
        <v>0.14083797209999999</v>
      </c>
      <c r="J525" s="18">
        <v>0.140821441923</v>
      </c>
      <c r="K525" s="18">
        <v>0.202702664123</v>
      </c>
      <c r="L525" s="18">
        <v>0.20268613394500001</v>
      </c>
      <c r="M525" s="78"/>
    </row>
    <row r="526" spans="1:13">
      <c r="A526" s="16" t="s">
        <v>49</v>
      </c>
      <c r="B526" s="14">
        <v>19</v>
      </c>
      <c r="C526" s="17">
        <v>48887.5</v>
      </c>
      <c r="D526" s="17">
        <v>2468.4</v>
      </c>
      <c r="E526" s="17">
        <v>2243.6999999999998</v>
      </c>
      <c r="F526" s="17">
        <v>2604.5515056567701</v>
      </c>
      <c r="G526" s="17">
        <v>2604.57606135474</v>
      </c>
      <c r="H526" s="17">
        <v>2.4555697969999998E-2</v>
      </c>
      <c r="I526" s="18">
        <v>4.5835093016999999E-2</v>
      </c>
      <c r="J526" s="18">
        <v>4.5826827888E-2</v>
      </c>
      <c r="K526" s="18">
        <v>0.121466193656</v>
      </c>
      <c r="L526" s="18">
        <v>0.121457928528</v>
      </c>
      <c r="M526" s="78"/>
    </row>
    <row r="527" spans="1:13">
      <c r="A527" s="16" t="s">
        <v>49</v>
      </c>
      <c r="B527" s="14">
        <v>20</v>
      </c>
      <c r="C527" s="17">
        <v>47514.41015625</v>
      </c>
      <c r="D527" s="17">
        <v>2591.8000000000002</v>
      </c>
      <c r="E527" s="17">
        <v>2343.9</v>
      </c>
      <c r="F527" s="17">
        <v>2752.1750630145598</v>
      </c>
      <c r="G527" s="17">
        <v>2752.17184081607</v>
      </c>
      <c r="H527" s="17">
        <v>-3.2221984860000001E-3</v>
      </c>
      <c r="I527" s="18">
        <v>5.3979078026000001E-2</v>
      </c>
      <c r="J527" s="18">
        <v>5.3980162576000003E-2</v>
      </c>
      <c r="K527" s="18">
        <v>0.13741899724500001</v>
      </c>
      <c r="L527" s="18">
        <v>0.13742008179500001</v>
      </c>
      <c r="M527" s="78"/>
    </row>
    <row r="528" spans="1:13">
      <c r="A528" s="16" t="s">
        <v>49</v>
      </c>
      <c r="B528" s="14">
        <v>21</v>
      </c>
      <c r="C528" s="17">
        <v>46814.69140625</v>
      </c>
      <c r="D528" s="17">
        <v>2757.6</v>
      </c>
      <c r="E528" s="17">
        <v>2482.9</v>
      </c>
      <c r="F528" s="17">
        <v>2321.1518291955499</v>
      </c>
      <c r="G528" s="17">
        <v>2321.1652737315499</v>
      </c>
      <c r="H528" s="17">
        <v>1.3444535995E-2</v>
      </c>
      <c r="I528" s="18">
        <v>0.14689825858899999</v>
      </c>
      <c r="J528" s="18">
        <v>0.146902783845</v>
      </c>
      <c r="K528" s="18">
        <v>5.4437807562E-2</v>
      </c>
      <c r="L528" s="18">
        <v>5.4442332817999997E-2</v>
      </c>
      <c r="M528" s="78"/>
    </row>
    <row r="529" spans="1:13">
      <c r="A529" s="16" t="s">
        <v>49</v>
      </c>
      <c r="B529" s="14">
        <v>22</v>
      </c>
      <c r="C529" s="17">
        <v>45719.7421875</v>
      </c>
      <c r="D529" s="17">
        <v>2719</v>
      </c>
      <c r="E529" s="17">
        <v>2432</v>
      </c>
      <c r="F529" s="17">
        <v>2201.4661434537502</v>
      </c>
      <c r="G529" s="17">
        <v>2201.5238101284699</v>
      </c>
      <c r="H529" s="17">
        <v>5.7666674719999998E-2</v>
      </c>
      <c r="I529" s="18">
        <v>0.17417576232599999</v>
      </c>
      <c r="J529" s="18">
        <v>0.17419517217899999</v>
      </c>
      <c r="K529" s="18">
        <v>7.7575291103999994E-2</v>
      </c>
      <c r="L529" s="18">
        <v>7.7594700958000001E-2</v>
      </c>
      <c r="M529" s="78"/>
    </row>
    <row r="530" spans="1:13">
      <c r="A530" s="16" t="s">
        <v>49</v>
      </c>
      <c r="B530" s="14">
        <v>23</v>
      </c>
      <c r="C530" s="17">
        <v>42605.08203125</v>
      </c>
      <c r="D530" s="17">
        <v>2828.7</v>
      </c>
      <c r="E530" s="17">
        <v>2526.1</v>
      </c>
      <c r="F530" s="17">
        <v>2371.5406659028299</v>
      </c>
      <c r="G530" s="17">
        <v>2371.5506658858699</v>
      </c>
      <c r="H530" s="17">
        <v>9.9999830450000007E-3</v>
      </c>
      <c r="I530" s="18">
        <v>0.15387052645999999</v>
      </c>
      <c r="J530" s="18">
        <v>0.15387389232400001</v>
      </c>
      <c r="K530" s="18">
        <v>5.2019297917000003E-2</v>
      </c>
      <c r="L530" s="18">
        <v>5.2022663782000003E-2</v>
      </c>
      <c r="M530" s="78"/>
    </row>
    <row r="531" spans="1:13">
      <c r="A531" s="16" t="s">
        <v>49</v>
      </c>
      <c r="B531" s="14">
        <v>24</v>
      </c>
      <c r="C531" s="17">
        <v>38557.27734375</v>
      </c>
      <c r="D531" s="17">
        <v>2679.6</v>
      </c>
      <c r="E531" s="17">
        <v>2374.6999999999998</v>
      </c>
      <c r="F531" s="17">
        <v>2382.9898909945</v>
      </c>
      <c r="G531" s="17">
        <v>2382.948779841</v>
      </c>
      <c r="H531" s="17">
        <v>-4.1111153496000002E-2</v>
      </c>
      <c r="I531" s="18">
        <v>9.9848946536000002E-2</v>
      </c>
      <c r="J531" s="18">
        <v>9.9835109056000002E-2</v>
      </c>
      <c r="K531" s="18">
        <v>2.7764321240000001E-3</v>
      </c>
      <c r="L531" s="18">
        <v>2.7902696039999999E-3</v>
      </c>
      <c r="M531" s="78"/>
    </row>
    <row r="532" spans="1:13">
      <c r="A532" s="16" t="s">
        <v>50</v>
      </c>
      <c r="B532" s="14">
        <v>1</v>
      </c>
      <c r="C532" s="17">
        <v>35408.7578125</v>
      </c>
      <c r="D532" s="17">
        <v>2688.1</v>
      </c>
      <c r="E532" s="17">
        <v>2337.1</v>
      </c>
      <c r="F532" s="17">
        <v>2363.3129306644901</v>
      </c>
      <c r="G532" s="17">
        <v>2363.2827083693601</v>
      </c>
      <c r="H532" s="17">
        <v>-3.0222295124000001E-2</v>
      </c>
      <c r="I532" s="18">
        <v>0.10932928025200001</v>
      </c>
      <c r="J532" s="18">
        <v>0.10931910782</v>
      </c>
      <c r="K532" s="18">
        <v>8.8127594639999998E-3</v>
      </c>
      <c r="L532" s="18">
        <v>8.8229318960000008E-3</v>
      </c>
      <c r="M532" s="78"/>
    </row>
    <row r="533" spans="1:13">
      <c r="A533" s="16" t="s">
        <v>50</v>
      </c>
      <c r="B533" s="14">
        <v>2</v>
      </c>
      <c r="C533" s="17">
        <v>33371.24609375</v>
      </c>
      <c r="D533" s="17">
        <v>2688.6</v>
      </c>
      <c r="E533" s="17">
        <v>2341.1</v>
      </c>
      <c r="F533" s="17">
        <v>2324.6343671766899</v>
      </c>
      <c r="G533" s="17">
        <v>2324.6285894277398</v>
      </c>
      <c r="H533" s="17">
        <v>-5.7777489550000002E-3</v>
      </c>
      <c r="I533" s="18">
        <v>0.122508047987</v>
      </c>
      <c r="J533" s="18">
        <v>0.122506103272</v>
      </c>
      <c r="K533" s="18">
        <v>5.5440627969999996E-3</v>
      </c>
      <c r="L533" s="18">
        <v>5.5421180820000001E-3</v>
      </c>
      <c r="M533" s="78"/>
    </row>
    <row r="534" spans="1:13">
      <c r="A534" s="16" t="s">
        <v>50</v>
      </c>
      <c r="B534" s="14">
        <v>3</v>
      </c>
      <c r="C534" s="17">
        <v>32049.322265625</v>
      </c>
      <c r="D534" s="17">
        <v>2615.5</v>
      </c>
      <c r="E534" s="17">
        <v>2267.6</v>
      </c>
      <c r="F534" s="17">
        <v>2212.8462633448198</v>
      </c>
      <c r="G534" s="17">
        <v>2212.8603744355801</v>
      </c>
      <c r="H534" s="17">
        <v>1.4111090765999999E-2</v>
      </c>
      <c r="I534" s="18">
        <v>0.13552326676599999</v>
      </c>
      <c r="J534" s="18">
        <v>0.13552801637600001</v>
      </c>
      <c r="K534" s="18">
        <v>1.8424646773E-2</v>
      </c>
      <c r="L534" s="18">
        <v>1.8429396383E-2</v>
      </c>
      <c r="M534" s="78"/>
    </row>
    <row r="535" spans="1:13">
      <c r="A535" s="16" t="s">
        <v>50</v>
      </c>
      <c r="B535" s="14">
        <v>4</v>
      </c>
      <c r="C535" s="17">
        <v>31440.666015625</v>
      </c>
      <c r="D535" s="17">
        <v>2567.5</v>
      </c>
      <c r="E535" s="17">
        <v>2234.8000000000002</v>
      </c>
      <c r="F535" s="17">
        <v>2140.6589480278199</v>
      </c>
      <c r="G535" s="17">
        <v>2140.69839248074</v>
      </c>
      <c r="H535" s="17">
        <v>3.9444452921000003E-2</v>
      </c>
      <c r="I535" s="18">
        <v>0.14365587597400001</v>
      </c>
      <c r="J535" s="18">
        <v>0.143669152464</v>
      </c>
      <c r="K535" s="18">
        <v>3.1673378497999997E-2</v>
      </c>
      <c r="L535" s="18">
        <v>3.1686654988000003E-2</v>
      </c>
      <c r="M535" s="78"/>
    </row>
    <row r="536" spans="1:13">
      <c r="A536" s="16" t="s">
        <v>50</v>
      </c>
      <c r="B536" s="14">
        <v>5</v>
      </c>
      <c r="C536" s="17">
        <v>31593.171875</v>
      </c>
      <c r="D536" s="17">
        <v>2534.6</v>
      </c>
      <c r="E536" s="17">
        <v>2215.1</v>
      </c>
      <c r="F536" s="17">
        <v>2442.5718782276599</v>
      </c>
      <c r="G536" s="17">
        <v>2442.53721156438</v>
      </c>
      <c r="H536" s="17">
        <v>-3.4666663275000002E-2</v>
      </c>
      <c r="I536" s="18">
        <v>3.0987138482999999E-2</v>
      </c>
      <c r="J536" s="18">
        <v>3.0975470134999999E-2</v>
      </c>
      <c r="K536" s="18">
        <v>7.6552410488999995E-2</v>
      </c>
      <c r="L536" s="18">
        <v>7.6564078837000005E-2</v>
      </c>
      <c r="M536" s="78"/>
    </row>
    <row r="537" spans="1:13">
      <c r="A537" s="16" t="s">
        <v>50</v>
      </c>
      <c r="B537" s="14">
        <v>6</v>
      </c>
      <c r="C537" s="17">
        <v>33239.578125</v>
      </c>
      <c r="D537" s="17">
        <v>2485.6999999999998</v>
      </c>
      <c r="E537" s="17">
        <v>2151.1999999999998</v>
      </c>
      <c r="F537" s="17">
        <v>2680.9768665271299</v>
      </c>
      <c r="G537" s="17">
        <v>2680.9825331158099</v>
      </c>
      <c r="H537" s="17">
        <v>5.6665886780000001E-3</v>
      </c>
      <c r="I537" s="18">
        <v>6.5729563485000003E-2</v>
      </c>
      <c r="J537" s="18">
        <v>6.5727656184999997E-2</v>
      </c>
      <c r="K537" s="18">
        <v>0.17831791757500001</v>
      </c>
      <c r="L537" s="18">
        <v>0.17831601027499999</v>
      </c>
      <c r="M537" s="78"/>
    </row>
    <row r="538" spans="1:13">
      <c r="A538" s="16" t="s">
        <v>50</v>
      </c>
      <c r="B538" s="14">
        <v>7</v>
      </c>
      <c r="C538" s="17">
        <v>36310.76171875</v>
      </c>
      <c r="D538" s="17">
        <v>2429.6999999999998</v>
      </c>
      <c r="E538" s="17">
        <v>2097.6999999999998</v>
      </c>
      <c r="F538" s="17">
        <v>2659.4043058480202</v>
      </c>
      <c r="G538" s="17">
        <v>2659.4111947674201</v>
      </c>
      <c r="H538" s="17">
        <v>6.8889194060000004E-3</v>
      </c>
      <c r="I538" s="18">
        <v>7.7317803690999998E-2</v>
      </c>
      <c r="J538" s="18">
        <v>7.7315484970000001E-2</v>
      </c>
      <c r="K538" s="18">
        <v>0.18906469026100001</v>
      </c>
      <c r="L538" s="18">
        <v>0.18906237154</v>
      </c>
      <c r="M538" s="78"/>
    </row>
    <row r="539" spans="1:13">
      <c r="A539" s="16" t="s">
        <v>50</v>
      </c>
      <c r="B539" s="14">
        <v>8</v>
      </c>
      <c r="C539" s="17">
        <v>37729.6171875</v>
      </c>
      <c r="D539" s="17">
        <v>2335</v>
      </c>
      <c r="E539" s="17">
        <v>2039.4</v>
      </c>
      <c r="F539" s="17">
        <v>2352.9746573766101</v>
      </c>
      <c r="G539" s="17">
        <v>2352.9853239652898</v>
      </c>
      <c r="H539" s="17">
        <v>1.0666588677000001E-2</v>
      </c>
      <c r="I539" s="18">
        <v>6.0536263759999997E-3</v>
      </c>
      <c r="J539" s="18">
        <v>6.0500361409999998E-3</v>
      </c>
      <c r="K539" s="18">
        <v>0.105548745865</v>
      </c>
      <c r="L539" s="18">
        <v>0.10554515562900001</v>
      </c>
      <c r="M539" s="78"/>
    </row>
    <row r="540" spans="1:13">
      <c r="A540" s="16" t="s">
        <v>50</v>
      </c>
      <c r="B540" s="14">
        <v>9</v>
      </c>
      <c r="C540" s="17">
        <v>38652.99609375</v>
      </c>
      <c r="D540" s="17">
        <v>2189.6999999999998</v>
      </c>
      <c r="E540" s="17">
        <v>1945.9</v>
      </c>
      <c r="F540" s="17">
        <v>2078.59344732708</v>
      </c>
      <c r="G540" s="17">
        <v>2086.2607443216102</v>
      </c>
      <c r="H540" s="17">
        <v>7.6672969945269998</v>
      </c>
      <c r="I540" s="18">
        <v>3.4816309550999999E-2</v>
      </c>
      <c r="J540" s="18">
        <v>3.7397022103999998E-2</v>
      </c>
      <c r="K540" s="18">
        <v>4.7243602934999997E-2</v>
      </c>
      <c r="L540" s="18">
        <v>4.4662890381999998E-2</v>
      </c>
      <c r="M540" s="78"/>
    </row>
    <row r="541" spans="1:13">
      <c r="A541" s="16" t="s">
        <v>50</v>
      </c>
      <c r="B541" s="14">
        <v>10</v>
      </c>
      <c r="C541" s="17">
        <v>39929.10546875</v>
      </c>
      <c r="D541" s="17">
        <v>1828</v>
      </c>
      <c r="E541" s="17">
        <v>1650.9</v>
      </c>
      <c r="F541" s="17">
        <v>1910.5443114208001</v>
      </c>
      <c r="G541" s="17">
        <v>1953.66461734978</v>
      </c>
      <c r="H541" s="17">
        <v>43.120305928984003</v>
      </c>
      <c r="I541" s="18">
        <v>4.2297077532000002E-2</v>
      </c>
      <c r="J541" s="18">
        <v>2.7783342786999999E-2</v>
      </c>
      <c r="K541" s="18">
        <v>0.10190663660300001</v>
      </c>
      <c r="L541" s="18">
        <v>8.7392901857999999E-2</v>
      </c>
      <c r="M541" s="78"/>
    </row>
    <row r="542" spans="1:13">
      <c r="A542" s="16" t="s">
        <v>50</v>
      </c>
      <c r="B542" s="14">
        <v>11</v>
      </c>
      <c r="C542" s="17">
        <v>41661.23828125</v>
      </c>
      <c r="D542" s="17">
        <v>1326.5</v>
      </c>
      <c r="E542" s="17">
        <v>1243.9000000000001</v>
      </c>
      <c r="F542" s="17">
        <v>1368.97727031761</v>
      </c>
      <c r="G542" s="17">
        <v>1369.04704813692</v>
      </c>
      <c r="H542" s="17">
        <v>6.9777819315000003E-2</v>
      </c>
      <c r="I542" s="18">
        <v>1.4320783619999999E-2</v>
      </c>
      <c r="J542" s="18">
        <v>1.4297297313E-2</v>
      </c>
      <c r="K542" s="18">
        <v>4.2122870460000003E-2</v>
      </c>
      <c r="L542" s="18">
        <v>4.2099384152E-2</v>
      </c>
      <c r="M542" s="78"/>
    </row>
    <row r="543" spans="1:13">
      <c r="A543" s="16" t="s">
        <v>50</v>
      </c>
      <c r="B543" s="14">
        <v>12</v>
      </c>
      <c r="C543" s="17">
        <v>43610.671875</v>
      </c>
      <c r="D543" s="17">
        <v>956.2</v>
      </c>
      <c r="E543" s="17">
        <v>875</v>
      </c>
      <c r="F543" s="17">
        <v>836.20846229904203</v>
      </c>
      <c r="G543" s="17">
        <v>836.20579564551497</v>
      </c>
      <c r="H543" s="17">
        <v>-2.6666535269999998E-3</v>
      </c>
      <c r="I543" s="18">
        <v>4.0388490189000002E-2</v>
      </c>
      <c r="J543" s="18">
        <v>4.0387592628999998E-2</v>
      </c>
      <c r="K543" s="18">
        <v>1.3057625161E-2</v>
      </c>
      <c r="L543" s="18">
        <v>1.30567276E-2</v>
      </c>
      <c r="M543" s="78"/>
    </row>
    <row r="544" spans="1:13">
      <c r="A544" s="16" t="s">
        <v>50</v>
      </c>
      <c r="B544" s="14">
        <v>13</v>
      </c>
      <c r="C544" s="17">
        <v>45405.4765625</v>
      </c>
      <c r="D544" s="17">
        <v>724.8</v>
      </c>
      <c r="E544" s="17">
        <v>694.9</v>
      </c>
      <c r="F544" s="17">
        <v>588.86812496370703</v>
      </c>
      <c r="G544" s="17">
        <v>588.86812496370703</v>
      </c>
      <c r="H544" s="17">
        <v>0</v>
      </c>
      <c r="I544" s="18">
        <v>4.5752903074999997E-2</v>
      </c>
      <c r="J544" s="18">
        <v>4.5752903074999997E-2</v>
      </c>
      <c r="K544" s="18">
        <v>3.5688951543000003E-2</v>
      </c>
      <c r="L544" s="18">
        <v>3.5688951543000003E-2</v>
      </c>
      <c r="M544" s="78"/>
    </row>
    <row r="545" spans="1:13">
      <c r="A545" s="16" t="s">
        <v>50</v>
      </c>
      <c r="B545" s="14">
        <v>14</v>
      </c>
      <c r="C545" s="17">
        <v>47059.9921875</v>
      </c>
      <c r="D545" s="17">
        <v>640.9</v>
      </c>
      <c r="E545" s="17">
        <v>613.9</v>
      </c>
      <c r="F545" s="17">
        <v>517.49430795679905</v>
      </c>
      <c r="G545" s="17">
        <v>517.48530797120998</v>
      </c>
      <c r="H545" s="17">
        <v>-8.9999855879999997E-3</v>
      </c>
      <c r="I545" s="18">
        <v>4.1539781901000002E-2</v>
      </c>
      <c r="J545" s="18">
        <v>4.1536752623000002E-2</v>
      </c>
      <c r="K545" s="18">
        <v>3.2451932692000002E-2</v>
      </c>
      <c r="L545" s="18">
        <v>3.2448903414000002E-2</v>
      </c>
      <c r="M545" s="78"/>
    </row>
    <row r="546" spans="1:13">
      <c r="A546" s="16" t="s">
        <v>50</v>
      </c>
      <c r="B546" s="14">
        <v>15</v>
      </c>
      <c r="C546" s="17">
        <v>48497.29296875</v>
      </c>
      <c r="D546" s="17">
        <v>796.5</v>
      </c>
      <c r="E546" s="17">
        <v>764.1</v>
      </c>
      <c r="F546" s="17">
        <v>505.87100478728598</v>
      </c>
      <c r="G546" s="17">
        <v>505.88567146539702</v>
      </c>
      <c r="H546" s="17">
        <v>1.4666678109999999E-2</v>
      </c>
      <c r="I546" s="18">
        <v>9.7817007248000007E-2</v>
      </c>
      <c r="J546" s="18">
        <v>9.7821943861000002E-2</v>
      </c>
      <c r="K546" s="18">
        <v>8.6911588196999998E-2</v>
      </c>
      <c r="L546" s="18">
        <v>8.6916524810000007E-2</v>
      </c>
      <c r="M546" s="78"/>
    </row>
    <row r="547" spans="1:13">
      <c r="A547" s="16" t="s">
        <v>50</v>
      </c>
      <c r="B547" s="14">
        <v>16</v>
      </c>
      <c r="C547" s="17">
        <v>48618.6953125</v>
      </c>
      <c r="D547" s="17">
        <v>904.2</v>
      </c>
      <c r="E547" s="17">
        <v>857.5</v>
      </c>
      <c r="F547" s="17">
        <v>900.43976443563895</v>
      </c>
      <c r="G547" s="17">
        <v>900.47275417136802</v>
      </c>
      <c r="H547" s="17">
        <v>3.2989735728E-2</v>
      </c>
      <c r="I547" s="18">
        <v>1.2545425200000001E-3</v>
      </c>
      <c r="J547" s="18">
        <v>1.265646437E-3</v>
      </c>
      <c r="K547" s="18">
        <v>1.446407074E-2</v>
      </c>
      <c r="L547" s="18">
        <v>1.4452966824E-2</v>
      </c>
      <c r="M547" s="78"/>
    </row>
    <row r="548" spans="1:13">
      <c r="A548" s="16" t="s">
        <v>50</v>
      </c>
      <c r="B548" s="14">
        <v>17</v>
      </c>
      <c r="C548" s="17">
        <v>49429.33203125</v>
      </c>
      <c r="D548" s="17">
        <v>1410.7</v>
      </c>
      <c r="E548" s="17">
        <v>1284.9000000000001</v>
      </c>
      <c r="F548" s="17">
        <v>1489.26833434423</v>
      </c>
      <c r="G548" s="17">
        <v>1489.25355657154</v>
      </c>
      <c r="H548" s="17">
        <v>-1.4777772691E-2</v>
      </c>
      <c r="I548" s="18">
        <v>2.6440106553000001E-2</v>
      </c>
      <c r="J548" s="18">
        <v>2.6445080560000001E-2</v>
      </c>
      <c r="K548" s="18">
        <v>6.8782752126999996E-2</v>
      </c>
      <c r="L548" s="18">
        <v>6.8787726133999999E-2</v>
      </c>
      <c r="M548" s="78"/>
    </row>
    <row r="549" spans="1:13">
      <c r="A549" s="16" t="s">
        <v>50</v>
      </c>
      <c r="B549" s="14">
        <v>18</v>
      </c>
      <c r="C549" s="17">
        <v>49426.95703125</v>
      </c>
      <c r="D549" s="17">
        <v>1508.7</v>
      </c>
      <c r="E549" s="17">
        <v>1379.4</v>
      </c>
      <c r="F549" s="17">
        <v>1744.5462313185801</v>
      </c>
      <c r="G549" s="17">
        <v>1744.54800912009</v>
      </c>
      <c r="H549" s="17">
        <v>1.777801513E-3</v>
      </c>
      <c r="I549" s="18">
        <v>7.9383375670999998E-2</v>
      </c>
      <c r="J549" s="18">
        <v>7.9382777286000003E-2</v>
      </c>
      <c r="K549" s="18">
        <v>0.12290407577199999</v>
      </c>
      <c r="L549" s="18">
        <v>0.122903477387</v>
      </c>
      <c r="M549" s="78"/>
    </row>
    <row r="550" spans="1:13">
      <c r="A550" s="16" t="s">
        <v>50</v>
      </c>
      <c r="B550" s="14">
        <v>19</v>
      </c>
      <c r="C550" s="17">
        <v>48467.05078125</v>
      </c>
      <c r="D550" s="17">
        <v>1757.7</v>
      </c>
      <c r="E550" s="17">
        <v>1615.7</v>
      </c>
      <c r="F550" s="17">
        <v>1965.12050890923</v>
      </c>
      <c r="G550" s="17">
        <v>1965.1323978371099</v>
      </c>
      <c r="H550" s="17">
        <v>1.1888927882E-2</v>
      </c>
      <c r="I550" s="18">
        <v>6.9819050095999993E-2</v>
      </c>
      <c r="J550" s="18">
        <v>6.9815048436999996E-2</v>
      </c>
      <c r="K550" s="18">
        <v>0.11761440519499999</v>
      </c>
      <c r="L550" s="18">
        <v>0.117610403537</v>
      </c>
      <c r="M550" s="78"/>
    </row>
    <row r="551" spans="1:13">
      <c r="A551" s="16" t="s">
        <v>50</v>
      </c>
      <c r="B551" s="14">
        <v>20</v>
      </c>
      <c r="C551" s="17">
        <v>47369.9296875</v>
      </c>
      <c r="D551" s="17">
        <v>2046.2</v>
      </c>
      <c r="E551" s="17">
        <v>1865.6</v>
      </c>
      <c r="F551" s="17">
        <v>2020.48161836293</v>
      </c>
      <c r="G551" s="17">
        <v>2053.3820203336099</v>
      </c>
      <c r="H551" s="17">
        <v>32.900401970677002</v>
      </c>
      <c r="I551" s="18">
        <v>2.417374733E-3</v>
      </c>
      <c r="J551" s="18">
        <v>8.6564731190000004E-3</v>
      </c>
      <c r="K551" s="18">
        <v>6.3204988330999995E-2</v>
      </c>
      <c r="L551" s="18">
        <v>5.2131140478E-2</v>
      </c>
      <c r="M551" s="78"/>
    </row>
    <row r="552" spans="1:13">
      <c r="A552" s="16" t="s">
        <v>50</v>
      </c>
      <c r="B552" s="14">
        <v>21</v>
      </c>
      <c r="C552" s="17">
        <v>47292.64453125</v>
      </c>
      <c r="D552" s="17">
        <v>2132.9</v>
      </c>
      <c r="E552" s="17">
        <v>1951.2</v>
      </c>
      <c r="F552" s="17">
        <v>2046.3490888690001</v>
      </c>
      <c r="G552" s="17">
        <v>2107.4682246780399</v>
      </c>
      <c r="H552" s="17">
        <v>61.119135809044003</v>
      </c>
      <c r="I552" s="18">
        <v>8.5600051570000005E-3</v>
      </c>
      <c r="J552" s="18">
        <v>2.9131912193999999E-2</v>
      </c>
      <c r="K552" s="18">
        <v>5.2597854148999999E-2</v>
      </c>
      <c r="L552" s="18">
        <v>3.2025947111E-2</v>
      </c>
      <c r="M552" s="78"/>
    </row>
    <row r="553" spans="1:13">
      <c r="A553" s="16" t="s">
        <v>50</v>
      </c>
      <c r="B553" s="14">
        <v>22</v>
      </c>
      <c r="C553" s="17">
        <v>46350.73046875</v>
      </c>
      <c r="D553" s="17">
        <v>2350.1999999999998</v>
      </c>
      <c r="E553" s="17">
        <v>2133.8000000000002</v>
      </c>
      <c r="F553" s="17">
        <v>2252.7621895576399</v>
      </c>
      <c r="G553" s="17">
        <v>2330.9279373063</v>
      </c>
      <c r="H553" s="17">
        <v>78.165747748654994</v>
      </c>
      <c r="I553" s="18">
        <v>6.4867259149999999E-3</v>
      </c>
      <c r="J553" s="18">
        <v>3.2796301057000002E-2</v>
      </c>
      <c r="K553" s="18">
        <v>6.6350702560000002E-2</v>
      </c>
      <c r="L553" s="18">
        <v>4.0041127417E-2</v>
      </c>
      <c r="M553" s="78"/>
    </row>
    <row r="554" spans="1:13">
      <c r="A554" s="16" t="s">
        <v>50</v>
      </c>
      <c r="B554" s="14">
        <v>23</v>
      </c>
      <c r="C554" s="17">
        <v>43169.37109375</v>
      </c>
      <c r="D554" s="17">
        <v>2420.6999999999998</v>
      </c>
      <c r="E554" s="17">
        <v>2185.6</v>
      </c>
      <c r="F554" s="17">
        <v>2052.4776328954699</v>
      </c>
      <c r="G554" s="17">
        <v>2320.99376148786</v>
      </c>
      <c r="H554" s="17">
        <v>268.51612859239401</v>
      </c>
      <c r="I554" s="18">
        <v>3.3559824473000002E-2</v>
      </c>
      <c r="J554" s="18">
        <v>0.123938864727</v>
      </c>
      <c r="K554" s="18">
        <v>4.5571781046000001E-2</v>
      </c>
      <c r="L554" s="18">
        <v>4.4807259207000003E-2</v>
      </c>
      <c r="M554" s="78"/>
    </row>
    <row r="555" spans="1:13">
      <c r="A555" s="16" t="s">
        <v>50</v>
      </c>
      <c r="B555" s="14">
        <v>24</v>
      </c>
      <c r="C555" s="17">
        <v>39249.2421875</v>
      </c>
      <c r="D555" s="17">
        <v>2475.3000000000002</v>
      </c>
      <c r="E555" s="17">
        <v>2216.5</v>
      </c>
      <c r="F555" s="17">
        <v>2042.1274805735</v>
      </c>
      <c r="G555" s="17">
        <v>2396.4414078795699</v>
      </c>
      <c r="H555" s="17">
        <v>354.31392730607399</v>
      </c>
      <c r="I555" s="18">
        <v>2.6542777556E-2</v>
      </c>
      <c r="J555" s="18">
        <v>0.145800242149</v>
      </c>
      <c r="K555" s="18">
        <v>6.0565940046000001E-2</v>
      </c>
      <c r="L555" s="18">
        <v>5.8691524545999997E-2</v>
      </c>
      <c r="M555" s="78"/>
    </row>
    <row r="556" spans="1:13">
      <c r="A556" s="16" t="s">
        <v>51</v>
      </c>
      <c r="B556" s="14">
        <v>1</v>
      </c>
      <c r="C556" s="17">
        <v>36310.42578125</v>
      </c>
      <c r="D556" s="17">
        <v>2575.1</v>
      </c>
      <c r="E556" s="17">
        <v>2269.9</v>
      </c>
      <c r="F556" s="17">
        <v>2070.0536382647501</v>
      </c>
      <c r="G556" s="17">
        <v>2338.6895335856302</v>
      </c>
      <c r="H556" s="17">
        <v>268.63589532087502</v>
      </c>
      <c r="I556" s="18">
        <v>7.9572691488999994E-2</v>
      </c>
      <c r="J556" s="18">
        <v>0.16999204366699999</v>
      </c>
      <c r="K556" s="18">
        <v>2.3153663272999999E-2</v>
      </c>
      <c r="L556" s="18">
        <v>6.7265688904000004E-2</v>
      </c>
      <c r="M556" s="78"/>
    </row>
    <row r="557" spans="1:13">
      <c r="A557" s="16" t="s">
        <v>51</v>
      </c>
      <c r="B557" s="14">
        <v>2</v>
      </c>
      <c r="C557" s="17">
        <v>34539.75390625</v>
      </c>
      <c r="D557" s="17">
        <v>2537.9</v>
      </c>
      <c r="E557" s="17">
        <v>2237.5</v>
      </c>
      <c r="F557" s="17">
        <v>2026.91798229703</v>
      </c>
      <c r="G557" s="17">
        <v>2220.6663361558699</v>
      </c>
      <c r="H557" s="17">
        <v>193.74835385884299</v>
      </c>
      <c r="I557" s="18">
        <v>0.106776729668</v>
      </c>
      <c r="J557" s="18">
        <v>0.17198990834799999</v>
      </c>
      <c r="K557" s="18">
        <v>5.6659925420000003E-3</v>
      </c>
      <c r="L557" s="18">
        <v>7.0879171222000006E-2</v>
      </c>
      <c r="M557" s="78"/>
    </row>
    <row r="558" spans="1:13">
      <c r="A558" s="16" t="s">
        <v>51</v>
      </c>
      <c r="B558" s="14">
        <v>3</v>
      </c>
      <c r="C558" s="17">
        <v>33407.1953125</v>
      </c>
      <c r="D558" s="17">
        <v>2682.1</v>
      </c>
      <c r="E558" s="17">
        <v>2374.6</v>
      </c>
      <c r="F558" s="17">
        <v>2053.7029012909502</v>
      </c>
      <c r="G558" s="17">
        <v>2227.4533091828698</v>
      </c>
      <c r="H558" s="17">
        <v>173.75040789191601</v>
      </c>
      <c r="I558" s="18">
        <v>0.15302816924099999</v>
      </c>
      <c r="J558" s="18">
        <v>0.21151029912700001</v>
      </c>
      <c r="K558" s="18">
        <v>4.9527664361E-2</v>
      </c>
      <c r="L558" s="18">
        <v>0.108009794247</v>
      </c>
      <c r="M558" s="78"/>
    </row>
    <row r="559" spans="1:13">
      <c r="A559" s="16" t="s">
        <v>51</v>
      </c>
      <c r="B559" s="14">
        <v>4</v>
      </c>
      <c r="C559" s="17">
        <v>32777.7109375</v>
      </c>
      <c r="D559" s="17">
        <v>2710</v>
      </c>
      <c r="E559" s="17">
        <v>2389.1</v>
      </c>
      <c r="F559" s="17">
        <v>2032.30685965715</v>
      </c>
      <c r="G559" s="17">
        <v>2269.3026333594598</v>
      </c>
      <c r="H559" s="17">
        <v>236.99577370231901</v>
      </c>
      <c r="I559" s="18">
        <v>0.148333007957</v>
      </c>
      <c r="J559" s="18">
        <v>0.22810270627400001</v>
      </c>
      <c r="K559" s="18">
        <v>4.0322237172000001E-2</v>
      </c>
      <c r="L559" s="18">
        <v>0.12009193549</v>
      </c>
      <c r="M559" s="78"/>
    </row>
    <row r="560" spans="1:13">
      <c r="A560" s="16" t="s">
        <v>51</v>
      </c>
      <c r="B560" s="14">
        <v>5</v>
      </c>
      <c r="C560" s="17">
        <v>32924.859375</v>
      </c>
      <c r="D560" s="17">
        <v>2582.5</v>
      </c>
      <c r="E560" s="17">
        <v>2276.5</v>
      </c>
      <c r="F560" s="17">
        <v>2042.7012472280401</v>
      </c>
      <c r="G560" s="17">
        <v>2319.4315181708498</v>
      </c>
      <c r="H560" s="17">
        <v>276.730270942809</v>
      </c>
      <c r="I560" s="18">
        <v>8.8545433128999998E-2</v>
      </c>
      <c r="J560" s="18">
        <v>0.18168924697800001</v>
      </c>
      <c r="K560" s="18">
        <v>1.4450191237999999E-2</v>
      </c>
      <c r="L560" s="18">
        <v>7.8693622608999994E-2</v>
      </c>
      <c r="M560" s="78"/>
    </row>
    <row r="561" spans="1:13">
      <c r="A561" s="16" t="s">
        <v>51</v>
      </c>
      <c r="B561" s="14">
        <v>6</v>
      </c>
      <c r="C561" s="17">
        <v>34500.0390625</v>
      </c>
      <c r="D561" s="17">
        <v>2507.3000000000002</v>
      </c>
      <c r="E561" s="17">
        <v>2206.5</v>
      </c>
      <c r="F561" s="17">
        <v>2040.24591757857</v>
      </c>
      <c r="G561" s="17">
        <v>2388.5643659148</v>
      </c>
      <c r="H561" s="17">
        <v>348.31844833623302</v>
      </c>
      <c r="I561" s="18">
        <v>3.9964871789000003E-2</v>
      </c>
      <c r="J561" s="18">
        <v>0.157204336055</v>
      </c>
      <c r="K561" s="18">
        <v>6.1280500139000001E-2</v>
      </c>
      <c r="L561" s="18">
        <v>5.5958964127000001E-2</v>
      </c>
      <c r="M561" s="78"/>
    </row>
    <row r="562" spans="1:13">
      <c r="A562" s="16" t="s">
        <v>51</v>
      </c>
      <c r="B562" s="14">
        <v>7</v>
      </c>
      <c r="C562" s="17">
        <v>37615.43359375</v>
      </c>
      <c r="D562" s="17">
        <v>2395</v>
      </c>
      <c r="E562" s="17">
        <v>2103.8000000000002</v>
      </c>
      <c r="F562" s="17">
        <v>2036.58016044432</v>
      </c>
      <c r="G562" s="17">
        <v>2377.3356773252799</v>
      </c>
      <c r="H562" s="17">
        <v>340.75551688095698</v>
      </c>
      <c r="I562" s="18">
        <v>5.9455815119999998E-3</v>
      </c>
      <c r="J562" s="18">
        <v>0.12063946131100001</v>
      </c>
      <c r="K562" s="18">
        <v>9.2068555141E-2</v>
      </c>
      <c r="L562" s="18">
        <v>2.2625324656E-2</v>
      </c>
      <c r="M562" s="78"/>
    </row>
    <row r="563" spans="1:13">
      <c r="A563" s="16" t="s">
        <v>51</v>
      </c>
      <c r="B563" s="14">
        <v>8</v>
      </c>
      <c r="C563" s="17">
        <v>39003.44921875</v>
      </c>
      <c r="D563" s="17">
        <v>2228.6999999999998</v>
      </c>
      <c r="E563" s="17">
        <v>1974.4</v>
      </c>
      <c r="F563" s="17">
        <v>1984.79982612041</v>
      </c>
      <c r="G563" s="17">
        <v>2160.0297625325102</v>
      </c>
      <c r="H563" s="17">
        <v>175.22993641210101</v>
      </c>
      <c r="I563" s="18">
        <v>2.311350975E-2</v>
      </c>
      <c r="J563" s="18">
        <v>8.2093629712999994E-2</v>
      </c>
      <c r="K563" s="18">
        <v>6.2480566318000003E-2</v>
      </c>
      <c r="L563" s="18">
        <v>3.5004463539999998E-3</v>
      </c>
      <c r="M563" s="78"/>
    </row>
    <row r="564" spans="1:13">
      <c r="A564" s="16" t="s">
        <v>51</v>
      </c>
      <c r="B564" s="14">
        <v>9</v>
      </c>
      <c r="C564" s="17">
        <v>40138.3984375</v>
      </c>
      <c r="D564" s="17">
        <v>2035.7</v>
      </c>
      <c r="E564" s="17">
        <v>1818</v>
      </c>
      <c r="F564" s="17">
        <v>1884.3688844373501</v>
      </c>
      <c r="G564" s="17">
        <v>1902.7075501728</v>
      </c>
      <c r="H564" s="17">
        <v>18.338665735456001</v>
      </c>
      <c r="I564" s="18">
        <v>4.4763530739000003E-2</v>
      </c>
      <c r="J564" s="18">
        <v>5.0936087365E-2</v>
      </c>
      <c r="K564" s="18">
        <v>2.8511460844999999E-2</v>
      </c>
      <c r="L564" s="18">
        <v>2.2338904218999998E-2</v>
      </c>
      <c r="M564" s="78"/>
    </row>
    <row r="565" spans="1:13">
      <c r="A565" s="16" t="s">
        <v>51</v>
      </c>
      <c r="B565" s="14">
        <v>10</v>
      </c>
      <c r="C565" s="17">
        <v>41909.1328125</v>
      </c>
      <c r="D565" s="17">
        <v>1669</v>
      </c>
      <c r="E565" s="17">
        <v>1511.6</v>
      </c>
      <c r="F565" s="17">
        <v>1885.51645134608</v>
      </c>
      <c r="G565" s="17">
        <v>1885.51645134608</v>
      </c>
      <c r="H565" s="17">
        <v>0</v>
      </c>
      <c r="I565" s="18">
        <v>7.2876624484999999E-2</v>
      </c>
      <c r="J565" s="18">
        <v>7.2876624484999999E-2</v>
      </c>
      <c r="K565" s="18">
        <v>0.125855419503</v>
      </c>
      <c r="L565" s="18">
        <v>0.125855419503</v>
      </c>
      <c r="M565" s="78"/>
    </row>
    <row r="566" spans="1:13">
      <c r="A566" s="16" t="s">
        <v>51</v>
      </c>
      <c r="B566" s="14">
        <v>11</v>
      </c>
      <c r="C566" s="17">
        <v>43956.1953125</v>
      </c>
      <c r="D566" s="17">
        <v>1289.0999999999999</v>
      </c>
      <c r="E566" s="17">
        <v>1182.5</v>
      </c>
      <c r="F566" s="17">
        <v>1666.4090850586399</v>
      </c>
      <c r="G566" s="17">
        <v>1666.4090850586399</v>
      </c>
      <c r="H566" s="17">
        <v>0</v>
      </c>
      <c r="I566" s="18">
        <v>0.126997335933</v>
      </c>
      <c r="J566" s="18">
        <v>0.126997335933</v>
      </c>
      <c r="K566" s="18">
        <v>0.16287751095799999</v>
      </c>
      <c r="L566" s="18">
        <v>0.16287751095799999</v>
      </c>
      <c r="M566" s="78"/>
    </row>
    <row r="567" spans="1:13">
      <c r="A567" s="16" t="s">
        <v>51</v>
      </c>
      <c r="B567" s="14">
        <v>12</v>
      </c>
      <c r="C567" s="17">
        <v>45727.09765625</v>
      </c>
      <c r="D567" s="17">
        <v>1203</v>
      </c>
      <c r="E567" s="17">
        <v>1116.5</v>
      </c>
      <c r="F567" s="17">
        <v>1469.00651756922</v>
      </c>
      <c r="G567" s="17">
        <v>1469.00651756922</v>
      </c>
      <c r="H567" s="17">
        <v>0</v>
      </c>
      <c r="I567" s="18">
        <v>8.9534337788000004E-2</v>
      </c>
      <c r="J567" s="18">
        <v>8.9534337788000004E-2</v>
      </c>
      <c r="K567" s="18">
        <v>0.118649113958</v>
      </c>
      <c r="L567" s="18">
        <v>0.118649113958</v>
      </c>
      <c r="M567" s="78"/>
    </row>
    <row r="568" spans="1:13">
      <c r="A568" s="16" t="s">
        <v>51</v>
      </c>
      <c r="B568" s="14">
        <v>13</v>
      </c>
      <c r="C568" s="17">
        <v>47411.74609375</v>
      </c>
      <c r="D568" s="17">
        <v>1269.4000000000001</v>
      </c>
      <c r="E568" s="17">
        <v>1202.4000000000001</v>
      </c>
      <c r="F568" s="17">
        <v>1364.7165176040601</v>
      </c>
      <c r="G568" s="17">
        <v>1364.7165176040601</v>
      </c>
      <c r="H568" s="17">
        <v>0</v>
      </c>
      <c r="I568" s="18">
        <v>3.2082301447999999E-2</v>
      </c>
      <c r="J568" s="18">
        <v>3.2082301447999999E-2</v>
      </c>
      <c r="K568" s="18">
        <v>5.4633630967000003E-2</v>
      </c>
      <c r="L568" s="18">
        <v>5.4633630967000003E-2</v>
      </c>
      <c r="M568" s="78"/>
    </row>
    <row r="569" spans="1:13">
      <c r="A569" s="16" t="s">
        <v>51</v>
      </c>
      <c r="B569" s="14">
        <v>14</v>
      </c>
      <c r="C569" s="17">
        <v>49257.69921875</v>
      </c>
      <c r="D569" s="17">
        <v>1585.5</v>
      </c>
      <c r="E569" s="17">
        <v>1484.9</v>
      </c>
      <c r="F569" s="17">
        <v>1553.95378243658</v>
      </c>
      <c r="G569" s="17">
        <v>1553.95378243658</v>
      </c>
      <c r="H569" s="17">
        <v>0</v>
      </c>
      <c r="I569" s="18">
        <v>1.0618046975E-2</v>
      </c>
      <c r="J569" s="18">
        <v>1.0618046975E-2</v>
      </c>
      <c r="K569" s="18">
        <v>2.3242606002999999E-2</v>
      </c>
      <c r="L569" s="18">
        <v>2.3242606002999999E-2</v>
      </c>
      <c r="M569" s="78"/>
    </row>
    <row r="570" spans="1:13">
      <c r="A570" s="16" t="s">
        <v>51</v>
      </c>
      <c r="B570" s="14">
        <v>15</v>
      </c>
      <c r="C570" s="17">
        <v>50652.41796875</v>
      </c>
      <c r="D570" s="17">
        <v>1793.4</v>
      </c>
      <c r="E570" s="17">
        <v>1687.4</v>
      </c>
      <c r="F570" s="17">
        <v>1857.56769282447</v>
      </c>
      <c r="G570" s="17">
        <v>1857.56769282447</v>
      </c>
      <c r="H570" s="17">
        <v>0</v>
      </c>
      <c r="I570" s="18">
        <v>2.1598011721E-2</v>
      </c>
      <c r="J570" s="18">
        <v>2.1598011721E-2</v>
      </c>
      <c r="K570" s="18">
        <v>5.7276234542000003E-2</v>
      </c>
      <c r="L570" s="18">
        <v>5.7276234542000003E-2</v>
      </c>
      <c r="M570" s="78"/>
    </row>
    <row r="571" spans="1:13">
      <c r="A571" s="16" t="s">
        <v>51</v>
      </c>
      <c r="B571" s="14">
        <v>16</v>
      </c>
      <c r="C571" s="17">
        <v>51761.2265625</v>
      </c>
      <c r="D571" s="17">
        <v>1948.7</v>
      </c>
      <c r="E571" s="17">
        <v>1809.1</v>
      </c>
      <c r="F571" s="17">
        <v>1984.6335387761501</v>
      </c>
      <c r="G571" s="17">
        <v>2061.10770480474</v>
      </c>
      <c r="H571" s="17">
        <v>76.474166028590005</v>
      </c>
      <c r="I571" s="18">
        <v>3.7834973006999999E-2</v>
      </c>
      <c r="J571" s="18">
        <v>1.2094762294E-2</v>
      </c>
      <c r="K571" s="18">
        <v>8.4822519287999998E-2</v>
      </c>
      <c r="L571" s="18">
        <v>5.9082308574E-2</v>
      </c>
      <c r="M571" s="78"/>
    </row>
    <row r="572" spans="1:13">
      <c r="A572" s="16" t="s">
        <v>51</v>
      </c>
      <c r="B572" s="14">
        <v>17</v>
      </c>
      <c r="C572" s="17">
        <v>52672.91015625</v>
      </c>
      <c r="D572" s="17">
        <v>2047.2</v>
      </c>
      <c r="E572" s="17">
        <v>1897.8</v>
      </c>
      <c r="F572" s="17">
        <v>1994.2038295417401</v>
      </c>
      <c r="G572" s="17">
        <v>2138.79112785298</v>
      </c>
      <c r="H572" s="17">
        <v>144.58729831123799</v>
      </c>
      <c r="I572" s="18">
        <v>3.0828383659000001E-2</v>
      </c>
      <c r="J572" s="18">
        <v>1.7837822436E-2</v>
      </c>
      <c r="K572" s="18">
        <v>8.1114482616000003E-2</v>
      </c>
      <c r="L572" s="18">
        <v>3.244827652E-2</v>
      </c>
      <c r="M572" s="78"/>
    </row>
    <row r="573" spans="1:13">
      <c r="A573" s="16" t="s">
        <v>51</v>
      </c>
      <c r="B573" s="14">
        <v>18</v>
      </c>
      <c r="C573" s="17">
        <v>52845.5078125</v>
      </c>
      <c r="D573" s="17">
        <v>2145.9</v>
      </c>
      <c r="E573" s="17">
        <v>1978.2</v>
      </c>
      <c r="F573" s="17">
        <v>2048.7632496174501</v>
      </c>
      <c r="G573" s="17">
        <v>2254.6816352739802</v>
      </c>
      <c r="H573" s="17">
        <v>205.91838565653001</v>
      </c>
      <c r="I573" s="18">
        <v>3.6614485113999999E-2</v>
      </c>
      <c r="J573" s="18">
        <v>3.2694968152000001E-2</v>
      </c>
      <c r="K573" s="18">
        <v>9.3060126312000002E-2</v>
      </c>
      <c r="L573" s="18">
        <v>2.3750673045E-2</v>
      </c>
      <c r="M573" s="78"/>
    </row>
    <row r="574" spans="1:13">
      <c r="A574" s="16" t="s">
        <v>51</v>
      </c>
      <c r="B574" s="14">
        <v>19</v>
      </c>
      <c r="C574" s="17">
        <v>51777.1640625</v>
      </c>
      <c r="D574" s="17">
        <v>2284.8000000000002</v>
      </c>
      <c r="E574" s="17">
        <v>2066.6999999999998</v>
      </c>
      <c r="F574" s="17">
        <v>2058.0146339647599</v>
      </c>
      <c r="G574" s="17">
        <v>2304.3662261557301</v>
      </c>
      <c r="H574" s="17">
        <v>246.35159219096201</v>
      </c>
      <c r="I574" s="18">
        <v>6.585737514E-3</v>
      </c>
      <c r="J574" s="18">
        <v>7.6333007753000004E-2</v>
      </c>
      <c r="K574" s="18">
        <v>7.9995363902000002E-2</v>
      </c>
      <c r="L574" s="18">
        <v>2.9233813639999999E-3</v>
      </c>
      <c r="M574" s="78"/>
    </row>
    <row r="575" spans="1:13">
      <c r="A575" s="16" t="s">
        <v>51</v>
      </c>
      <c r="B575" s="14">
        <v>20</v>
      </c>
      <c r="C575" s="17">
        <v>50311.359375</v>
      </c>
      <c r="D575" s="17">
        <v>2363.8000000000002</v>
      </c>
      <c r="E575" s="17">
        <v>2127.5</v>
      </c>
      <c r="F575" s="17">
        <v>2047.1367567735399</v>
      </c>
      <c r="G575" s="17">
        <v>2318.03361482636</v>
      </c>
      <c r="H575" s="17">
        <v>270.89685805281903</v>
      </c>
      <c r="I575" s="18">
        <v>1.540437064E-2</v>
      </c>
      <c r="J575" s="18">
        <v>0.106584733499</v>
      </c>
      <c r="K575" s="18">
        <v>6.4131139288000003E-2</v>
      </c>
      <c r="L575" s="18">
        <v>2.7049223569000001E-2</v>
      </c>
      <c r="M575" s="78"/>
    </row>
    <row r="576" spans="1:13">
      <c r="A576" s="16" t="s">
        <v>51</v>
      </c>
      <c r="B576" s="14">
        <v>21</v>
      </c>
      <c r="C576" s="17">
        <v>50039.71484375</v>
      </c>
      <c r="D576" s="17">
        <v>2437.4</v>
      </c>
      <c r="E576" s="17">
        <v>2195.3000000000002</v>
      </c>
      <c r="F576" s="17">
        <v>2032.7896037422299</v>
      </c>
      <c r="G576" s="17">
        <v>2313.4264298429898</v>
      </c>
      <c r="H576" s="17">
        <v>280.63682610075602</v>
      </c>
      <c r="I576" s="18">
        <v>4.1727893017999999E-2</v>
      </c>
      <c r="J576" s="18">
        <v>0.13618660257699999</v>
      </c>
      <c r="K576" s="18">
        <v>3.9759821555999997E-2</v>
      </c>
      <c r="L576" s="18">
        <v>5.4698888002999997E-2</v>
      </c>
      <c r="M576" s="78"/>
    </row>
    <row r="577" spans="1:13">
      <c r="A577" s="16" t="s">
        <v>51</v>
      </c>
      <c r="B577" s="14">
        <v>22</v>
      </c>
      <c r="C577" s="17">
        <v>48992.83984375</v>
      </c>
      <c r="D577" s="17">
        <v>2544.9</v>
      </c>
      <c r="E577" s="17">
        <v>2247</v>
      </c>
      <c r="F577" s="17">
        <v>2006.60019830693</v>
      </c>
      <c r="G577" s="17">
        <v>2352.9852039964298</v>
      </c>
      <c r="H577" s="17">
        <v>346.38500568949701</v>
      </c>
      <c r="I577" s="18">
        <v>6.4596026927999997E-2</v>
      </c>
      <c r="J577" s="18">
        <v>0.181184719519</v>
      </c>
      <c r="K577" s="18">
        <v>3.5673242677999997E-2</v>
      </c>
      <c r="L577" s="18">
        <v>8.0915449912999995E-2</v>
      </c>
      <c r="M577" s="78"/>
    </row>
    <row r="578" spans="1:13">
      <c r="A578" s="16" t="s">
        <v>51</v>
      </c>
      <c r="B578" s="14">
        <v>23</v>
      </c>
      <c r="C578" s="17">
        <v>45814.1484375</v>
      </c>
      <c r="D578" s="17">
        <v>2603.4</v>
      </c>
      <c r="E578" s="17">
        <v>2331.3000000000002</v>
      </c>
      <c r="F578" s="17">
        <v>1979.8671672652299</v>
      </c>
      <c r="G578" s="17">
        <v>2412.0006854051098</v>
      </c>
      <c r="H578" s="17">
        <v>432.13351813988601</v>
      </c>
      <c r="I578" s="18">
        <v>6.4422522583000005E-2</v>
      </c>
      <c r="J578" s="18">
        <v>0.209873050398</v>
      </c>
      <c r="K578" s="18">
        <v>2.7162802223E-2</v>
      </c>
      <c r="L578" s="18">
        <v>0.118287725592</v>
      </c>
      <c r="M578" s="78"/>
    </row>
    <row r="579" spans="1:13">
      <c r="A579" s="16" t="s">
        <v>51</v>
      </c>
      <c r="B579" s="14">
        <v>24</v>
      </c>
      <c r="C579" s="17">
        <v>42281.5859375</v>
      </c>
      <c r="D579" s="17">
        <v>2643.9</v>
      </c>
      <c r="E579" s="17">
        <v>2344.4</v>
      </c>
      <c r="F579" s="17">
        <v>1976.52068783802</v>
      </c>
      <c r="G579" s="17">
        <v>2527.8599264970999</v>
      </c>
      <c r="H579" s="17">
        <v>551.339238659074</v>
      </c>
      <c r="I579" s="18">
        <v>3.9057581118E-2</v>
      </c>
      <c r="J579" s="18">
        <v>0.224631205709</v>
      </c>
      <c r="K579" s="18">
        <v>6.17502277E-2</v>
      </c>
      <c r="L579" s="18">
        <v>0.12382339689000001</v>
      </c>
      <c r="M579" s="78"/>
    </row>
    <row r="580" spans="1:13">
      <c r="A580" s="16" t="s">
        <v>52</v>
      </c>
      <c r="B580" s="14">
        <v>1</v>
      </c>
      <c r="C580" s="17">
        <v>38980.45703125</v>
      </c>
      <c r="D580" s="17">
        <v>2686.5</v>
      </c>
      <c r="E580" s="17">
        <v>2400.6999999999998</v>
      </c>
      <c r="F580" s="17">
        <v>1944.8573998741999</v>
      </c>
      <c r="G580" s="17">
        <v>2485.86495523435</v>
      </c>
      <c r="H580" s="17">
        <v>541.00755536014901</v>
      </c>
      <c r="I580" s="18">
        <v>6.7531149365000001E-2</v>
      </c>
      <c r="J580" s="18">
        <v>0.249627263589</v>
      </c>
      <c r="K580" s="18">
        <v>2.8665417445999999E-2</v>
      </c>
      <c r="L580" s="18">
        <v>0.153430696777</v>
      </c>
      <c r="M580" s="78"/>
    </row>
    <row r="581" spans="1:13">
      <c r="A581" s="16" t="s">
        <v>52</v>
      </c>
      <c r="B581" s="14">
        <v>2</v>
      </c>
      <c r="C581" s="17">
        <v>36980.53515625</v>
      </c>
      <c r="D581" s="17">
        <v>2586.6999999999998</v>
      </c>
      <c r="E581" s="17">
        <v>2321</v>
      </c>
      <c r="F581" s="17">
        <v>2006.1170038933999</v>
      </c>
      <c r="G581" s="17">
        <v>2308.2530957415202</v>
      </c>
      <c r="H581" s="17">
        <v>302.13609184812498</v>
      </c>
      <c r="I581" s="18">
        <v>9.3721610319000004E-2</v>
      </c>
      <c r="J581" s="18">
        <v>0.19541669340500001</v>
      </c>
      <c r="K581" s="18">
        <v>4.2904423619999996E-3</v>
      </c>
      <c r="L581" s="18">
        <v>0.105985525448</v>
      </c>
      <c r="M581" s="78"/>
    </row>
    <row r="582" spans="1:13">
      <c r="A582" s="16" t="s">
        <v>52</v>
      </c>
      <c r="B582" s="14">
        <v>3</v>
      </c>
      <c r="C582" s="17">
        <v>35727.25390625</v>
      </c>
      <c r="D582" s="17">
        <v>2585.4</v>
      </c>
      <c r="E582" s="17">
        <v>2274</v>
      </c>
      <c r="F582" s="17">
        <v>1958.5103943587101</v>
      </c>
      <c r="G582" s="17">
        <v>2149.8691909768099</v>
      </c>
      <c r="H582" s="17">
        <v>191.35879661810401</v>
      </c>
      <c r="I582" s="18">
        <v>0.14659401178799999</v>
      </c>
      <c r="J582" s="18">
        <v>0.211002896547</v>
      </c>
      <c r="K582" s="18">
        <v>4.1780817577000001E-2</v>
      </c>
      <c r="L582" s="18">
        <v>0.106189702336</v>
      </c>
      <c r="M582" s="78"/>
    </row>
    <row r="583" spans="1:13">
      <c r="A583" s="16" t="s">
        <v>52</v>
      </c>
      <c r="B583" s="14">
        <v>4</v>
      </c>
      <c r="C583" s="17">
        <v>35028.85546875</v>
      </c>
      <c r="D583" s="17">
        <v>2490.1999999999998</v>
      </c>
      <c r="E583" s="17">
        <v>2207.5</v>
      </c>
      <c r="F583" s="17">
        <v>1962.4274094641</v>
      </c>
      <c r="G583" s="17">
        <v>2118.6459500914402</v>
      </c>
      <c r="H583" s="17">
        <v>156.21854062733499</v>
      </c>
      <c r="I583" s="18">
        <v>0.125060265872</v>
      </c>
      <c r="J583" s="18">
        <v>0.17764139701600001</v>
      </c>
      <c r="K583" s="18">
        <v>2.9907118784E-2</v>
      </c>
      <c r="L583" s="18">
        <v>8.2488249927000004E-2</v>
      </c>
      <c r="M583" s="78"/>
    </row>
    <row r="584" spans="1:13">
      <c r="A584" s="16" t="s">
        <v>52</v>
      </c>
      <c r="B584" s="14">
        <v>5</v>
      </c>
      <c r="C584" s="17">
        <v>35204.3046875</v>
      </c>
      <c r="D584" s="17">
        <v>2296.6</v>
      </c>
      <c r="E584" s="17">
        <v>2030.1</v>
      </c>
      <c r="F584" s="17">
        <v>1966.93276673428</v>
      </c>
      <c r="G584" s="17">
        <v>2106.3772947586899</v>
      </c>
      <c r="H584" s="17">
        <v>139.44452802441199</v>
      </c>
      <c r="I584" s="18">
        <v>6.4026491160999996E-2</v>
      </c>
      <c r="J584" s="18">
        <v>0.110961707595</v>
      </c>
      <c r="K584" s="18">
        <v>2.5673946401E-2</v>
      </c>
      <c r="L584" s="18">
        <v>2.1261270031999999E-2</v>
      </c>
      <c r="M584" s="78"/>
    </row>
    <row r="585" spans="1:13">
      <c r="A585" s="16" t="s">
        <v>52</v>
      </c>
      <c r="B585" s="14">
        <v>6</v>
      </c>
      <c r="C585" s="17">
        <v>36839.859375</v>
      </c>
      <c r="D585" s="17">
        <v>2118.1</v>
      </c>
      <c r="E585" s="17">
        <v>1876.3</v>
      </c>
      <c r="F585" s="17">
        <v>1980.1437740008</v>
      </c>
      <c r="G585" s="17">
        <v>2053.35233815723</v>
      </c>
      <c r="H585" s="17">
        <v>73.208564156425993</v>
      </c>
      <c r="I585" s="18">
        <v>2.1793221756999999E-2</v>
      </c>
      <c r="J585" s="18">
        <v>4.6434273307999999E-2</v>
      </c>
      <c r="K585" s="18">
        <v>5.9593516712999998E-2</v>
      </c>
      <c r="L585" s="18">
        <v>3.4952465162999997E-2</v>
      </c>
      <c r="M585" s="78"/>
    </row>
    <row r="586" spans="1:13">
      <c r="A586" s="16" t="s">
        <v>52</v>
      </c>
      <c r="B586" s="14">
        <v>7</v>
      </c>
      <c r="C586" s="17">
        <v>39837.1953125</v>
      </c>
      <c r="D586" s="17">
        <v>2004.5</v>
      </c>
      <c r="E586" s="17">
        <v>1777.5</v>
      </c>
      <c r="F586" s="17">
        <v>1954.8664367720501</v>
      </c>
      <c r="G586" s="17">
        <v>2020.5205027391801</v>
      </c>
      <c r="H586" s="17">
        <v>65.654065967136006</v>
      </c>
      <c r="I586" s="18">
        <v>5.3922930790000004E-3</v>
      </c>
      <c r="J586" s="18">
        <v>1.6706012530000001E-2</v>
      </c>
      <c r="K586" s="18">
        <v>8.1797543836000006E-2</v>
      </c>
      <c r="L586" s="18">
        <v>5.9699238225999998E-2</v>
      </c>
      <c r="M586" s="78"/>
    </row>
    <row r="587" spans="1:13">
      <c r="A587" s="16" t="s">
        <v>52</v>
      </c>
      <c r="B587" s="14">
        <v>8</v>
      </c>
      <c r="C587" s="17">
        <v>41198.95703125</v>
      </c>
      <c r="D587" s="17">
        <v>1716.1</v>
      </c>
      <c r="E587" s="17">
        <v>1521.6</v>
      </c>
      <c r="F587" s="17">
        <v>1375.7569536237199</v>
      </c>
      <c r="G587" s="17">
        <v>1447.18609242615</v>
      </c>
      <c r="H587" s="17">
        <v>71.429138802422003</v>
      </c>
      <c r="I587" s="18">
        <v>9.0512927490000006E-2</v>
      </c>
      <c r="J587" s="18">
        <v>0.114555047585</v>
      </c>
      <c r="K587" s="18">
        <v>2.5046754484000001E-2</v>
      </c>
      <c r="L587" s="18">
        <v>4.9088874578999998E-2</v>
      </c>
      <c r="M587" s="78"/>
    </row>
    <row r="588" spans="1:13">
      <c r="A588" s="16" t="s">
        <v>52</v>
      </c>
      <c r="B588" s="14">
        <v>9</v>
      </c>
      <c r="C588" s="17">
        <v>42312.2265625</v>
      </c>
      <c r="D588" s="17">
        <v>1141.7</v>
      </c>
      <c r="E588" s="17">
        <v>1024.9000000000001</v>
      </c>
      <c r="F588" s="17">
        <v>790.64264297074703</v>
      </c>
      <c r="G588" s="17">
        <v>811.429515301121</v>
      </c>
      <c r="H588" s="17">
        <v>20.786872330373999</v>
      </c>
      <c r="I588" s="18">
        <v>0.11116475419000001</v>
      </c>
      <c r="J588" s="18">
        <v>0.118161345348</v>
      </c>
      <c r="K588" s="18">
        <v>7.1851391685000002E-2</v>
      </c>
      <c r="L588" s="18">
        <v>7.8847982843E-2</v>
      </c>
      <c r="M588" s="78"/>
    </row>
    <row r="589" spans="1:13">
      <c r="A589" s="16" t="s">
        <v>52</v>
      </c>
      <c r="B589" s="14">
        <v>10</v>
      </c>
      <c r="C589" s="17">
        <v>44253.40234375</v>
      </c>
      <c r="D589" s="17">
        <v>829.9</v>
      </c>
      <c r="E589" s="17">
        <v>760.9</v>
      </c>
      <c r="F589" s="17">
        <v>338.61087536169703</v>
      </c>
      <c r="G589" s="17">
        <v>338.62754203684102</v>
      </c>
      <c r="H589" s="17">
        <v>1.6666675143E-2</v>
      </c>
      <c r="I589" s="18">
        <v>0.16535592661099999</v>
      </c>
      <c r="J589" s="18">
        <v>0.16536153639699999</v>
      </c>
      <c r="K589" s="18">
        <v>0.142131423077</v>
      </c>
      <c r="L589" s="18">
        <v>0.142137032863</v>
      </c>
      <c r="M589" s="78"/>
    </row>
    <row r="590" spans="1:13">
      <c r="A590" s="16" t="s">
        <v>52</v>
      </c>
      <c r="B590" s="14">
        <v>11</v>
      </c>
      <c r="C590" s="17">
        <v>46591.3046875</v>
      </c>
      <c r="D590" s="17">
        <v>566.5</v>
      </c>
      <c r="E590" s="17">
        <v>521.4</v>
      </c>
      <c r="F590" s="17">
        <v>240.074289124583</v>
      </c>
      <c r="G590" s="17">
        <v>240.078733567836</v>
      </c>
      <c r="H590" s="17">
        <v>4.444443252E-3</v>
      </c>
      <c r="I590" s="18">
        <v>0.109869157331</v>
      </c>
      <c r="J590" s="18">
        <v>0.109870653273</v>
      </c>
      <c r="K590" s="18">
        <v>9.4689083282E-2</v>
      </c>
      <c r="L590" s="18">
        <v>9.4690579223999996E-2</v>
      </c>
      <c r="M590" s="78"/>
    </row>
    <row r="591" spans="1:13">
      <c r="A591" s="16" t="s">
        <v>52</v>
      </c>
      <c r="B591" s="14">
        <v>12</v>
      </c>
      <c r="C591" s="17">
        <v>48557.61328125</v>
      </c>
      <c r="D591" s="17">
        <v>368.4</v>
      </c>
      <c r="E591" s="17">
        <v>320.89999999999998</v>
      </c>
      <c r="F591" s="17">
        <v>218.235407524175</v>
      </c>
      <c r="G591" s="17">
        <v>218.23496307973201</v>
      </c>
      <c r="H591" s="17">
        <v>-4.4444444200000003E-4</v>
      </c>
      <c r="I591" s="18">
        <v>5.0543600443999998E-2</v>
      </c>
      <c r="J591" s="18">
        <v>5.0543450849999998E-2</v>
      </c>
      <c r="K591" s="18">
        <v>3.4555717575999997E-2</v>
      </c>
      <c r="L591" s="18">
        <v>3.4555567981999998E-2</v>
      </c>
      <c r="M591" s="78"/>
    </row>
    <row r="592" spans="1:13">
      <c r="A592" s="16" t="s">
        <v>52</v>
      </c>
      <c r="B592" s="14">
        <v>13</v>
      </c>
      <c r="C592" s="17">
        <v>50253.1171875</v>
      </c>
      <c r="D592" s="17">
        <v>285</v>
      </c>
      <c r="E592" s="17">
        <v>282.7</v>
      </c>
      <c r="F592" s="17">
        <v>297.77672603939101</v>
      </c>
      <c r="G592" s="17">
        <v>297.77717048327997</v>
      </c>
      <c r="H592" s="17">
        <v>4.4444388800000002E-4</v>
      </c>
      <c r="I592" s="18">
        <v>4.3006295799999997E-3</v>
      </c>
      <c r="J592" s="18">
        <v>4.3004799859999998E-3</v>
      </c>
      <c r="K592" s="18">
        <v>5.0747796980000004E-3</v>
      </c>
      <c r="L592" s="18">
        <v>5.0746301039999997E-3</v>
      </c>
      <c r="M592" s="78"/>
    </row>
    <row r="593" spans="1:13">
      <c r="A593" s="16" t="s">
        <v>52</v>
      </c>
      <c r="B593" s="14">
        <v>14</v>
      </c>
      <c r="C593" s="17">
        <v>51745.4765625</v>
      </c>
      <c r="D593" s="17">
        <v>567.70000000000005</v>
      </c>
      <c r="E593" s="17">
        <v>509.3</v>
      </c>
      <c r="F593" s="17">
        <v>329.370426383488</v>
      </c>
      <c r="G593" s="17">
        <v>329.36764860835899</v>
      </c>
      <c r="H593" s="17">
        <v>-2.777775128E-3</v>
      </c>
      <c r="I593" s="18">
        <v>8.0219573002E-2</v>
      </c>
      <c r="J593" s="18">
        <v>8.0218638039000006E-2</v>
      </c>
      <c r="K593" s="18">
        <v>6.056289175E-2</v>
      </c>
      <c r="L593" s="18">
        <v>6.0561956787E-2</v>
      </c>
      <c r="M593" s="78"/>
    </row>
    <row r="594" spans="1:13">
      <c r="A594" s="16" t="s">
        <v>52</v>
      </c>
      <c r="B594" s="14">
        <v>15</v>
      </c>
      <c r="C594" s="17">
        <v>53066.1953125</v>
      </c>
      <c r="D594" s="17">
        <v>898.3</v>
      </c>
      <c r="E594" s="17">
        <v>808.1</v>
      </c>
      <c r="F594" s="17">
        <v>591.26384417758004</v>
      </c>
      <c r="G594" s="17">
        <v>591.24862194709306</v>
      </c>
      <c r="H594" s="17">
        <v>-1.5222230486999999E-2</v>
      </c>
      <c r="I594" s="18">
        <v>0.10334950456100001</v>
      </c>
      <c r="J594" s="18">
        <v>0.103344380956</v>
      </c>
      <c r="K594" s="18">
        <v>7.2989356463000005E-2</v>
      </c>
      <c r="L594" s="18">
        <v>7.2984232858E-2</v>
      </c>
      <c r="M594" s="78"/>
    </row>
    <row r="595" spans="1:13">
      <c r="A595" s="16" t="s">
        <v>52</v>
      </c>
      <c r="B595" s="14">
        <v>16</v>
      </c>
      <c r="C595" s="17">
        <v>53944.5703125</v>
      </c>
      <c r="D595" s="17">
        <v>1117.0999999999999</v>
      </c>
      <c r="E595" s="17">
        <v>1016</v>
      </c>
      <c r="F595" s="17">
        <v>827.84102219332397</v>
      </c>
      <c r="G595" s="17">
        <v>827.84213330867397</v>
      </c>
      <c r="H595" s="17">
        <v>1.1111153490000001E-3</v>
      </c>
      <c r="I595" s="18">
        <v>9.7360439815000005E-2</v>
      </c>
      <c r="J595" s="18">
        <v>9.7360813801999999E-2</v>
      </c>
      <c r="K595" s="18">
        <v>6.3331493332E-2</v>
      </c>
      <c r="L595" s="18">
        <v>6.3331867318999993E-2</v>
      </c>
      <c r="M595" s="78"/>
    </row>
    <row r="596" spans="1:13">
      <c r="A596" s="16" t="s">
        <v>52</v>
      </c>
      <c r="B596" s="14">
        <v>17</v>
      </c>
      <c r="C596" s="17">
        <v>54511.54296875</v>
      </c>
      <c r="D596" s="17">
        <v>1349.9</v>
      </c>
      <c r="E596" s="17">
        <v>1229</v>
      </c>
      <c r="F596" s="17">
        <v>1206.52988073455</v>
      </c>
      <c r="G596" s="17">
        <v>1206.5146585008799</v>
      </c>
      <c r="H596" s="17">
        <v>-1.5222233666E-2</v>
      </c>
      <c r="I596" s="18">
        <v>4.8261643048999998E-2</v>
      </c>
      <c r="J596" s="18">
        <v>4.8256519443000002E-2</v>
      </c>
      <c r="K596" s="18">
        <v>7.5682738130000001E-3</v>
      </c>
      <c r="L596" s="18">
        <v>7.5631502069999999E-3</v>
      </c>
      <c r="M596" s="78"/>
    </row>
    <row r="597" spans="1:13">
      <c r="A597" s="16" t="s">
        <v>52</v>
      </c>
      <c r="B597" s="14">
        <v>18</v>
      </c>
      <c r="C597" s="17">
        <v>54149.26953125</v>
      </c>
      <c r="D597" s="17">
        <v>1433.5</v>
      </c>
      <c r="E597" s="17">
        <v>1243.5999999999999</v>
      </c>
      <c r="F597" s="17">
        <v>1535.9980303647801</v>
      </c>
      <c r="G597" s="17">
        <v>1536.0094747871799</v>
      </c>
      <c r="H597" s="17">
        <v>1.1444422403999999E-2</v>
      </c>
      <c r="I597" s="18">
        <v>3.4503357382999998E-2</v>
      </c>
      <c r="J597" s="18">
        <v>3.4499505339000001E-2</v>
      </c>
      <c r="K597" s="18">
        <v>9.8421230153E-2</v>
      </c>
      <c r="L597" s="18">
        <v>9.8417378109000003E-2</v>
      </c>
      <c r="M597" s="78"/>
    </row>
    <row r="598" spans="1:13">
      <c r="A598" s="16" t="s">
        <v>52</v>
      </c>
      <c r="B598" s="14">
        <v>19</v>
      </c>
      <c r="C598" s="17">
        <v>52917.5625</v>
      </c>
      <c r="D598" s="17">
        <v>1565.5</v>
      </c>
      <c r="E598" s="17">
        <v>1366.8</v>
      </c>
      <c r="F598" s="17">
        <v>1859.5744805622101</v>
      </c>
      <c r="G598" s="17">
        <v>1859.5989249642701</v>
      </c>
      <c r="H598" s="17">
        <v>2.4444402058000001E-2</v>
      </c>
      <c r="I598" s="18">
        <v>9.8989877133000004E-2</v>
      </c>
      <c r="J598" s="18">
        <v>9.8981649465000002E-2</v>
      </c>
      <c r="K598" s="18">
        <v>0.165869715571</v>
      </c>
      <c r="L598" s="18">
        <v>0.16586148790300001</v>
      </c>
      <c r="M598" s="78"/>
    </row>
    <row r="599" spans="1:13">
      <c r="A599" s="16" t="s">
        <v>52</v>
      </c>
      <c r="B599" s="14">
        <v>20</v>
      </c>
      <c r="C599" s="17">
        <v>51593.47265625</v>
      </c>
      <c r="D599" s="17">
        <v>1368.5</v>
      </c>
      <c r="E599" s="17">
        <v>1254.7</v>
      </c>
      <c r="F599" s="17">
        <v>1546.5881180318199</v>
      </c>
      <c r="G599" s="17">
        <v>1546.6300069045999</v>
      </c>
      <c r="H599" s="17">
        <v>4.1888872782E-2</v>
      </c>
      <c r="I599" s="18">
        <v>5.9956246012000003E-2</v>
      </c>
      <c r="J599" s="18">
        <v>5.9942146762E-2</v>
      </c>
      <c r="K599" s="18">
        <v>9.8259847492999999E-2</v>
      </c>
      <c r="L599" s="18">
        <v>9.8245748243000003E-2</v>
      </c>
      <c r="M599" s="78"/>
    </row>
    <row r="600" spans="1:13">
      <c r="A600" s="16" t="s">
        <v>52</v>
      </c>
      <c r="B600" s="14">
        <v>21</v>
      </c>
      <c r="C600" s="17">
        <v>51309.73828125</v>
      </c>
      <c r="D600" s="17">
        <v>1253.3</v>
      </c>
      <c r="E600" s="17">
        <v>1168.5</v>
      </c>
      <c r="F600" s="17">
        <v>1320.0432137272101</v>
      </c>
      <c r="G600" s="17">
        <v>1320.03199147701</v>
      </c>
      <c r="H600" s="17">
        <v>-1.1222250196000001E-2</v>
      </c>
      <c r="I600" s="18">
        <v>2.2461121330999999E-2</v>
      </c>
      <c r="J600" s="18">
        <v>2.2464898595000001E-2</v>
      </c>
      <c r="K600" s="18">
        <v>5.1003699588000002E-2</v>
      </c>
      <c r="L600" s="18">
        <v>5.1007476851000003E-2</v>
      </c>
      <c r="M600" s="78"/>
    </row>
    <row r="601" spans="1:13">
      <c r="A601" s="16" t="s">
        <v>52</v>
      </c>
      <c r="B601" s="14">
        <v>22</v>
      </c>
      <c r="C601" s="17">
        <v>50435.79296875</v>
      </c>
      <c r="D601" s="17">
        <v>1432.6</v>
      </c>
      <c r="E601" s="17">
        <v>1300.3</v>
      </c>
      <c r="F601" s="17">
        <v>1687.32263172646</v>
      </c>
      <c r="G601" s="17">
        <v>1697.0813539046001</v>
      </c>
      <c r="H601" s="17">
        <v>9.7587221781409994</v>
      </c>
      <c r="I601" s="18">
        <v>8.9020987514000005E-2</v>
      </c>
      <c r="J601" s="18">
        <v>8.5736328415999999E-2</v>
      </c>
      <c r="K601" s="18">
        <v>0.133551448638</v>
      </c>
      <c r="L601" s="18">
        <v>0.13026678954099999</v>
      </c>
      <c r="M601" s="78"/>
    </row>
    <row r="602" spans="1:13">
      <c r="A602" s="16" t="s">
        <v>52</v>
      </c>
      <c r="B602" s="14">
        <v>23</v>
      </c>
      <c r="C602" s="17">
        <v>47082.796875</v>
      </c>
      <c r="D602" s="17">
        <v>1912.1</v>
      </c>
      <c r="E602" s="17">
        <v>1677.6</v>
      </c>
      <c r="F602" s="17">
        <v>1631.5075528765101</v>
      </c>
      <c r="G602" s="17">
        <v>1648.3895765217801</v>
      </c>
      <c r="H602" s="17">
        <v>16.882023645275002</v>
      </c>
      <c r="I602" s="18">
        <v>8.8761502347999996E-2</v>
      </c>
      <c r="J602" s="18">
        <v>9.4443772172000007E-2</v>
      </c>
      <c r="K602" s="18">
        <v>9.8318490330000004E-3</v>
      </c>
      <c r="L602" s="18">
        <v>1.5514118856E-2</v>
      </c>
      <c r="M602" s="78"/>
    </row>
    <row r="603" spans="1:13">
      <c r="A603" s="16" t="s">
        <v>52</v>
      </c>
      <c r="B603" s="14">
        <v>24</v>
      </c>
      <c r="C603" s="17">
        <v>43215.49609375</v>
      </c>
      <c r="D603" s="17">
        <v>2086.3000000000002</v>
      </c>
      <c r="E603" s="17">
        <v>1777.6</v>
      </c>
      <c r="F603" s="17">
        <v>1775.7274996439601</v>
      </c>
      <c r="G603" s="17">
        <v>1849.48611066182</v>
      </c>
      <c r="H603" s="17">
        <v>73.758611017861995</v>
      </c>
      <c r="I603" s="18">
        <v>7.9708478402999994E-2</v>
      </c>
      <c r="J603" s="18">
        <v>0.104534668581</v>
      </c>
      <c r="K603" s="18">
        <v>2.4195930885000001E-2</v>
      </c>
      <c r="L603" s="18">
        <v>6.3025929100000001E-4</v>
      </c>
      <c r="M603" s="78"/>
    </row>
    <row r="604" spans="1:13">
      <c r="A604" s="16" t="s">
        <v>53</v>
      </c>
      <c r="B604" s="14">
        <v>1</v>
      </c>
      <c r="C604" s="17">
        <v>40092.90234375</v>
      </c>
      <c r="D604" s="17">
        <v>2341</v>
      </c>
      <c r="E604" s="17">
        <v>2066.5</v>
      </c>
      <c r="F604" s="17">
        <v>1900.61888771693</v>
      </c>
      <c r="G604" s="17">
        <v>1977.7632319704701</v>
      </c>
      <c r="H604" s="17">
        <v>77.144344253539003</v>
      </c>
      <c r="I604" s="18">
        <v>0.122260776852</v>
      </c>
      <c r="J604" s="18">
        <v>0.14822656084899999</v>
      </c>
      <c r="K604" s="18">
        <v>2.9867643227000001E-2</v>
      </c>
      <c r="L604" s="18">
        <v>5.5833427223999997E-2</v>
      </c>
      <c r="M604" s="78"/>
    </row>
    <row r="605" spans="1:13">
      <c r="A605" s="16" t="s">
        <v>53</v>
      </c>
      <c r="B605" s="14">
        <v>2</v>
      </c>
      <c r="C605" s="17">
        <v>37875.77734375</v>
      </c>
      <c r="D605" s="17">
        <v>2523.3000000000002</v>
      </c>
      <c r="E605" s="17">
        <v>2266</v>
      </c>
      <c r="F605" s="17">
        <v>1907.6371932460099</v>
      </c>
      <c r="G605" s="17">
        <v>2048.24975346671</v>
      </c>
      <c r="H605" s="17">
        <v>140.61256022069901</v>
      </c>
      <c r="I605" s="18">
        <v>0.15989574100699999</v>
      </c>
      <c r="J605" s="18">
        <v>0.207224101903</v>
      </c>
      <c r="K605" s="18">
        <v>7.3291903914999998E-2</v>
      </c>
      <c r="L605" s="18">
        <v>0.12062026481099999</v>
      </c>
      <c r="M605" s="78"/>
    </row>
    <row r="606" spans="1:13">
      <c r="A606" s="16" t="s">
        <v>53</v>
      </c>
      <c r="B606" s="14">
        <v>3</v>
      </c>
      <c r="C606" s="17">
        <v>36441.7890625</v>
      </c>
      <c r="D606" s="17">
        <v>2646.1</v>
      </c>
      <c r="E606" s="17">
        <v>2380.5</v>
      </c>
      <c r="F606" s="17">
        <v>2041.5375519475299</v>
      </c>
      <c r="G606" s="17">
        <v>2366.0019835917101</v>
      </c>
      <c r="H606" s="17">
        <v>324.46443164418002</v>
      </c>
      <c r="I606" s="18">
        <v>9.4277353216999996E-2</v>
      </c>
      <c r="J606" s="18">
        <v>0.203487865382</v>
      </c>
      <c r="K606" s="18">
        <v>4.8798439610000001E-3</v>
      </c>
      <c r="L606" s="18">
        <v>0.11409035612600001</v>
      </c>
      <c r="M606" s="78"/>
    </row>
    <row r="607" spans="1:13">
      <c r="A607" s="16" t="s">
        <v>53</v>
      </c>
      <c r="B607" s="14">
        <v>4</v>
      </c>
      <c r="C607" s="17">
        <v>35790.921875</v>
      </c>
      <c r="D607" s="17">
        <v>2534.3000000000002</v>
      </c>
      <c r="E607" s="17">
        <v>2278.1999999999998</v>
      </c>
      <c r="F607" s="17">
        <v>2060.28653278514</v>
      </c>
      <c r="G607" s="17">
        <v>2300.26959522671</v>
      </c>
      <c r="H607" s="17">
        <v>239.98306244156899</v>
      </c>
      <c r="I607" s="18">
        <v>7.8771593663000003E-2</v>
      </c>
      <c r="J607" s="18">
        <v>0.15954677455899999</v>
      </c>
      <c r="K607" s="18">
        <v>7.4283390190000003E-3</v>
      </c>
      <c r="L607" s="18">
        <v>7.3346841876000005E-2</v>
      </c>
      <c r="M607" s="78"/>
    </row>
    <row r="608" spans="1:13">
      <c r="A608" s="16" t="s">
        <v>53</v>
      </c>
      <c r="B608" s="14">
        <v>5</v>
      </c>
      <c r="C608" s="17">
        <v>35995.4140625</v>
      </c>
      <c r="D608" s="17">
        <v>2387.8000000000002</v>
      </c>
      <c r="E608" s="17">
        <v>2165.9</v>
      </c>
      <c r="F608" s="17">
        <v>2005.6533292635199</v>
      </c>
      <c r="G608" s="17">
        <v>2493.7816880671198</v>
      </c>
      <c r="H608" s="17">
        <v>488.12835880359302</v>
      </c>
      <c r="I608" s="18">
        <v>3.5672059260999998E-2</v>
      </c>
      <c r="J608" s="18">
        <v>0.12862560442099999</v>
      </c>
      <c r="K608" s="18">
        <v>0.110360716279</v>
      </c>
      <c r="L608" s="18">
        <v>5.3936947403E-2</v>
      </c>
      <c r="M608" s="78"/>
    </row>
    <row r="609" spans="1:13">
      <c r="A609" s="16" t="s">
        <v>53</v>
      </c>
      <c r="B609" s="14">
        <v>6</v>
      </c>
      <c r="C609" s="17">
        <v>37665.3671875</v>
      </c>
      <c r="D609" s="17">
        <v>2450.1</v>
      </c>
      <c r="E609" s="17">
        <v>2262.8000000000002</v>
      </c>
      <c r="F609" s="17">
        <v>2000.7498562748699</v>
      </c>
      <c r="G609" s="17">
        <v>2499.8821029874998</v>
      </c>
      <c r="H609" s="17">
        <v>499.13224671262901</v>
      </c>
      <c r="I609" s="18">
        <v>1.6756009083000001E-2</v>
      </c>
      <c r="J609" s="18">
        <v>0.15124542030400001</v>
      </c>
      <c r="K609" s="18">
        <v>7.9798755632999999E-2</v>
      </c>
      <c r="L609" s="18">
        <v>8.8202673753999997E-2</v>
      </c>
      <c r="M609" s="78"/>
    </row>
    <row r="610" spans="1:13">
      <c r="A610" s="16" t="s">
        <v>53</v>
      </c>
      <c r="B610" s="14">
        <v>7</v>
      </c>
      <c r="C610" s="17">
        <v>40712.41015625</v>
      </c>
      <c r="D610" s="17">
        <v>2354.9</v>
      </c>
      <c r="E610" s="17">
        <v>2127.3000000000002</v>
      </c>
      <c r="F610" s="17">
        <v>1973.46291266252</v>
      </c>
      <c r="G610" s="17">
        <v>2304.9403072611499</v>
      </c>
      <c r="H610" s="17">
        <v>331.47739459863197</v>
      </c>
      <c r="I610" s="18">
        <v>1.6815783486000001E-2</v>
      </c>
      <c r="J610" s="18">
        <v>0.12838676786799999</v>
      </c>
      <c r="K610" s="18">
        <v>5.9791419475000003E-2</v>
      </c>
      <c r="L610" s="18">
        <v>5.1779564905999997E-2</v>
      </c>
      <c r="M610" s="78"/>
    </row>
    <row r="611" spans="1:13">
      <c r="A611" s="16" t="s">
        <v>53</v>
      </c>
      <c r="B611" s="14">
        <v>8</v>
      </c>
      <c r="C611" s="17">
        <v>42001.5</v>
      </c>
      <c r="D611" s="17">
        <v>2197.6</v>
      </c>
      <c r="E611" s="17">
        <v>1953.8</v>
      </c>
      <c r="F611" s="17">
        <v>1941.5570107316601</v>
      </c>
      <c r="G611" s="17">
        <v>2147.5888034417899</v>
      </c>
      <c r="H611" s="17">
        <v>206.03179271013499</v>
      </c>
      <c r="I611" s="18">
        <v>1.6833119003E-2</v>
      </c>
      <c r="J611" s="18">
        <v>8.6180743611000005E-2</v>
      </c>
      <c r="K611" s="18">
        <v>6.5226793483999998E-2</v>
      </c>
      <c r="L611" s="18">
        <v>4.1208311230000001E-3</v>
      </c>
      <c r="M611" s="78"/>
    </row>
    <row r="612" spans="1:13">
      <c r="A612" s="16" t="s">
        <v>53</v>
      </c>
      <c r="B612" s="14">
        <v>9</v>
      </c>
      <c r="C612" s="17">
        <v>42808.9765625</v>
      </c>
      <c r="D612" s="17">
        <v>1647.9</v>
      </c>
      <c r="E612" s="17">
        <v>1497.6</v>
      </c>
      <c r="F612" s="17">
        <v>1910.06555661993</v>
      </c>
      <c r="G612" s="17">
        <v>1965.0880614980099</v>
      </c>
      <c r="H612" s="17">
        <v>55.022504878077001</v>
      </c>
      <c r="I612" s="18">
        <v>0.10676138051</v>
      </c>
      <c r="J612" s="18">
        <v>8.8241520234999996E-2</v>
      </c>
      <c r="K612" s="18">
        <v>0.157350407774</v>
      </c>
      <c r="L612" s="18">
        <v>0.13883054749900001</v>
      </c>
      <c r="M612" s="78"/>
    </row>
    <row r="613" spans="1:13">
      <c r="A613" s="16" t="s">
        <v>53</v>
      </c>
      <c r="B613" s="14">
        <v>10</v>
      </c>
      <c r="C613" s="17">
        <v>44112.75390625</v>
      </c>
      <c r="D613" s="17">
        <v>1363.6</v>
      </c>
      <c r="E613" s="17">
        <v>1225.7</v>
      </c>
      <c r="F613" s="17">
        <v>1964.5701787906901</v>
      </c>
      <c r="G613" s="17">
        <v>2031.1018890119301</v>
      </c>
      <c r="H613" s="17">
        <v>66.531710221235997</v>
      </c>
      <c r="I613" s="18">
        <v>0.224672463484</v>
      </c>
      <c r="J613" s="18">
        <v>0.202278754221</v>
      </c>
      <c r="K613" s="18">
        <v>0.271087811851</v>
      </c>
      <c r="L613" s="18">
        <v>0.24869410258800001</v>
      </c>
      <c r="M613" s="78"/>
    </row>
    <row r="614" spans="1:13">
      <c r="A614" s="16" t="s">
        <v>53</v>
      </c>
      <c r="B614" s="14">
        <v>11</v>
      </c>
      <c r="C614" s="17">
        <v>45452.43359375</v>
      </c>
      <c r="D614" s="17">
        <v>1366.5</v>
      </c>
      <c r="E614" s="17">
        <v>1224.3</v>
      </c>
      <c r="F614" s="17">
        <v>1858.98202362351</v>
      </c>
      <c r="G614" s="17">
        <v>1901.0972579362401</v>
      </c>
      <c r="H614" s="17">
        <v>42.115234312729001</v>
      </c>
      <c r="I614" s="18">
        <v>0.17993849139500001</v>
      </c>
      <c r="J614" s="18">
        <v>0.16576305069700001</v>
      </c>
      <c r="K614" s="18">
        <v>0.227801163896</v>
      </c>
      <c r="L614" s="18">
        <v>0.21362572319799999</v>
      </c>
      <c r="M614" s="78"/>
    </row>
    <row r="615" spans="1:13">
      <c r="A615" s="16" t="s">
        <v>53</v>
      </c>
      <c r="B615" s="14">
        <v>12</v>
      </c>
      <c r="C615" s="17">
        <v>46505.71875</v>
      </c>
      <c r="D615" s="17">
        <v>1419.7</v>
      </c>
      <c r="E615" s="17">
        <v>1319.6</v>
      </c>
      <c r="F615" s="17">
        <v>1421.4469186655699</v>
      </c>
      <c r="G615" s="17">
        <v>1421.4532519955101</v>
      </c>
      <c r="H615" s="17">
        <v>6.3333299420000001E-3</v>
      </c>
      <c r="I615" s="18">
        <v>5.9012184199999998E-4</v>
      </c>
      <c r="J615" s="18">
        <v>5.8799012599999997E-4</v>
      </c>
      <c r="K615" s="18">
        <v>3.4282481316999999E-2</v>
      </c>
      <c r="L615" s="18">
        <v>3.4280349601000001E-2</v>
      </c>
      <c r="M615" s="78"/>
    </row>
    <row r="616" spans="1:13">
      <c r="A616" s="16" t="s">
        <v>53</v>
      </c>
      <c r="B616" s="14">
        <v>13</v>
      </c>
      <c r="C616" s="17">
        <v>47301.296875</v>
      </c>
      <c r="D616" s="17">
        <v>1783</v>
      </c>
      <c r="E616" s="17">
        <v>1669.9</v>
      </c>
      <c r="F616" s="17">
        <v>1190.1470856709</v>
      </c>
      <c r="G616" s="17">
        <v>1190.14841901143</v>
      </c>
      <c r="H616" s="17">
        <v>1.3333405379999999E-3</v>
      </c>
      <c r="I616" s="18">
        <v>0.19954613967900001</v>
      </c>
      <c r="J616" s="18">
        <v>0.199546588464</v>
      </c>
      <c r="K616" s="18">
        <v>0.16147814910399999</v>
      </c>
      <c r="L616" s="18">
        <v>0.16147859788899999</v>
      </c>
      <c r="M616" s="78"/>
    </row>
    <row r="617" spans="1:13">
      <c r="A617" s="16" t="s">
        <v>53</v>
      </c>
      <c r="B617" s="14">
        <v>14</v>
      </c>
      <c r="C617" s="17">
        <v>47970.36328125</v>
      </c>
      <c r="D617" s="17">
        <v>2128.4</v>
      </c>
      <c r="E617" s="17">
        <v>1964.4</v>
      </c>
      <c r="F617" s="17">
        <v>1459.5701258934901</v>
      </c>
      <c r="G617" s="17">
        <v>1459.5701258934901</v>
      </c>
      <c r="H617" s="17">
        <v>0</v>
      </c>
      <c r="I617" s="18">
        <v>0.22511944601299999</v>
      </c>
      <c r="J617" s="18">
        <v>0.22511944601299999</v>
      </c>
      <c r="K617" s="18">
        <v>0.16991917674400001</v>
      </c>
      <c r="L617" s="18">
        <v>0.16991917674400001</v>
      </c>
      <c r="M617" s="78"/>
    </row>
    <row r="618" spans="1:13">
      <c r="A618" s="16" t="s">
        <v>53</v>
      </c>
      <c r="B618" s="14">
        <v>15</v>
      </c>
      <c r="C618" s="17">
        <v>48452.84375</v>
      </c>
      <c r="D618" s="17">
        <v>2178.6999999999998</v>
      </c>
      <c r="E618" s="17">
        <v>1993.7</v>
      </c>
      <c r="F618" s="17">
        <v>1831.32231839317</v>
      </c>
      <c r="G618" s="17">
        <v>1879.07744002872</v>
      </c>
      <c r="H618" s="17">
        <v>47.755121635545997</v>
      </c>
      <c r="I618" s="18">
        <v>0.10084906091199999</v>
      </c>
      <c r="J618" s="18">
        <v>0.11692281440799999</v>
      </c>
      <c r="K618" s="18">
        <v>3.858046448E-2</v>
      </c>
      <c r="L618" s="18">
        <v>5.4654217976000001E-2</v>
      </c>
      <c r="M618" s="78"/>
    </row>
    <row r="619" spans="1:13">
      <c r="A619" s="16" t="s">
        <v>53</v>
      </c>
      <c r="B619" s="14">
        <v>16</v>
      </c>
      <c r="C619" s="17">
        <v>48790.78515625</v>
      </c>
      <c r="D619" s="17">
        <v>2222.4</v>
      </c>
      <c r="E619" s="17">
        <v>1992.1</v>
      </c>
      <c r="F619" s="17">
        <v>2049.2991534472399</v>
      </c>
      <c r="G619" s="17">
        <v>2268.0266787456098</v>
      </c>
      <c r="H619" s="17">
        <v>218.72752529837101</v>
      </c>
      <c r="I619" s="18">
        <v>1.5357347271999999E-2</v>
      </c>
      <c r="J619" s="18">
        <v>5.8263495977999999E-2</v>
      </c>
      <c r="K619" s="18">
        <v>9.2873335155E-2</v>
      </c>
      <c r="L619" s="18">
        <v>1.9252491904E-2</v>
      </c>
      <c r="M619" s="78"/>
    </row>
    <row r="620" spans="1:13">
      <c r="A620" s="16" t="s">
        <v>53</v>
      </c>
      <c r="B620" s="14">
        <v>17</v>
      </c>
      <c r="C620" s="17">
        <v>49013.60546875</v>
      </c>
      <c r="D620" s="17">
        <v>2539.8000000000002</v>
      </c>
      <c r="E620" s="17">
        <v>2265.5</v>
      </c>
      <c r="F620" s="17">
        <v>2074.22126559353</v>
      </c>
      <c r="G620" s="17">
        <v>2285.0024517237998</v>
      </c>
      <c r="H620" s="17">
        <v>210.781186130279</v>
      </c>
      <c r="I620" s="18">
        <v>8.5761544354000005E-2</v>
      </c>
      <c r="J620" s="18">
        <v>0.15670775308099999</v>
      </c>
      <c r="K620" s="18">
        <v>6.5642718690000004E-3</v>
      </c>
      <c r="L620" s="18">
        <v>6.4381936858000005E-2</v>
      </c>
      <c r="M620" s="78"/>
    </row>
    <row r="621" spans="1:13">
      <c r="A621" s="16" t="s">
        <v>53</v>
      </c>
      <c r="B621" s="14">
        <v>18</v>
      </c>
      <c r="C621" s="17">
        <v>48610.40625</v>
      </c>
      <c r="D621" s="17">
        <v>2557.6999999999998</v>
      </c>
      <c r="E621" s="17">
        <v>2289.3000000000002</v>
      </c>
      <c r="F621" s="17">
        <v>2135.0335288312099</v>
      </c>
      <c r="G621" s="17">
        <v>2413.8152423858601</v>
      </c>
      <c r="H621" s="17">
        <v>278.781713554654</v>
      </c>
      <c r="I621" s="18">
        <v>4.8429740024000002E-2</v>
      </c>
      <c r="J621" s="18">
        <v>0.14226404280300001</v>
      </c>
      <c r="K621" s="18">
        <v>4.1910212852000001E-2</v>
      </c>
      <c r="L621" s="18">
        <v>5.1924089925E-2</v>
      </c>
      <c r="M621" s="78"/>
    </row>
    <row r="622" spans="1:13">
      <c r="A622" s="16" t="s">
        <v>53</v>
      </c>
      <c r="B622" s="14">
        <v>19</v>
      </c>
      <c r="C622" s="17">
        <v>47721.84375</v>
      </c>
      <c r="D622" s="17">
        <v>2644.6</v>
      </c>
      <c r="E622" s="17">
        <v>2368.5</v>
      </c>
      <c r="F622" s="17">
        <v>2088.5662782464101</v>
      </c>
      <c r="G622" s="17">
        <v>2352.5392382240302</v>
      </c>
      <c r="H622" s="17">
        <v>263.97295997762001</v>
      </c>
      <c r="I622" s="18">
        <v>9.8303857884000007E-2</v>
      </c>
      <c r="J622" s="18">
        <v>0.187153726608</v>
      </c>
      <c r="K622" s="18">
        <v>5.3721850470000001E-3</v>
      </c>
      <c r="L622" s="18">
        <v>9.4222053769999994E-2</v>
      </c>
      <c r="M622" s="78"/>
    </row>
    <row r="623" spans="1:13">
      <c r="A623" s="16" t="s">
        <v>53</v>
      </c>
      <c r="B623" s="14">
        <v>20</v>
      </c>
      <c r="C623" s="17">
        <v>46318.515625</v>
      </c>
      <c r="D623" s="17">
        <v>2454.6</v>
      </c>
      <c r="E623" s="17">
        <v>2232.1999999999998</v>
      </c>
      <c r="F623" s="17">
        <v>2042.2154117600901</v>
      </c>
      <c r="G623" s="17">
        <v>2249.0913972473099</v>
      </c>
      <c r="H623" s="17">
        <v>206.87598548722701</v>
      </c>
      <c r="I623" s="18">
        <v>6.9171525664999997E-2</v>
      </c>
      <c r="J623" s="18">
        <v>0.13880329459400001</v>
      </c>
      <c r="K623" s="18">
        <v>5.6854248559999997E-3</v>
      </c>
      <c r="L623" s="18">
        <v>6.3946344072000005E-2</v>
      </c>
      <c r="M623" s="78"/>
    </row>
    <row r="624" spans="1:13">
      <c r="A624" s="16" t="s">
        <v>53</v>
      </c>
      <c r="B624" s="14">
        <v>21</v>
      </c>
      <c r="C624" s="17">
        <v>45752.27734375</v>
      </c>
      <c r="D624" s="17">
        <v>2284.1999999999998</v>
      </c>
      <c r="E624" s="17">
        <v>2082</v>
      </c>
      <c r="F624" s="17">
        <v>2019.84189579858</v>
      </c>
      <c r="G624" s="17">
        <v>2198.65966022067</v>
      </c>
      <c r="H624" s="17">
        <v>178.81776442209801</v>
      </c>
      <c r="I624" s="18">
        <v>2.8791767007000001E-2</v>
      </c>
      <c r="J624" s="18">
        <v>8.8979503264999996E-2</v>
      </c>
      <c r="K624" s="18">
        <v>3.9266125956999999E-2</v>
      </c>
      <c r="L624" s="18">
        <v>2.0921610300000001E-2</v>
      </c>
      <c r="M624" s="78"/>
    </row>
    <row r="625" spans="1:13">
      <c r="A625" s="16" t="s">
        <v>53</v>
      </c>
      <c r="B625" s="14">
        <v>22</v>
      </c>
      <c r="C625" s="17">
        <v>44754.54296875</v>
      </c>
      <c r="D625" s="17">
        <v>2260.8000000000002</v>
      </c>
      <c r="E625" s="17">
        <v>2070.4</v>
      </c>
      <c r="F625" s="17">
        <v>2054.15669207971</v>
      </c>
      <c r="G625" s="17">
        <v>2295.4552740520899</v>
      </c>
      <c r="H625" s="17">
        <v>241.29858197238099</v>
      </c>
      <c r="I625" s="18">
        <v>1.1664514995E-2</v>
      </c>
      <c r="J625" s="18">
        <v>6.9553452682E-2</v>
      </c>
      <c r="K625" s="18">
        <v>7.5750681269000003E-2</v>
      </c>
      <c r="L625" s="18">
        <v>5.4672864080000001E-3</v>
      </c>
      <c r="M625" s="78"/>
    </row>
    <row r="626" spans="1:13">
      <c r="A626" s="16" t="s">
        <v>53</v>
      </c>
      <c r="B626" s="14">
        <v>23</v>
      </c>
      <c r="C626" s="17">
        <v>41839.10546875</v>
      </c>
      <c r="D626" s="17">
        <v>2103</v>
      </c>
      <c r="E626" s="17">
        <v>1958.2</v>
      </c>
      <c r="F626" s="17">
        <v>2118.2479453600999</v>
      </c>
      <c r="G626" s="17">
        <v>2342.4690526941099</v>
      </c>
      <c r="H626" s="17">
        <v>224.22110733400899</v>
      </c>
      <c r="I626" s="18">
        <v>8.0602171892999994E-2</v>
      </c>
      <c r="J626" s="18">
        <v>5.1322603020000001E-3</v>
      </c>
      <c r="K626" s="18">
        <v>0.12933997061300001</v>
      </c>
      <c r="L626" s="18">
        <v>5.3870059023000003E-2</v>
      </c>
      <c r="M626" s="78"/>
    </row>
    <row r="627" spans="1:13">
      <c r="A627" s="16" t="s">
        <v>53</v>
      </c>
      <c r="B627" s="14">
        <v>24</v>
      </c>
      <c r="C627" s="17">
        <v>38102.51953125</v>
      </c>
      <c r="D627" s="17">
        <v>2087.6999999999998</v>
      </c>
      <c r="E627" s="17">
        <v>1896.7</v>
      </c>
      <c r="F627" s="17">
        <v>1962.3278007619699</v>
      </c>
      <c r="G627" s="17">
        <v>2023.82124447611</v>
      </c>
      <c r="H627" s="17">
        <v>61.49344371414</v>
      </c>
      <c r="I627" s="18">
        <v>2.1500759179999999E-2</v>
      </c>
      <c r="J627" s="18">
        <v>4.2198653395000001E-2</v>
      </c>
      <c r="K627" s="18">
        <v>4.2787359297999997E-2</v>
      </c>
      <c r="L627" s="18">
        <v>2.2089465082999998E-2</v>
      </c>
      <c r="M627" s="78"/>
    </row>
    <row r="628" spans="1:13">
      <c r="A628" s="16" t="s">
        <v>54</v>
      </c>
      <c r="B628" s="14">
        <v>1</v>
      </c>
      <c r="C628" s="17">
        <v>34937.4921875</v>
      </c>
      <c r="D628" s="17">
        <v>2274.6999999999998</v>
      </c>
      <c r="E628" s="17">
        <v>1981.4</v>
      </c>
      <c r="F628" s="17">
        <v>1781.07057069037</v>
      </c>
      <c r="G628" s="17">
        <v>1781.07057069037</v>
      </c>
      <c r="H628" s="17">
        <v>0</v>
      </c>
      <c r="I628" s="18">
        <v>0.16614925254400001</v>
      </c>
      <c r="J628" s="18">
        <v>0.16614925254400001</v>
      </c>
      <c r="K628" s="18">
        <v>6.7428283172999995E-2</v>
      </c>
      <c r="L628" s="18">
        <v>6.7428283172999995E-2</v>
      </c>
      <c r="M628" s="78"/>
    </row>
    <row r="629" spans="1:13">
      <c r="A629" s="16" t="s">
        <v>54</v>
      </c>
      <c r="B629" s="14">
        <v>2</v>
      </c>
      <c r="C629" s="17">
        <v>32885.12109375</v>
      </c>
      <c r="D629" s="17">
        <v>2088.8000000000002</v>
      </c>
      <c r="E629" s="17">
        <v>1858.2</v>
      </c>
      <c r="F629" s="17">
        <v>1793.4744677649601</v>
      </c>
      <c r="G629" s="17">
        <v>1793.4744677649601</v>
      </c>
      <c r="H629" s="17">
        <v>0</v>
      </c>
      <c r="I629" s="18">
        <v>9.9402737204000002E-2</v>
      </c>
      <c r="J629" s="18">
        <v>9.9402737204000002E-2</v>
      </c>
      <c r="K629" s="18">
        <v>2.1785773219E-2</v>
      </c>
      <c r="L629" s="18">
        <v>2.1785773219E-2</v>
      </c>
      <c r="M629" s="78"/>
    </row>
    <row r="630" spans="1:13">
      <c r="A630" s="16" t="s">
        <v>54</v>
      </c>
      <c r="B630" s="14">
        <v>3</v>
      </c>
      <c r="C630" s="17">
        <v>31784.65234375</v>
      </c>
      <c r="D630" s="17">
        <v>1453.3</v>
      </c>
      <c r="E630" s="17">
        <v>1373.2</v>
      </c>
      <c r="F630" s="17">
        <v>1598.9886569743701</v>
      </c>
      <c r="G630" s="17">
        <v>1598.9886569743701</v>
      </c>
      <c r="H630" s="17">
        <v>0</v>
      </c>
      <c r="I630" s="18">
        <v>4.9036909112000003E-2</v>
      </c>
      <c r="J630" s="18">
        <v>4.9036909112000003E-2</v>
      </c>
      <c r="K630" s="18">
        <v>7.5997528432E-2</v>
      </c>
      <c r="L630" s="18">
        <v>7.5997528432E-2</v>
      </c>
      <c r="M630" s="78"/>
    </row>
    <row r="631" spans="1:13">
      <c r="A631" s="16" t="s">
        <v>54</v>
      </c>
      <c r="B631" s="14">
        <v>4</v>
      </c>
      <c r="C631" s="17">
        <v>31216.0390625</v>
      </c>
      <c r="D631" s="17">
        <v>1249.0999999999999</v>
      </c>
      <c r="E631" s="17">
        <v>1127.5</v>
      </c>
      <c r="F631" s="17">
        <v>1369.9053773456101</v>
      </c>
      <c r="G631" s="17">
        <v>1369.9053773456101</v>
      </c>
      <c r="H631" s="17">
        <v>0</v>
      </c>
      <c r="I631" s="18">
        <v>4.0661520478999999E-2</v>
      </c>
      <c r="J631" s="18">
        <v>4.0661520478999999E-2</v>
      </c>
      <c r="K631" s="18">
        <v>8.1590500620999998E-2</v>
      </c>
      <c r="L631" s="18">
        <v>8.1590500620999998E-2</v>
      </c>
      <c r="M631" s="78"/>
    </row>
    <row r="632" spans="1:13">
      <c r="A632" s="16" t="s">
        <v>54</v>
      </c>
      <c r="B632" s="14">
        <v>5</v>
      </c>
      <c r="C632" s="17">
        <v>31405.103515625</v>
      </c>
      <c r="D632" s="17">
        <v>1133.7</v>
      </c>
      <c r="E632" s="17">
        <v>1057.0999999999999</v>
      </c>
      <c r="F632" s="17">
        <v>1367.9933253934601</v>
      </c>
      <c r="G632" s="17">
        <v>1367.9933253934601</v>
      </c>
      <c r="H632" s="17">
        <v>0</v>
      </c>
      <c r="I632" s="18">
        <v>7.8860089327000005E-2</v>
      </c>
      <c r="J632" s="18">
        <v>7.8860089327000005E-2</v>
      </c>
      <c r="K632" s="18">
        <v>0.10464265412</v>
      </c>
      <c r="L632" s="18">
        <v>0.10464265412</v>
      </c>
      <c r="M632" s="78"/>
    </row>
    <row r="633" spans="1:13">
      <c r="A633" s="16" t="s">
        <v>54</v>
      </c>
      <c r="B633" s="14">
        <v>6</v>
      </c>
      <c r="C633" s="17">
        <v>32700.767578125</v>
      </c>
      <c r="D633" s="17">
        <v>1097.3</v>
      </c>
      <c r="E633" s="17">
        <v>1016.8</v>
      </c>
      <c r="F633" s="17">
        <v>1202.75687252892</v>
      </c>
      <c r="G633" s="17">
        <v>1202.75687252892</v>
      </c>
      <c r="H633" s="17">
        <v>0</v>
      </c>
      <c r="I633" s="18">
        <v>3.5495413169999997E-2</v>
      </c>
      <c r="J633" s="18">
        <v>3.5495413169999997E-2</v>
      </c>
      <c r="K633" s="18">
        <v>6.2590667293000002E-2</v>
      </c>
      <c r="L633" s="18">
        <v>6.2590667293000002E-2</v>
      </c>
      <c r="M633" s="78"/>
    </row>
    <row r="634" spans="1:13">
      <c r="A634" s="16" t="s">
        <v>54</v>
      </c>
      <c r="B634" s="14">
        <v>7</v>
      </c>
      <c r="C634" s="17">
        <v>35110.97265625</v>
      </c>
      <c r="D634" s="17">
        <v>1165.2</v>
      </c>
      <c r="E634" s="17">
        <v>1053.2</v>
      </c>
      <c r="F634" s="17">
        <v>1015.49708923661</v>
      </c>
      <c r="G634" s="17">
        <v>1015.49708923661</v>
      </c>
      <c r="H634" s="17">
        <v>0</v>
      </c>
      <c r="I634" s="18">
        <v>5.0388054783999998E-2</v>
      </c>
      <c r="J634" s="18">
        <v>5.0388054783999998E-2</v>
      </c>
      <c r="K634" s="18">
        <v>1.2690309916E-2</v>
      </c>
      <c r="L634" s="18">
        <v>1.2690309916E-2</v>
      </c>
      <c r="M634" s="78"/>
    </row>
    <row r="635" spans="1:13">
      <c r="A635" s="16" t="s">
        <v>54</v>
      </c>
      <c r="B635" s="14">
        <v>8</v>
      </c>
      <c r="C635" s="17">
        <v>36482.0859375</v>
      </c>
      <c r="D635" s="17">
        <v>1235.0999999999999</v>
      </c>
      <c r="E635" s="17">
        <v>1115.5999999999999</v>
      </c>
      <c r="F635" s="17">
        <v>820.70642280143204</v>
      </c>
      <c r="G635" s="17">
        <v>820.685422798677</v>
      </c>
      <c r="H635" s="17">
        <v>-2.1000002755E-2</v>
      </c>
      <c r="I635" s="18">
        <v>0.13948656250399999</v>
      </c>
      <c r="J635" s="18">
        <v>0.139479494176</v>
      </c>
      <c r="K635" s="18">
        <v>9.9264415078999996E-2</v>
      </c>
      <c r="L635" s="18">
        <v>9.9257346750999995E-2</v>
      </c>
      <c r="M635" s="78"/>
    </row>
    <row r="636" spans="1:13">
      <c r="A636" s="16" t="s">
        <v>54</v>
      </c>
      <c r="B636" s="14">
        <v>9</v>
      </c>
      <c r="C636" s="17">
        <v>37797.859375</v>
      </c>
      <c r="D636" s="17">
        <v>1066.5</v>
      </c>
      <c r="E636" s="17">
        <v>989.2</v>
      </c>
      <c r="F636" s="17">
        <v>731.745168987331</v>
      </c>
      <c r="G636" s="17">
        <v>731.80594675959799</v>
      </c>
      <c r="H636" s="17">
        <v>6.0777772266999999E-2</v>
      </c>
      <c r="I636" s="18">
        <v>0.112653669889</v>
      </c>
      <c r="J636" s="18">
        <v>0.112674126897</v>
      </c>
      <c r="K636" s="18">
        <v>8.6635494189999995E-2</v>
      </c>
      <c r="L636" s="18">
        <v>8.6655951199000006E-2</v>
      </c>
      <c r="M636" s="78"/>
    </row>
    <row r="637" spans="1:13">
      <c r="A637" s="16" t="s">
        <v>54</v>
      </c>
      <c r="B637" s="14">
        <v>10</v>
      </c>
      <c r="C637" s="17">
        <v>39737.375</v>
      </c>
      <c r="D637" s="17">
        <v>885.8</v>
      </c>
      <c r="E637" s="17">
        <v>826.6</v>
      </c>
      <c r="F637" s="17">
        <v>414.95255005123101</v>
      </c>
      <c r="G637" s="17">
        <v>414.96232782683597</v>
      </c>
      <c r="H637" s="17">
        <v>9.7777756050000005E-3</v>
      </c>
      <c r="I637" s="18">
        <v>0.15847784320800001</v>
      </c>
      <c r="J637" s="18">
        <v>0.15848113427999999</v>
      </c>
      <c r="K637" s="18">
        <v>0.13855189235000001</v>
      </c>
      <c r="L637" s="18">
        <v>0.13855518342199999</v>
      </c>
      <c r="M637" s="78"/>
    </row>
    <row r="638" spans="1:13">
      <c r="A638" s="16" t="s">
        <v>54</v>
      </c>
      <c r="B638" s="14">
        <v>11</v>
      </c>
      <c r="C638" s="17">
        <v>41642.3046875</v>
      </c>
      <c r="D638" s="17">
        <v>707</v>
      </c>
      <c r="E638" s="17">
        <v>645.5</v>
      </c>
      <c r="F638" s="17">
        <v>203.59048645547699</v>
      </c>
      <c r="G638" s="17">
        <v>203.59048645547699</v>
      </c>
      <c r="H638" s="17">
        <v>0</v>
      </c>
      <c r="I638" s="18">
        <v>0.16944110183200001</v>
      </c>
      <c r="J638" s="18">
        <v>0.16944110183200001</v>
      </c>
      <c r="K638" s="18">
        <v>0.14874100085600001</v>
      </c>
      <c r="L638" s="18">
        <v>0.14874100085600001</v>
      </c>
      <c r="M638" s="78"/>
    </row>
    <row r="639" spans="1:13">
      <c r="A639" s="16" t="s">
        <v>54</v>
      </c>
      <c r="B639" s="14">
        <v>12</v>
      </c>
      <c r="C639" s="17">
        <v>43132.40234375</v>
      </c>
      <c r="D639" s="17">
        <v>862.1</v>
      </c>
      <c r="E639" s="17">
        <v>783.1</v>
      </c>
      <c r="F639" s="17">
        <v>264.26886411806203</v>
      </c>
      <c r="G639" s="17">
        <v>264.26886411806203</v>
      </c>
      <c r="H639" s="17">
        <v>0</v>
      </c>
      <c r="I639" s="18">
        <v>0.20122219316100001</v>
      </c>
      <c r="J639" s="18">
        <v>0.20122219316100001</v>
      </c>
      <c r="K639" s="18">
        <v>0.17463181954900001</v>
      </c>
      <c r="L639" s="18">
        <v>0.17463181954900001</v>
      </c>
      <c r="M639" s="78"/>
    </row>
    <row r="640" spans="1:13">
      <c r="A640" s="16" t="s">
        <v>54</v>
      </c>
      <c r="B640" s="14">
        <v>13</v>
      </c>
      <c r="C640" s="17">
        <v>43919.51953125</v>
      </c>
      <c r="D640" s="17">
        <v>1001.3</v>
      </c>
      <c r="E640" s="17">
        <v>900.3</v>
      </c>
      <c r="F640" s="17">
        <v>587.81771393015595</v>
      </c>
      <c r="G640" s="17">
        <v>587.83382506457895</v>
      </c>
      <c r="H640" s="17">
        <v>1.6111134422999999E-2</v>
      </c>
      <c r="I640" s="18">
        <v>0.13916734262300001</v>
      </c>
      <c r="J640" s="18">
        <v>0.13917276542199999</v>
      </c>
      <c r="K640" s="18">
        <v>0.10517205484100001</v>
      </c>
      <c r="L640" s="18">
        <v>0.10517747764</v>
      </c>
      <c r="M640" s="78"/>
    </row>
    <row r="641" spans="1:13">
      <c r="A641" s="16" t="s">
        <v>54</v>
      </c>
      <c r="B641" s="14">
        <v>14</v>
      </c>
      <c r="C641" s="17">
        <v>44755.23046875</v>
      </c>
      <c r="D641" s="17">
        <v>1345.7</v>
      </c>
      <c r="E641" s="17">
        <v>1212.4000000000001</v>
      </c>
      <c r="F641" s="17">
        <v>1011.89472600924</v>
      </c>
      <c r="G641" s="17">
        <v>1011.87417044944</v>
      </c>
      <c r="H641" s="17">
        <v>-2.0555559793999999E-2</v>
      </c>
      <c r="I641" s="18">
        <v>0.112361437075</v>
      </c>
      <c r="J641" s="18">
        <v>0.11235451834</v>
      </c>
      <c r="K641" s="18">
        <v>6.7494388943E-2</v>
      </c>
      <c r="L641" s="18">
        <v>6.7487470208E-2</v>
      </c>
      <c r="M641" s="78"/>
    </row>
    <row r="642" spans="1:13">
      <c r="A642" s="16" t="s">
        <v>54</v>
      </c>
      <c r="B642" s="14">
        <v>15</v>
      </c>
      <c r="C642" s="17">
        <v>45406.2265625</v>
      </c>
      <c r="D642" s="17">
        <v>1466.5</v>
      </c>
      <c r="E642" s="17">
        <v>1312.7</v>
      </c>
      <c r="F642" s="17">
        <v>1146.4791512849599</v>
      </c>
      <c r="G642" s="17">
        <v>1146.4607068549301</v>
      </c>
      <c r="H642" s="17">
        <v>-1.8444430033E-2</v>
      </c>
      <c r="I642" s="18">
        <v>0.107721068039</v>
      </c>
      <c r="J642" s="18">
        <v>0.107714859883</v>
      </c>
      <c r="K642" s="18">
        <v>5.5953986248E-2</v>
      </c>
      <c r="L642" s="18">
        <v>5.5947778093E-2</v>
      </c>
      <c r="M642" s="78"/>
    </row>
    <row r="643" spans="1:13">
      <c r="A643" s="16" t="s">
        <v>54</v>
      </c>
      <c r="B643" s="14">
        <v>16</v>
      </c>
      <c r="C643" s="17">
        <v>45726.421875</v>
      </c>
      <c r="D643" s="17">
        <v>1560.1</v>
      </c>
      <c r="E643" s="17">
        <v>1384</v>
      </c>
      <c r="F643" s="17">
        <v>1289.3561555255801</v>
      </c>
      <c r="G643" s="17">
        <v>1289.3278221795299</v>
      </c>
      <c r="H643" s="17">
        <v>-2.8333346047999999E-2</v>
      </c>
      <c r="I643" s="18">
        <v>9.1138397112000002E-2</v>
      </c>
      <c r="J643" s="18">
        <v>9.1128860475999995E-2</v>
      </c>
      <c r="K643" s="18">
        <v>3.1865425048000003E-2</v>
      </c>
      <c r="L643" s="18">
        <v>3.1855888412000002E-2</v>
      </c>
      <c r="M643" s="78"/>
    </row>
    <row r="644" spans="1:13">
      <c r="A644" s="16" t="s">
        <v>54</v>
      </c>
      <c r="B644" s="14">
        <v>17</v>
      </c>
      <c r="C644" s="17">
        <v>45574.78125</v>
      </c>
      <c r="D644" s="17">
        <v>1582</v>
      </c>
      <c r="E644" s="17">
        <v>1441.9</v>
      </c>
      <c r="F644" s="17">
        <v>1253.83118775558</v>
      </c>
      <c r="G644" s="17">
        <v>1253.8314099828899</v>
      </c>
      <c r="H644" s="17">
        <v>2.2222730799999999E-4</v>
      </c>
      <c r="I644" s="18">
        <v>0.110457283748</v>
      </c>
      <c r="J644" s="18">
        <v>0.11045735854700001</v>
      </c>
      <c r="K644" s="18">
        <v>6.3301443964000004E-2</v>
      </c>
      <c r="L644" s="18">
        <v>6.3301518762000006E-2</v>
      </c>
      <c r="M644" s="78"/>
    </row>
    <row r="645" spans="1:13">
      <c r="A645" s="16" t="s">
        <v>54</v>
      </c>
      <c r="B645" s="14">
        <v>18</v>
      </c>
      <c r="C645" s="17">
        <v>44785.1640625</v>
      </c>
      <c r="D645" s="17">
        <v>1396.4</v>
      </c>
      <c r="E645" s="17">
        <v>1273.5999999999999</v>
      </c>
      <c r="F645" s="17">
        <v>1055.7012315648401</v>
      </c>
      <c r="G645" s="17">
        <v>1055.6683426606901</v>
      </c>
      <c r="H645" s="17">
        <v>-3.2888904146999999E-2</v>
      </c>
      <c r="I645" s="18">
        <v>0.114685848986</v>
      </c>
      <c r="J645" s="18">
        <v>0.11467477900799999</v>
      </c>
      <c r="K645" s="18">
        <v>7.3352964435000001E-2</v>
      </c>
      <c r="L645" s="18">
        <v>7.3341894458000004E-2</v>
      </c>
      <c r="M645" s="78"/>
    </row>
    <row r="646" spans="1:13">
      <c r="A646" s="16" t="s">
        <v>54</v>
      </c>
      <c r="B646" s="14">
        <v>19</v>
      </c>
      <c r="C646" s="17">
        <v>43525.87890625</v>
      </c>
      <c r="D646" s="17">
        <v>1198.4000000000001</v>
      </c>
      <c r="E646" s="17">
        <v>1099.5999999999999</v>
      </c>
      <c r="F646" s="17">
        <v>660.20806044237099</v>
      </c>
      <c r="G646" s="17">
        <v>660.22894929014603</v>
      </c>
      <c r="H646" s="17">
        <v>2.0888847774000002E-2</v>
      </c>
      <c r="I646" s="18">
        <v>0.18114138361099999</v>
      </c>
      <c r="J646" s="18">
        <v>0.181148414526</v>
      </c>
      <c r="K646" s="18">
        <v>0.14788658724600001</v>
      </c>
      <c r="L646" s="18">
        <v>0.147893618161</v>
      </c>
      <c r="M646" s="78"/>
    </row>
    <row r="647" spans="1:13">
      <c r="A647" s="16" t="s">
        <v>54</v>
      </c>
      <c r="B647" s="14">
        <v>20</v>
      </c>
      <c r="C647" s="17">
        <v>41956.94921875</v>
      </c>
      <c r="D647" s="17">
        <v>968.1</v>
      </c>
      <c r="E647" s="17">
        <v>921</v>
      </c>
      <c r="F647" s="17">
        <v>349.41797141455498</v>
      </c>
      <c r="G647" s="17">
        <v>349.429860297934</v>
      </c>
      <c r="H647" s="17">
        <v>1.1888883378E-2</v>
      </c>
      <c r="I647" s="18">
        <v>0.20823633110100001</v>
      </c>
      <c r="J647" s="18">
        <v>0.20824033274500001</v>
      </c>
      <c r="K647" s="18">
        <v>0.19238308303599999</v>
      </c>
      <c r="L647" s="18">
        <v>0.19238708467999999</v>
      </c>
      <c r="M647" s="78"/>
    </row>
    <row r="648" spans="1:13">
      <c r="A648" s="16" t="s">
        <v>54</v>
      </c>
      <c r="B648" s="14">
        <v>21</v>
      </c>
      <c r="C648" s="17">
        <v>40624.38671875</v>
      </c>
      <c r="D648" s="17">
        <v>823.4</v>
      </c>
      <c r="E648" s="17">
        <v>777.4</v>
      </c>
      <c r="F648" s="17">
        <v>391.16446952439799</v>
      </c>
      <c r="G648" s="17">
        <v>391.17591397117297</v>
      </c>
      <c r="H648" s="17">
        <v>1.1444446775E-2</v>
      </c>
      <c r="I648" s="18">
        <v>0.14548101179</v>
      </c>
      <c r="J648" s="18">
        <v>0.14548486384199999</v>
      </c>
      <c r="K648" s="18">
        <v>0.129998009434</v>
      </c>
      <c r="L648" s="18">
        <v>0.13000186148599999</v>
      </c>
      <c r="M648" s="78"/>
    </row>
    <row r="649" spans="1:13">
      <c r="A649" s="16" t="s">
        <v>54</v>
      </c>
      <c r="B649" s="14">
        <v>22</v>
      </c>
      <c r="C649" s="17">
        <v>39765.96484375</v>
      </c>
      <c r="D649" s="17">
        <v>829</v>
      </c>
      <c r="E649" s="17">
        <v>786.6</v>
      </c>
      <c r="F649" s="17">
        <v>666.43600844845196</v>
      </c>
      <c r="G649" s="17">
        <v>666.44189733993699</v>
      </c>
      <c r="H649" s="17">
        <v>5.8888914849999996E-3</v>
      </c>
      <c r="I649" s="18">
        <v>5.4714945357999999E-2</v>
      </c>
      <c r="J649" s="18">
        <v>5.4716927482000001E-2</v>
      </c>
      <c r="K649" s="18">
        <v>4.044365623E-2</v>
      </c>
      <c r="L649" s="18">
        <v>4.0445638354000002E-2</v>
      </c>
      <c r="M649" s="78"/>
    </row>
    <row r="650" spans="1:13">
      <c r="A650" s="16" t="s">
        <v>54</v>
      </c>
      <c r="B650" s="14">
        <v>23</v>
      </c>
      <c r="C650" s="17">
        <v>37429.91015625</v>
      </c>
      <c r="D650" s="17">
        <v>1066.3</v>
      </c>
      <c r="E650" s="17">
        <v>993.5</v>
      </c>
      <c r="F650" s="17">
        <v>810.87808424986304</v>
      </c>
      <c r="G650" s="17">
        <v>810.87808424986304</v>
      </c>
      <c r="H650" s="17">
        <v>0</v>
      </c>
      <c r="I650" s="18">
        <v>8.5971698333000002E-2</v>
      </c>
      <c r="J650" s="18">
        <v>8.5971698333000002E-2</v>
      </c>
      <c r="K650" s="18">
        <v>6.1468164169999999E-2</v>
      </c>
      <c r="L650" s="18">
        <v>6.1468164169999999E-2</v>
      </c>
      <c r="M650" s="78"/>
    </row>
    <row r="651" spans="1:13">
      <c r="A651" s="16" t="s">
        <v>54</v>
      </c>
      <c r="B651" s="14">
        <v>24</v>
      </c>
      <c r="C651" s="17">
        <v>34752.453125</v>
      </c>
      <c r="D651" s="17">
        <v>1136</v>
      </c>
      <c r="E651" s="17">
        <v>1058.2</v>
      </c>
      <c r="F651" s="17">
        <v>1312.8726692369801</v>
      </c>
      <c r="G651" s="17">
        <v>1312.8726692369801</v>
      </c>
      <c r="H651" s="17">
        <v>0</v>
      </c>
      <c r="I651" s="18">
        <v>5.9533042489000002E-2</v>
      </c>
      <c r="J651" s="18">
        <v>5.9533042489000002E-2</v>
      </c>
      <c r="K651" s="18">
        <v>8.5719511691999997E-2</v>
      </c>
      <c r="L651" s="18">
        <v>8.5719511691999997E-2</v>
      </c>
      <c r="M651" s="78"/>
    </row>
    <row r="652" spans="1:13">
      <c r="A652" s="16" t="s">
        <v>55</v>
      </c>
      <c r="B652" s="14">
        <v>1</v>
      </c>
      <c r="C652" s="17">
        <v>32160.88671875</v>
      </c>
      <c r="D652" s="17">
        <v>1241.8</v>
      </c>
      <c r="E652" s="17">
        <v>1154.8</v>
      </c>
      <c r="F652" s="17">
        <v>1343.7296719147701</v>
      </c>
      <c r="G652" s="17">
        <v>1343.68522746503</v>
      </c>
      <c r="H652" s="17">
        <v>-4.4444449742E-2</v>
      </c>
      <c r="I652" s="18">
        <v>3.4293243845000002E-2</v>
      </c>
      <c r="J652" s="18">
        <v>3.4308203268999998E-2</v>
      </c>
      <c r="K652" s="18">
        <v>6.3576313519000005E-2</v>
      </c>
      <c r="L652" s="18">
        <v>6.3591272943000002E-2</v>
      </c>
      <c r="M652" s="78"/>
    </row>
    <row r="653" spans="1:13">
      <c r="A653" s="16" t="s">
        <v>55</v>
      </c>
      <c r="B653" s="14">
        <v>2</v>
      </c>
      <c r="C653" s="17">
        <v>30399.697265625</v>
      </c>
      <c r="D653" s="17">
        <v>1206.9000000000001</v>
      </c>
      <c r="E653" s="17">
        <v>1105.9000000000001</v>
      </c>
      <c r="F653" s="17">
        <v>1338.9877903526699</v>
      </c>
      <c r="G653" s="17">
        <v>1338.99079032385</v>
      </c>
      <c r="H653" s="17">
        <v>2.9999711769999999E-3</v>
      </c>
      <c r="I653" s="18">
        <v>4.4460043865E-2</v>
      </c>
      <c r="J653" s="18">
        <v>4.4459034113E-2</v>
      </c>
      <c r="K653" s="18">
        <v>7.8455331646999998E-2</v>
      </c>
      <c r="L653" s="18">
        <v>7.8454321894999998E-2</v>
      </c>
      <c r="M653" s="78"/>
    </row>
    <row r="654" spans="1:13">
      <c r="A654" s="16" t="s">
        <v>55</v>
      </c>
      <c r="B654" s="14">
        <v>3</v>
      </c>
      <c r="C654" s="17">
        <v>29323.1015625</v>
      </c>
      <c r="D654" s="17">
        <v>1270.3</v>
      </c>
      <c r="E654" s="17">
        <v>1159</v>
      </c>
      <c r="F654" s="17">
        <v>1072.23913124508</v>
      </c>
      <c r="G654" s="17">
        <v>1072.25813124657</v>
      </c>
      <c r="H654" s="17">
        <v>1.9000001483E-2</v>
      </c>
      <c r="I654" s="18">
        <v>6.6658320011E-2</v>
      </c>
      <c r="J654" s="18">
        <v>6.6664715163999994E-2</v>
      </c>
      <c r="K654" s="18">
        <v>2.9196186049000001E-2</v>
      </c>
      <c r="L654" s="18">
        <v>2.9202581203000001E-2</v>
      </c>
      <c r="M654" s="78"/>
    </row>
    <row r="655" spans="1:13">
      <c r="A655" s="16" t="s">
        <v>55</v>
      </c>
      <c r="B655" s="14">
        <v>4</v>
      </c>
      <c r="C655" s="17">
        <v>28719.765625</v>
      </c>
      <c r="D655" s="17">
        <v>1210.8</v>
      </c>
      <c r="E655" s="17">
        <v>1116.0999999999999</v>
      </c>
      <c r="F655" s="17">
        <v>898.99417101283905</v>
      </c>
      <c r="G655" s="17">
        <v>906.22720421579095</v>
      </c>
      <c r="H655" s="17">
        <v>7.2330332029519999</v>
      </c>
      <c r="I655" s="18">
        <v>0.102515245972</v>
      </c>
      <c r="J655" s="18">
        <v>0.104949790975</v>
      </c>
      <c r="K655" s="18">
        <v>7.0640456338999999E-2</v>
      </c>
      <c r="L655" s="18">
        <v>7.3075001341999998E-2</v>
      </c>
      <c r="M655" s="78"/>
    </row>
    <row r="656" spans="1:13">
      <c r="A656" s="16" t="s">
        <v>55</v>
      </c>
      <c r="B656" s="14">
        <v>5</v>
      </c>
      <c r="C656" s="17">
        <v>28531.451171875</v>
      </c>
      <c r="D656" s="17">
        <v>1071</v>
      </c>
      <c r="E656" s="17">
        <v>993.3</v>
      </c>
      <c r="F656" s="17">
        <v>738.08393429438297</v>
      </c>
      <c r="G656" s="17">
        <v>757.76719126913304</v>
      </c>
      <c r="H656" s="17">
        <v>19.683256974750002</v>
      </c>
      <c r="I656" s="18">
        <v>0.105430093817</v>
      </c>
      <c r="J656" s="18">
        <v>0.11205522238399999</v>
      </c>
      <c r="K656" s="18">
        <v>7.9277283315000002E-2</v>
      </c>
      <c r="L656" s="18">
        <v>8.5902411883000004E-2</v>
      </c>
      <c r="M656" s="78"/>
    </row>
    <row r="657" spans="1:13">
      <c r="A657" s="16" t="s">
        <v>55</v>
      </c>
      <c r="B657" s="14">
        <v>6</v>
      </c>
      <c r="C657" s="17">
        <v>28906.763671875</v>
      </c>
      <c r="D657" s="17">
        <v>1043.7</v>
      </c>
      <c r="E657" s="17">
        <v>950.5</v>
      </c>
      <c r="F657" s="17">
        <v>686.90278970090901</v>
      </c>
      <c r="G657" s="17">
        <v>712.436502420323</v>
      </c>
      <c r="H657" s="17">
        <v>25.533712719414002</v>
      </c>
      <c r="I657" s="18">
        <v>0.11149898942399999</v>
      </c>
      <c r="J657" s="18">
        <v>0.120093305385</v>
      </c>
      <c r="K657" s="18">
        <v>8.0129080302E-2</v>
      </c>
      <c r="L657" s="18">
        <v>8.8723396263000007E-2</v>
      </c>
      <c r="M657" s="78"/>
    </row>
    <row r="658" spans="1:13">
      <c r="A658" s="16" t="s">
        <v>55</v>
      </c>
      <c r="B658" s="14">
        <v>7</v>
      </c>
      <c r="C658" s="17">
        <v>29546.869140625</v>
      </c>
      <c r="D658" s="17">
        <v>953</v>
      </c>
      <c r="E658" s="17">
        <v>882</v>
      </c>
      <c r="F658" s="17">
        <v>671.212068887486</v>
      </c>
      <c r="G658" s="17">
        <v>671.19973556220498</v>
      </c>
      <c r="H658" s="17">
        <v>-1.233332528E-2</v>
      </c>
      <c r="I658" s="18">
        <v>9.4850307787000002E-2</v>
      </c>
      <c r="J658" s="18">
        <v>9.4846156550000005E-2</v>
      </c>
      <c r="K658" s="18">
        <v>7.0952630237999997E-2</v>
      </c>
      <c r="L658" s="18">
        <v>7.0948479001E-2</v>
      </c>
      <c r="M658" s="78"/>
    </row>
    <row r="659" spans="1:13">
      <c r="A659" s="16" t="s">
        <v>55</v>
      </c>
      <c r="B659" s="14">
        <v>8</v>
      </c>
      <c r="C659" s="17">
        <v>30507.33203125</v>
      </c>
      <c r="D659" s="17">
        <v>705.1</v>
      </c>
      <c r="E659" s="17">
        <v>668.7</v>
      </c>
      <c r="F659" s="17">
        <v>586.38062797464295</v>
      </c>
      <c r="G659" s="17">
        <v>586.38596130501003</v>
      </c>
      <c r="H659" s="17">
        <v>5.3333303660000001E-3</v>
      </c>
      <c r="I659" s="18">
        <v>3.9957603060999998E-2</v>
      </c>
      <c r="J659" s="18">
        <v>3.9959398190000002E-2</v>
      </c>
      <c r="K659" s="18">
        <v>2.7705835979000001E-2</v>
      </c>
      <c r="L659" s="18">
        <v>2.7707631109E-2</v>
      </c>
      <c r="M659" s="78"/>
    </row>
    <row r="660" spans="1:13">
      <c r="A660" s="16" t="s">
        <v>55</v>
      </c>
      <c r="B660" s="14">
        <v>9</v>
      </c>
      <c r="C660" s="17">
        <v>32943.625</v>
      </c>
      <c r="D660" s="17">
        <v>512.1</v>
      </c>
      <c r="E660" s="17">
        <v>499.6</v>
      </c>
      <c r="F660" s="17">
        <v>245.96476660802301</v>
      </c>
      <c r="G660" s="17">
        <v>245.976211056918</v>
      </c>
      <c r="H660" s="17">
        <v>1.1444448894E-2</v>
      </c>
      <c r="I660" s="18">
        <v>8.9573809808999996E-2</v>
      </c>
      <c r="J660" s="18">
        <v>8.9577661860999996E-2</v>
      </c>
      <c r="K660" s="18">
        <v>8.5366472212E-2</v>
      </c>
      <c r="L660" s="18">
        <v>8.5370324265000005E-2</v>
      </c>
      <c r="M660" s="78"/>
    </row>
    <row r="661" spans="1:13">
      <c r="A661" s="16" t="s">
        <v>55</v>
      </c>
      <c r="B661" s="14">
        <v>10</v>
      </c>
      <c r="C661" s="17">
        <v>35678.16796875</v>
      </c>
      <c r="D661" s="17">
        <v>374.8</v>
      </c>
      <c r="E661" s="17">
        <v>369.8</v>
      </c>
      <c r="F661" s="17">
        <v>282.72456095636198</v>
      </c>
      <c r="G661" s="17">
        <v>282.72522761974398</v>
      </c>
      <c r="H661" s="17">
        <v>6.6666338099999995E-4</v>
      </c>
      <c r="I661" s="18">
        <v>3.0991172123E-2</v>
      </c>
      <c r="J661" s="18">
        <v>3.0991396514E-2</v>
      </c>
      <c r="K661" s="18">
        <v>2.9308237085000001E-2</v>
      </c>
      <c r="L661" s="18">
        <v>2.9308461474999999E-2</v>
      </c>
      <c r="M661" s="78"/>
    </row>
    <row r="662" spans="1:13">
      <c r="A662" s="16" t="s">
        <v>55</v>
      </c>
      <c r="B662" s="14">
        <v>11</v>
      </c>
      <c r="C662" s="17">
        <v>38438.44921875</v>
      </c>
      <c r="D662" s="17">
        <v>242.1</v>
      </c>
      <c r="E662" s="17">
        <v>241</v>
      </c>
      <c r="F662" s="17">
        <v>242.13420405535101</v>
      </c>
      <c r="G662" s="17">
        <v>242.13864849813999</v>
      </c>
      <c r="H662" s="17">
        <v>4.4444427880000002E-3</v>
      </c>
      <c r="I662" s="18">
        <v>1.3008582342655E-5</v>
      </c>
      <c r="J662" s="18">
        <v>1.1512640643304E-5</v>
      </c>
      <c r="K662" s="18">
        <v>3.8325429000000001E-4</v>
      </c>
      <c r="L662" s="18">
        <v>3.8175834900000001E-4</v>
      </c>
      <c r="M662" s="78"/>
    </row>
    <row r="663" spans="1:13">
      <c r="A663" s="16" t="s">
        <v>55</v>
      </c>
      <c r="B663" s="14">
        <v>12</v>
      </c>
      <c r="C663" s="17">
        <v>41108.4140625</v>
      </c>
      <c r="D663" s="17">
        <v>97.9</v>
      </c>
      <c r="E663" s="17">
        <v>97.9</v>
      </c>
      <c r="F663" s="17">
        <v>70.5093428972</v>
      </c>
      <c r="G663" s="17">
        <v>70.5093428972</v>
      </c>
      <c r="H663" s="17">
        <v>0</v>
      </c>
      <c r="I663" s="18">
        <v>9.2193393139999996E-3</v>
      </c>
      <c r="J663" s="18">
        <v>9.2193393139999996E-3</v>
      </c>
      <c r="K663" s="18">
        <v>9.2193393139999996E-3</v>
      </c>
      <c r="L663" s="18">
        <v>9.2193393139999996E-3</v>
      </c>
      <c r="M663" s="78"/>
    </row>
    <row r="664" spans="1:13">
      <c r="A664" s="16" t="s">
        <v>55</v>
      </c>
      <c r="B664" s="14">
        <v>13</v>
      </c>
      <c r="C664" s="17">
        <v>43598.7890625</v>
      </c>
      <c r="D664" s="17">
        <v>120</v>
      </c>
      <c r="E664" s="17">
        <v>118.3</v>
      </c>
      <c r="F664" s="17">
        <v>4.993496320137</v>
      </c>
      <c r="G664" s="17">
        <v>4.9906074317510001</v>
      </c>
      <c r="H664" s="17">
        <v>-2.8888883849999998E-3</v>
      </c>
      <c r="I664" s="18">
        <v>3.8710667306E-2</v>
      </c>
      <c r="J664" s="18">
        <v>3.8709694943999999E-2</v>
      </c>
      <c r="K664" s="18">
        <v>3.8138469393000002E-2</v>
      </c>
      <c r="L664" s="18">
        <v>3.8137497031000001E-2</v>
      </c>
      <c r="M664" s="78"/>
    </row>
    <row r="665" spans="1:13">
      <c r="A665" s="16" t="s">
        <v>55</v>
      </c>
      <c r="B665" s="14">
        <v>14</v>
      </c>
      <c r="C665" s="17">
        <v>45878.15234375</v>
      </c>
      <c r="D665" s="17">
        <v>91.5</v>
      </c>
      <c r="E665" s="17">
        <v>90.4</v>
      </c>
      <c r="F665" s="17">
        <v>22.738850752893999</v>
      </c>
      <c r="G665" s="17">
        <v>22.738850752893999</v>
      </c>
      <c r="H665" s="17">
        <v>0</v>
      </c>
      <c r="I665" s="18">
        <v>2.3144109473E-2</v>
      </c>
      <c r="J665" s="18">
        <v>2.3144109473E-2</v>
      </c>
      <c r="K665" s="18">
        <v>2.2773863764999999E-2</v>
      </c>
      <c r="L665" s="18">
        <v>2.2773863764999999E-2</v>
      </c>
      <c r="M665" s="78"/>
    </row>
    <row r="666" spans="1:13">
      <c r="A666" s="16" t="s">
        <v>55</v>
      </c>
      <c r="B666" s="14">
        <v>15</v>
      </c>
      <c r="C666" s="17">
        <v>48092.78125</v>
      </c>
      <c r="D666" s="17">
        <v>96.8</v>
      </c>
      <c r="E666" s="17">
        <v>91.8</v>
      </c>
      <c r="F666" s="17">
        <v>33.364124905601997</v>
      </c>
      <c r="G666" s="17">
        <v>33.673785849277003</v>
      </c>
      <c r="H666" s="17">
        <v>0.30966094367500002</v>
      </c>
      <c r="I666" s="18">
        <v>2.1247463530999999E-2</v>
      </c>
      <c r="J666" s="18">
        <v>2.1351691381000001E-2</v>
      </c>
      <c r="K666" s="18">
        <v>1.9564528492000001E-2</v>
      </c>
      <c r="L666" s="18">
        <v>1.9668756342E-2</v>
      </c>
      <c r="M666" s="78"/>
    </row>
    <row r="667" spans="1:13">
      <c r="A667" s="16" t="s">
        <v>55</v>
      </c>
      <c r="B667" s="14">
        <v>16</v>
      </c>
      <c r="C667" s="17">
        <v>49970.5703125</v>
      </c>
      <c r="D667" s="17">
        <v>205.6</v>
      </c>
      <c r="E667" s="17">
        <v>195</v>
      </c>
      <c r="F667" s="17">
        <v>33.910686158594999</v>
      </c>
      <c r="G667" s="17">
        <v>33.910686158594999</v>
      </c>
      <c r="H667" s="17">
        <v>0</v>
      </c>
      <c r="I667" s="18">
        <v>5.7788392406999997E-2</v>
      </c>
      <c r="J667" s="18">
        <v>5.7788392406999997E-2</v>
      </c>
      <c r="K667" s="18">
        <v>5.4220570124999999E-2</v>
      </c>
      <c r="L667" s="18">
        <v>5.4220570124999999E-2</v>
      </c>
      <c r="M667" s="78"/>
    </row>
    <row r="668" spans="1:13">
      <c r="A668" s="16" t="s">
        <v>55</v>
      </c>
      <c r="B668" s="14">
        <v>17</v>
      </c>
      <c r="C668" s="17">
        <v>51348.30859375</v>
      </c>
      <c r="D668" s="17">
        <v>332.7</v>
      </c>
      <c r="E668" s="17">
        <v>316.39999999999998</v>
      </c>
      <c r="F668" s="17">
        <v>76.548558947149999</v>
      </c>
      <c r="G668" s="17">
        <v>76.829466750585993</v>
      </c>
      <c r="H668" s="17">
        <v>0.28090780343499999</v>
      </c>
      <c r="I668" s="18">
        <v>8.6122697154999997E-2</v>
      </c>
      <c r="J668" s="18">
        <v>8.6217247072E-2</v>
      </c>
      <c r="K668" s="18">
        <v>8.0636328928999995E-2</v>
      </c>
      <c r="L668" s="18">
        <v>8.0730878845999998E-2</v>
      </c>
      <c r="M668" s="78"/>
    </row>
    <row r="669" spans="1:13">
      <c r="A669" s="16" t="s">
        <v>55</v>
      </c>
      <c r="B669" s="14">
        <v>18</v>
      </c>
      <c r="C669" s="17">
        <v>51792.8515625</v>
      </c>
      <c r="D669" s="17">
        <v>436.1</v>
      </c>
      <c r="E669" s="17">
        <v>411.9</v>
      </c>
      <c r="F669" s="17">
        <v>224.40236104387699</v>
      </c>
      <c r="G669" s="17">
        <v>224.69045309445201</v>
      </c>
      <c r="H669" s="17">
        <v>0.28809205057499998</v>
      </c>
      <c r="I669" s="18">
        <v>7.1157706799999998E-2</v>
      </c>
      <c r="J669" s="18">
        <v>7.1254674842000001E-2</v>
      </c>
      <c r="K669" s="18">
        <v>6.3012301212999999E-2</v>
      </c>
      <c r="L669" s="18">
        <v>6.3109269253999997E-2</v>
      </c>
      <c r="M669" s="78"/>
    </row>
    <row r="670" spans="1:13">
      <c r="A670" s="16" t="s">
        <v>55</v>
      </c>
      <c r="B670" s="14">
        <v>19</v>
      </c>
      <c r="C670" s="17">
        <v>50830.96875</v>
      </c>
      <c r="D670" s="17">
        <v>422.2</v>
      </c>
      <c r="E670" s="17">
        <v>392.4</v>
      </c>
      <c r="F670" s="17">
        <v>463.009632285674</v>
      </c>
      <c r="G670" s="17">
        <v>463.02796561900698</v>
      </c>
      <c r="H670" s="17">
        <v>1.8333333332999999E-2</v>
      </c>
      <c r="I670" s="18">
        <v>1.3742162779E-2</v>
      </c>
      <c r="J670" s="18">
        <v>1.3735992018E-2</v>
      </c>
      <c r="K670" s="18">
        <v>2.377245561E-2</v>
      </c>
      <c r="L670" s="18">
        <v>2.3766284847999999E-2</v>
      </c>
      <c r="M670" s="78"/>
    </row>
    <row r="671" spans="1:13">
      <c r="A671" s="16" t="s">
        <v>55</v>
      </c>
      <c r="B671" s="14">
        <v>20</v>
      </c>
      <c r="C671" s="17">
        <v>48799.984375</v>
      </c>
      <c r="D671" s="17">
        <v>510.8</v>
      </c>
      <c r="E671" s="17">
        <v>471.5</v>
      </c>
      <c r="F671" s="17">
        <v>788.63726740119398</v>
      </c>
      <c r="G671" s="17">
        <v>788.67004520016405</v>
      </c>
      <c r="H671" s="17">
        <v>3.2777798970000001E-2</v>
      </c>
      <c r="I671" s="18">
        <v>9.3527447053999999E-2</v>
      </c>
      <c r="J671" s="18">
        <v>9.3516414473000006E-2</v>
      </c>
      <c r="K671" s="18">
        <v>0.10675531645899999</v>
      </c>
      <c r="L671" s="18">
        <v>0.106744283877</v>
      </c>
      <c r="M671" s="78"/>
    </row>
    <row r="672" spans="1:13">
      <c r="A672" s="16" t="s">
        <v>55</v>
      </c>
      <c r="B672" s="14">
        <v>21</v>
      </c>
      <c r="C672" s="17">
        <v>47541.421875</v>
      </c>
      <c r="D672" s="17">
        <v>844</v>
      </c>
      <c r="E672" s="17">
        <v>778.5</v>
      </c>
      <c r="F672" s="17">
        <v>851.919480910434</v>
      </c>
      <c r="G672" s="17">
        <v>851.91536979423597</v>
      </c>
      <c r="H672" s="17">
        <v>-4.1111161970000002E-3</v>
      </c>
      <c r="I672" s="18">
        <v>2.6642106339999998E-3</v>
      </c>
      <c r="J672" s="18">
        <v>2.6655943820000001E-3</v>
      </c>
      <c r="K672" s="18">
        <v>2.4710659640999999E-2</v>
      </c>
      <c r="L672" s="18">
        <v>2.4712043388999998E-2</v>
      </c>
      <c r="M672" s="78"/>
    </row>
    <row r="673" spans="1:13">
      <c r="A673" s="16" t="s">
        <v>55</v>
      </c>
      <c r="B673" s="14">
        <v>22</v>
      </c>
      <c r="C673" s="17">
        <v>46323.51953125</v>
      </c>
      <c r="D673" s="17">
        <v>1587.1</v>
      </c>
      <c r="E673" s="17">
        <v>1420</v>
      </c>
      <c r="F673" s="17">
        <v>1114.1737185137799</v>
      </c>
      <c r="G673" s="17">
        <v>1114.1771629777199</v>
      </c>
      <c r="H673" s="17">
        <v>3.4444639410000002E-3</v>
      </c>
      <c r="I673" s="18">
        <v>0.15917968260500001</v>
      </c>
      <c r="J673" s="18">
        <v>0.159180841967</v>
      </c>
      <c r="K673" s="18">
        <v>0.102935993612</v>
      </c>
      <c r="L673" s="18">
        <v>0.102937152974</v>
      </c>
      <c r="M673" s="78"/>
    </row>
    <row r="674" spans="1:13">
      <c r="A674" s="16" t="s">
        <v>55</v>
      </c>
      <c r="B674" s="14">
        <v>23</v>
      </c>
      <c r="C674" s="17">
        <v>43519.60546875</v>
      </c>
      <c r="D674" s="17">
        <v>1931.4</v>
      </c>
      <c r="E674" s="17">
        <v>1737.7</v>
      </c>
      <c r="F674" s="17">
        <v>1843.87788836086</v>
      </c>
      <c r="G674" s="17">
        <v>2049.4609384973801</v>
      </c>
      <c r="H674" s="17">
        <v>205.58305013652699</v>
      </c>
      <c r="I674" s="18">
        <v>3.9737778018999997E-2</v>
      </c>
      <c r="J674" s="18">
        <v>2.9458805667000001E-2</v>
      </c>
      <c r="K674" s="18">
        <v>0.104934681419</v>
      </c>
      <c r="L674" s="18">
        <v>3.5738097731E-2</v>
      </c>
      <c r="M674" s="78"/>
    </row>
    <row r="675" spans="1:13">
      <c r="A675" s="16" t="s">
        <v>55</v>
      </c>
      <c r="B675" s="14">
        <v>24</v>
      </c>
      <c r="C675" s="17">
        <v>40382.48828125</v>
      </c>
      <c r="D675" s="17">
        <v>1936.5</v>
      </c>
      <c r="E675" s="17">
        <v>1765</v>
      </c>
      <c r="F675" s="17">
        <v>1805.61275003881</v>
      </c>
      <c r="G675" s="17">
        <v>2212.1862623850502</v>
      </c>
      <c r="H675" s="17">
        <v>406.57351234624002</v>
      </c>
      <c r="I675" s="18">
        <v>9.2792414131000006E-2</v>
      </c>
      <c r="J675" s="18">
        <v>4.4054947815000002E-2</v>
      </c>
      <c r="K675" s="18">
        <v>0.15051708595900001</v>
      </c>
      <c r="L675" s="18">
        <v>1.3669724011000001E-2</v>
      </c>
      <c r="M675" s="78"/>
    </row>
    <row r="676" spans="1:13">
      <c r="A676" s="16" t="s">
        <v>56</v>
      </c>
      <c r="B676" s="14">
        <v>1</v>
      </c>
      <c r="C676" s="17">
        <v>37303.08984375</v>
      </c>
      <c r="D676" s="17">
        <v>2010.5</v>
      </c>
      <c r="E676" s="17">
        <v>1838.2</v>
      </c>
      <c r="F676" s="17">
        <v>1854.7939227988099</v>
      </c>
      <c r="G676" s="17">
        <v>2393.3448389350001</v>
      </c>
      <c r="H676" s="17">
        <v>538.550916136198</v>
      </c>
      <c r="I676" s="18">
        <v>0.12886059876600001</v>
      </c>
      <c r="J676" s="18">
        <v>5.2408642611999998E-2</v>
      </c>
      <c r="K676" s="18">
        <v>0.1868545402</v>
      </c>
      <c r="L676" s="18">
        <v>5.5852988209999996E-3</v>
      </c>
      <c r="M676" s="78"/>
    </row>
    <row r="677" spans="1:13">
      <c r="A677" s="16" t="s">
        <v>56</v>
      </c>
      <c r="B677" s="14">
        <v>2</v>
      </c>
      <c r="C677" s="17">
        <v>34976.7890625</v>
      </c>
      <c r="D677" s="17">
        <v>2087.9</v>
      </c>
      <c r="E677" s="17">
        <v>1935.9</v>
      </c>
      <c r="F677" s="17">
        <v>1823.18145466237</v>
      </c>
      <c r="G677" s="17">
        <v>2193.1228155931199</v>
      </c>
      <c r="H677" s="17">
        <v>369.94136093075599</v>
      </c>
      <c r="I677" s="18">
        <v>3.5416632646E-2</v>
      </c>
      <c r="J677" s="18">
        <v>8.9100823068000004E-2</v>
      </c>
      <c r="K677" s="18">
        <v>8.6577857822999996E-2</v>
      </c>
      <c r="L677" s="18">
        <v>3.7939597892E-2</v>
      </c>
      <c r="M677" s="78"/>
    </row>
    <row r="678" spans="1:13">
      <c r="A678" s="16" t="s">
        <v>56</v>
      </c>
      <c r="B678" s="14">
        <v>3</v>
      </c>
      <c r="C678" s="17">
        <v>33362.55078125</v>
      </c>
      <c r="D678" s="17">
        <v>2120.6999999999998</v>
      </c>
      <c r="E678" s="17">
        <v>1920.9</v>
      </c>
      <c r="F678" s="17">
        <v>1905.3007411010101</v>
      </c>
      <c r="G678" s="17">
        <v>2021.3873733835801</v>
      </c>
      <c r="H678" s="17">
        <v>116.086632282569</v>
      </c>
      <c r="I678" s="18">
        <v>3.3427339823000002E-2</v>
      </c>
      <c r="J678" s="18">
        <v>7.2500592022000002E-2</v>
      </c>
      <c r="K678" s="18">
        <v>3.3822744321999998E-2</v>
      </c>
      <c r="L678" s="18">
        <v>5.2505078750000002E-3</v>
      </c>
      <c r="M678" s="78"/>
    </row>
    <row r="679" spans="1:13">
      <c r="A679" s="16" t="s">
        <v>56</v>
      </c>
      <c r="B679" s="14">
        <v>4</v>
      </c>
      <c r="C679" s="17">
        <v>32273.912109375</v>
      </c>
      <c r="D679" s="17">
        <v>2140.8000000000002</v>
      </c>
      <c r="E679" s="17">
        <v>1948</v>
      </c>
      <c r="F679" s="17">
        <v>2043.46435740418</v>
      </c>
      <c r="G679" s="17">
        <v>2058.0708014408801</v>
      </c>
      <c r="H679" s="17">
        <v>14.606444036695001</v>
      </c>
      <c r="I679" s="18">
        <v>2.7845573395E-2</v>
      </c>
      <c r="J679" s="18">
        <v>3.2761912687000003E-2</v>
      </c>
      <c r="K679" s="18">
        <v>3.7048401696000002E-2</v>
      </c>
      <c r="L679" s="18">
        <v>3.2132062404000003E-2</v>
      </c>
      <c r="M679" s="78"/>
    </row>
    <row r="680" spans="1:13">
      <c r="A680" s="16" t="s">
        <v>56</v>
      </c>
      <c r="B680" s="14">
        <v>5</v>
      </c>
      <c r="C680" s="17">
        <v>31442.162109375</v>
      </c>
      <c r="D680" s="17">
        <v>1910.2</v>
      </c>
      <c r="E680" s="17">
        <v>1749.9</v>
      </c>
      <c r="F680" s="17">
        <v>2131.22589368545</v>
      </c>
      <c r="G680" s="17">
        <v>2281.0218469852898</v>
      </c>
      <c r="H680" s="17">
        <v>149.79595329984201</v>
      </c>
      <c r="I680" s="18">
        <v>0.124813815881</v>
      </c>
      <c r="J680" s="18">
        <v>7.4394444187999995E-2</v>
      </c>
      <c r="K680" s="18">
        <v>0.178768713222</v>
      </c>
      <c r="L680" s="18">
        <v>0.12834934152899999</v>
      </c>
      <c r="M680" s="78"/>
    </row>
    <row r="681" spans="1:13">
      <c r="A681" s="16" t="s">
        <v>56</v>
      </c>
      <c r="B681" s="14">
        <v>6</v>
      </c>
      <c r="C681" s="17">
        <v>30855.716796875</v>
      </c>
      <c r="D681" s="17">
        <v>1795.2</v>
      </c>
      <c r="E681" s="17">
        <v>1649.8</v>
      </c>
      <c r="F681" s="17">
        <v>2061.5516940910302</v>
      </c>
      <c r="G681" s="17">
        <v>2166.0702263593698</v>
      </c>
      <c r="H681" s="17">
        <v>104.51853226833801</v>
      </c>
      <c r="I681" s="18">
        <v>0.12483009975000001</v>
      </c>
      <c r="J681" s="18">
        <v>8.9650519720000002E-2</v>
      </c>
      <c r="K681" s="18">
        <v>0.17376985067600001</v>
      </c>
      <c r="L681" s="18">
        <v>0.13859027064599999</v>
      </c>
      <c r="M681" s="78"/>
    </row>
    <row r="682" spans="1:13">
      <c r="A682" s="16" t="s">
        <v>56</v>
      </c>
      <c r="B682" s="14">
        <v>7</v>
      </c>
      <c r="C682" s="17">
        <v>30612.955078125</v>
      </c>
      <c r="D682" s="17">
        <v>1533.4</v>
      </c>
      <c r="E682" s="17">
        <v>1428.8</v>
      </c>
      <c r="F682" s="17">
        <v>1719.44142055154</v>
      </c>
      <c r="G682" s="17">
        <v>1719.4327538730099</v>
      </c>
      <c r="H682" s="17">
        <v>-8.6666785339999993E-3</v>
      </c>
      <c r="I682" s="18">
        <v>6.2616207968000007E-2</v>
      </c>
      <c r="J682" s="18">
        <v>6.2619125058999997E-2</v>
      </c>
      <c r="K682" s="18">
        <v>9.7823208977000004E-2</v>
      </c>
      <c r="L682" s="18">
        <v>9.7826126069E-2</v>
      </c>
      <c r="M682" s="78"/>
    </row>
    <row r="683" spans="1:13">
      <c r="A683" s="16" t="s">
        <v>56</v>
      </c>
      <c r="B683" s="14">
        <v>8</v>
      </c>
      <c r="C683" s="17">
        <v>30739.33984375</v>
      </c>
      <c r="D683" s="17">
        <v>1311.5</v>
      </c>
      <c r="E683" s="17">
        <v>1244.2</v>
      </c>
      <c r="F683" s="17">
        <v>1504.54573515418</v>
      </c>
      <c r="G683" s="17">
        <v>1504.5605129268699</v>
      </c>
      <c r="H683" s="17">
        <v>1.4777772691E-2</v>
      </c>
      <c r="I683" s="18">
        <v>6.4981660359000007E-2</v>
      </c>
      <c r="J683" s="18">
        <v>6.4976686352000004E-2</v>
      </c>
      <c r="K683" s="18">
        <v>8.7633965980000006E-2</v>
      </c>
      <c r="L683" s="18">
        <v>8.7628991973000003E-2</v>
      </c>
      <c r="M683" s="78"/>
    </row>
    <row r="684" spans="1:13">
      <c r="A684" s="16" t="s">
        <v>56</v>
      </c>
      <c r="B684" s="14">
        <v>9</v>
      </c>
      <c r="C684" s="17">
        <v>32608.71875</v>
      </c>
      <c r="D684" s="17">
        <v>1073.5</v>
      </c>
      <c r="E684" s="17">
        <v>1014.6</v>
      </c>
      <c r="F684" s="17">
        <v>1313.7042866028701</v>
      </c>
      <c r="G684" s="17">
        <v>1313.7042866028701</v>
      </c>
      <c r="H684" s="17">
        <v>0</v>
      </c>
      <c r="I684" s="18">
        <v>8.0849642074E-2</v>
      </c>
      <c r="J684" s="18">
        <v>8.0849642074E-2</v>
      </c>
      <c r="K684" s="18">
        <v>0.10067461682999999</v>
      </c>
      <c r="L684" s="18">
        <v>0.10067461682999999</v>
      </c>
      <c r="M684" s="78"/>
    </row>
    <row r="685" spans="1:13">
      <c r="A685" s="16" t="s">
        <v>56</v>
      </c>
      <c r="B685" s="14">
        <v>10</v>
      </c>
      <c r="C685" s="17">
        <v>35364.33203125</v>
      </c>
      <c r="D685" s="17">
        <v>1106.2</v>
      </c>
      <c r="E685" s="17">
        <v>1023.6</v>
      </c>
      <c r="F685" s="17">
        <v>1431.3301103623701</v>
      </c>
      <c r="G685" s="17">
        <v>1431.3352214378799</v>
      </c>
      <c r="H685" s="17">
        <v>5.1110755069999998E-3</v>
      </c>
      <c r="I685" s="18">
        <v>0.109436291295</v>
      </c>
      <c r="J685" s="18">
        <v>0.10943457097299999</v>
      </c>
      <c r="K685" s="18">
        <v>0.137238378134</v>
      </c>
      <c r="L685" s="18">
        <v>0.13723665781200001</v>
      </c>
      <c r="M685" s="78"/>
    </row>
    <row r="686" spans="1:13">
      <c r="A686" s="16" t="s">
        <v>56</v>
      </c>
      <c r="B686" s="14">
        <v>11</v>
      </c>
      <c r="C686" s="17">
        <v>38309.80859375</v>
      </c>
      <c r="D686" s="17">
        <v>803.3</v>
      </c>
      <c r="E686" s="17">
        <v>763.7</v>
      </c>
      <c r="F686" s="17">
        <v>1392.4248622637599</v>
      </c>
      <c r="G686" s="17">
        <v>1392.4308622146</v>
      </c>
      <c r="H686" s="17">
        <v>5.9999508319999997E-3</v>
      </c>
      <c r="I686" s="18">
        <v>0.19829379408</v>
      </c>
      <c r="J686" s="18">
        <v>0.198291774575</v>
      </c>
      <c r="K686" s="18">
        <v>0.21162263958700001</v>
      </c>
      <c r="L686" s="18">
        <v>0.211620620082</v>
      </c>
      <c r="M686" s="78"/>
    </row>
    <row r="687" spans="1:13">
      <c r="A687" s="16" t="s">
        <v>56</v>
      </c>
      <c r="B687" s="14">
        <v>12</v>
      </c>
      <c r="C687" s="17">
        <v>41214.79296875</v>
      </c>
      <c r="D687" s="17">
        <v>765.6</v>
      </c>
      <c r="E687" s="17">
        <v>737.6</v>
      </c>
      <c r="F687" s="17">
        <v>1133.0662404782499</v>
      </c>
      <c r="G687" s="17">
        <v>1133.10624051215</v>
      </c>
      <c r="H687" s="17">
        <v>4.0000033907999999E-2</v>
      </c>
      <c r="I687" s="18">
        <v>0.12369782582</v>
      </c>
      <c r="J687" s="18">
        <v>0.12368436232799999</v>
      </c>
      <c r="K687" s="18">
        <v>0.13312226203700001</v>
      </c>
      <c r="L687" s="18">
        <v>0.13310879854499999</v>
      </c>
      <c r="M687" s="78"/>
    </row>
    <row r="688" spans="1:13">
      <c r="A688" s="16" t="s">
        <v>56</v>
      </c>
      <c r="B688" s="14">
        <v>13</v>
      </c>
      <c r="C688" s="17">
        <v>43781.390625</v>
      </c>
      <c r="D688" s="17">
        <v>837.6</v>
      </c>
      <c r="E688" s="17">
        <v>800.6</v>
      </c>
      <c r="F688" s="17">
        <v>1100.23561941153</v>
      </c>
      <c r="G688" s="17">
        <v>1100.2700638517399</v>
      </c>
      <c r="H688" s="17">
        <v>3.4444440206000002E-2</v>
      </c>
      <c r="I688" s="18">
        <v>8.8411330814999994E-2</v>
      </c>
      <c r="J688" s="18">
        <v>8.8399737263999995E-2</v>
      </c>
      <c r="K688" s="18">
        <v>0.100865050101</v>
      </c>
      <c r="L688" s="18">
        <v>0.10085345655</v>
      </c>
      <c r="M688" s="78"/>
    </row>
    <row r="689" spans="1:13">
      <c r="A689" s="16" t="s">
        <v>56</v>
      </c>
      <c r="B689" s="14">
        <v>14</v>
      </c>
      <c r="C689" s="17">
        <v>46130.9296875</v>
      </c>
      <c r="D689" s="17">
        <v>756.4</v>
      </c>
      <c r="E689" s="17">
        <v>712.5</v>
      </c>
      <c r="F689" s="17">
        <v>957.18993217406103</v>
      </c>
      <c r="G689" s="17">
        <v>957.192821063373</v>
      </c>
      <c r="H689" s="17">
        <v>2.888889312E-3</v>
      </c>
      <c r="I689" s="18">
        <v>6.7584254817000006E-2</v>
      </c>
      <c r="J689" s="18">
        <v>6.7583282455000004E-2</v>
      </c>
      <c r="K689" s="18">
        <v>8.2360424456999995E-2</v>
      </c>
      <c r="L689" s="18">
        <v>8.2359452094000002E-2</v>
      </c>
      <c r="M689" s="78"/>
    </row>
    <row r="690" spans="1:13">
      <c r="A690" s="16" t="s">
        <v>56</v>
      </c>
      <c r="B690" s="14">
        <v>15</v>
      </c>
      <c r="C690" s="17">
        <v>48101.734375</v>
      </c>
      <c r="D690" s="17">
        <v>977.3</v>
      </c>
      <c r="E690" s="17">
        <v>922.3</v>
      </c>
      <c r="F690" s="17">
        <v>1451.14936152261</v>
      </c>
      <c r="G690" s="17">
        <v>1454.6663614730201</v>
      </c>
      <c r="H690" s="17">
        <v>3.5169999504080001</v>
      </c>
      <c r="I690" s="18">
        <v>0.160675315204</v>
      </c>
      <c r="J690" s="18">
        <v>0.15949153871499999</v>
      </c>
      <c r="K690" s="18">
        <v>0.17918760063</v>
      </c>
      <c r="L690" s="18">
        <v>0.17800382413999999</v>
      </c>
      <c r="M690" s="78"/>
    </row>
    <row r="691" spans="1:13">
      <c r="A691" s="16" t="s">
        <v>56</v>
      </c>
      <c r="B691" s="14">
        <v>16</v>
      </c>
      <c r="C691" s="17">
        <v>49505.7109375</v>
      </c>
      <c r="D691" s="17">
        <v>1042.0999999999999</v>
      </c>
      <c r="E691" s="17">
        <v>983.1</v>
      </c>
      <c r="F691" s="17">
        <v>2074.73769089186</v>
      </c>
      <c r="G691" s="17">
        <v>2128.1681451570398</v>
      </c>
      <c r="H691" s="17">
        <v>53.430454265176003</v>
      </c>
      <c r="I691" s="18">
        <v>0.36555642718100001</v>
      </c>
      <c r="J691" s="18">
        <v>0.34757243045800001</v>
      </c>
      <c r="K691" s="18">
        <v>0.38541506063800002</v>
      </c>
      <c r="L691" s="18">
        <v>0.36743106391500002</v>
      </c>
      <c r="M691" s="78"/>
    </row>
    <row r="692" spans="1:13">
      <c r="A692" s="16" t="s">
        <v>56</v>
      </c>
      <c r="B692" s="14">
        <v>17</v>
      </c>
      <c r="C692" s="17">
        <v>50400.39453125</v>
      </c>
      <c r="D692" s="17">
        <v>1330.3</v>
      </c>
      <c r="E692" s="17">
        <v>1229.5</v>
      </c>
      <c r="F692" s="17">
        <v>1976.25998367443</v>
      </c>
      <c r="G692" s="17">
        <v>2087.1330002443201</v>
      </c>
      <c r="H692" s="17">
        <v>110.87301656989101</v>
      </c>
      <c r="I692" s="18">
        <v>0.25474015491200003</v>
      </c>
      <c r="J692" s="18">
        <v>0.21742173802500001</v>
      </c>
      <c r="K692" s="18">
        <v>0.28866812529199998</v>
      </c>
      <c r="L692" s="18">
        <v>0.25134970840600002</v>
      </c>
      <c r="M692" s="78"/>
    </row>
    <row r="693" spans="1:13">
      <c r="A693" s="16" t="s">
        <v>56</v>
      </c>
      <c r="B693" s="14">
        <v>18</v>
      </c>
      <c r="C693" s="17">
        <v>50297.92578125</v>
      </c>
      <c r="D693" s="17">
        <v>1631</v>
      </c>
      <c r="E693" s="17">
        <v>1520.6</v>
      </c>
      <c r="F693" s="17">
        <v>1940.92370205887</v>
      </c>
      <c r="G693" s="17">
        <v>1974.3866682611599</v>
      </c>
      <c r="H693" s="17">
        <v>33.462966202281002</v>
      </c>
      <c r="I693" s="18">
        <v>0.115579491168</v>
      </c>
      <c r="J693" s="18">
        <v>0.104316291504</v>
      </c>
      <c r="K693" s="18">
        <v>0.15273869682300001</v>
      </c>
      <c r="L693" s="18">
        <v>0.14147549715800001</v>
      </c>
      <c r="M693" s="78"/>
    </row>
    <row r="694" spans="1:13">
      <c r="A694" s="16" t="s">
        <v>56</v>
      </c>
      <c r="B694" s="14">
        <v>19</v>
      </c>
      <c r="C694" s="17">
        <v>48934.9296875</v>
      </c>
      <c r="D694" s="17">
        <v>1965.7</v>
      </c>
      <c r="E694" s="17">
        <v>1833.5</v>
      </c>
      <c r="F694" s="17">
        <v>2082.2924344650601</v>
      </c>
      <c r="G694" s="17">
        <v>2301.2562967711001</v>
      </c>
      <c r="H694" s="17">
        <v>218.96386230604099</v>
      </c>
      <c r="I694" s="18">
        <v>0.112943889859</v>
      </c>
      <c r="J694" s="18">
        <v>3.9243498640999998E-2</v>
      </c>
      <c r="K694" s="18">
        <v>0.157440692282</v>
      </c>
      <c r="L694" s="18">
        <v>8.3740301064999995E-2</v>
      </c>
      <c r="M694" s="78"/>
    </row>
    <row r="695" spans="1:13">
      <c r="A695" s="16" t="s">
        <v>56</v>
      </c>
      <c r="B695" s="14">
        <v>20</v>
      </c>
      <c r="C695" s="17">
        <v>46644.83984375</v>
      </c>
      <c r="D695" s="17">
        <v>1803.9</v>
      </c>
      <c r="E695" s="17">
        <v>1675.6</v>
      </c>
      <c r="F695" s="17">
        <v>2177.0722834681301</v>
      </c>
      <c r="G695" s="17">
        <v>2597.4878427887002</v>
      </c>
      <c r="H695" s="17">
        <v>420.41555932056502</v>
      </c>
      <c r="I695" s="18">
        <v>0.26711135738399999</v>
      </c>
      <c r="J695" s="18">
        <v>0.12560494226400001</v>
      </c>
      <c r="K695" s="18">
        <v>0.31029547047700001</v>
      </c>
      <c r="L695" s="18">
        <v>0.16878905535700001</v>
      </c>
      <c r="M695" s="78"/>
    </row>
    <row r="696" spans="1:13">
      <c r="A696" s="16" t="s">
        <v>56</v>
      </c>
      <c r="B696" s="14">
        <v>21</v>
      </c>
      <c r="C696" s="17">
        <v>45114.23046875</v>
      </c>
      <c r="D696" s="17">
        <v>1512.8</v>
      </c>
      <c r="E696" s="17">
        <v>1418</v>
      </c>
      <c r="F696" s="17">
        <v>2156.2751843719998</v>
      </c>
      <c r="G696" s="17">
        <v>2784.7820635011499</v>
      </c>
      <c r="H696" s="17">
        <v>628.50687912914395</v>
      </c>
      <c r="I696" s="18">
        <v>0.42813263665399998</v>
      </c>
      <c r="J696" s="18">
        <v>0.216585386863</v>
      </c>
      <c r="K696" s="18">
        <v>0.460041084988</v>
      </c>
      <c r="L696" s="18">
        <v>0.248493835197</v>
      </c>
      <c r="M696" s="78"/>
    </row>
    <row r="697" spans="1:13">
      <c r="A697" s="16" t="s">
        <v>56</v>
      </c>
      <c r="B697" s="14">
        <v>22</v>
      </c>
      <c r="C697" s="17">
        <v>44007.94921875</v>
      </c>
      <c r="D697" s="17">
        <v>1816.1</v>
      </c>
      <c r="E697" s="17">
        <v>1707.8</v>
      </c>
      <c r="F697" s="17">
        <v>2097.6374879066502</v>
      </c>
      <c r="G697" s="17">
        <v>2507.13689108674</v>
      </c>
      <c r="H697" s="17">
        <v>409.499403180098</v>
      </c>
      <c r="I697" s="18">
        <v>0.232594039409</v>
      </c>
      <c r="J697" s="18">
        <v>9.4761860621000005E-2</v>
      </c>
      <c r="K697" s="18">
        <v>0.26904641234799997</v>
      </c>
      <c r="L697" s="18">
        <v>0.131214233559</v>
      </c>
      <c r="M697" s="78"/>
    </row>
    <row r="698" spans="1:13">
      <c r="A698" s="16" t="s">
        <v>56</v>
      </c>
      <c r="B698" s="14">
        <v>23</v>
      </c>
      <c r="C698" s="17">
        <v>41409.63671875</v>
      </c>
      <c r="D698" s="17">
        <v>2085.1</v>
      </c>
      <c r="E698" s="17">
        <v>1892.5</v>
      </c>
      <c r="F698" s="17">
        <v>2133.4368835302998</v>
      </c>
      <c r="G698" s="17">
        <v>2326.3346232891399</v>
      </c>
      <c r="H698" s="17">
        <v>192.89773975883699</v>
      </c>
      <c r="I698" s="18">
        <v>8.1196440016000002E-2</v>
      </c>
      <c r="J698" s="18">
        <v>1.6269566991E-2</v>
      </c>
      <c r="K698" s="18">
        <v>0.146023097707</v>
      </c>
      <c r="L698" s="18">
        <v>8.1096224682000007E-2</v>
      </c>
      <c r="M698" s="78"/>
    </row>
    <row r="699" spans="1:13">
      <c r="A699" s="16" t="s">
        <v>56</v>
      </c>
      <c r="B699" s="14">
        <v>24</v>
      </c>
      <c r="C699" s="17">
        <v>38354.70703125</v>
      </c>
      <c r="D699" s="17">
        <v>2133.1</v>
      </c>
      <c r="E699" s="17">
        <v>1910.2</v>
      </c>
      <c r="F699" s="17">
        <v>2105.9222532694398</v>
      </c>
      <c r="G699" s="17">
        <v>2325.1532363173001</v>
      </c>
      <c r="H699" s="17">
        <v>219.23098304785901</v>
      </c>
      <c r="I699" s="18">
        <v>6.4642624139000002E-2</v>
      </c>
      <c r="J699" s="18">
        <v>9.1476764490000008E-3</v>
      </c>
      <c r="K699" s="18">
        <v>0.13966786816400001</v>
      </c>
      <c r="L699" s="18">
        <v>6.5877567575999996E-2</v>
      </c>
      <c r="M699" s="78"/>
    </row>
    <row r="700" spans="1:13">
      <c r="A700" s="16" t="s">
        <v>57</v>
      </c>
      <c r="B700" s="14">
        <v>1</v>
      </c>
      <c r="C700" s="17">
        <v>35454.53515625</v>
      </c>
      <c r="D700" s="17">
        <v>2177.8000000000002</v>
      </c>
      <c r="E700" s="17">
        <v>1924.8</v>
      </c>
      <c r="F700" s="17">
        <v>1579.09226930618</v>
      </c>
      <c r="G700" s="17">
        <v>1579.1594915262899</v>
      </c>
      <c r="H700" s="17">
        <v>6.7222220102000005E-2</v>
      </c>
      <c r="I700" s="18">
        <v>0.20149461746</v>
      </c>
      <c r="J700" s="18">
        <v>0.20151724358500001</v>
      </c>
      <c r="K700" s="18">
        <v>0.116338104501</v>
      </c>
      <c r="L700" s="18">
        <v>0.116360730627</v>
      </c>
      <c r="M700" s="78"/>
    </row>
    <row r="701" spans="1:13">
      <c r="A701" s="16" t="s">
        <v>57</v>
      </c>
      <c r="B701" s="14">
        <v>2</v>
      </c>
      <c r="C701" s="17">
        <v>33206.55078125</v>
      </c>
      <c r="D701" s="17">
        <v>1978.9</v>
      </c>
      <c r="E701" s="17">
        <v>1748.2</v>
      </c>
      <c r="F701" s="17">
        <v>724.50389736182103</v>
      </c>
      <c r="G701" s="17">
        <v>724.49500849200604</v>
      </c>
      <c r="H701" s="17">
        <v>-8.8888698150000004E-3</v>
      </c>
      <c r="I701" s="18">
        <v>0.42221642258699998</v>
      </c>
      <c r="J701" s="18">
        <v>0.42221343070900003</v>
      </c>
      <c r="K701" s="18">
        <v>0.344565799901</v>
      </c>
      <c r="L701" s="18">
        <v>0.34456280802299999</v>
      </c>
      <c r="M701" s="78"/>
    </row>
    <row r="702" spans="1:13">
      <c r="A702" s="16" t="s">
        <v>57</v>
      </c>
      <c r="B702" s="14">
        <v>3</v>
      </c>
      <c r="C702" s="17">
        <v>31649.4375</v>
      </c>
      <c r="D702" s="17">
        <v>1524.4</v>
      </c>
      <c r="E702" s="17">
        <v>1380.5</v>
      </c>
      <c r="F702" s="17">
        <v>458.36586482115501</v>
      </c>
      <c r="G702" s="17">
        <v>458.36919814071302</v>
      </c>
      <c r="H702" s="17">
        <v>3.3333195579999999E-3</v>
      </c>
      <c r="I702" s="18">
        <v>0.35881211775799998</v>
      </c>
      <c r="J702" s="18">
        <v>0.35881323971000001</v>
      </c>
      <c r="K702" s="18">
        <v>0.31037724734400002</v>
      </c>
      <c r="L702" s="18">
        <v>0.31037836929599999</v>
      </c>
      <c r="M702" s="78"/>
    </row>
    <row r="703" spans="1:13">
      <c r="A703" s="16" t="s">
        <v>57</v>
      </c>
      <c r="B703" s="14">
        <v>4</v>
      </c>
      <c r="C703" s="17">
        <v>30654.333984375</v>
      </c>
      <c r="D703" s="17">
        <v>1088.5999999999999</v>
      </c>
      <c r="E703" s="17">
        <v>975.2</v>
      </c>
      <c r="F703" s="17">
        <v>477.288139726905</v>
      </c>
      <c r="G703" s="17">
        <v>477.28536194435799</v>
      </c>
      <c r="H703" s="17">
        <v>-2.7777825459999999E-3</v>
      </c>
      <c r="I703" s="18">
        <v>0.205760564811</v>
      </c>
      <c r="J703" s="18">
        <v>0.20575962984599999</v>
      </c>
      <c r="K703" s="18">
        <v>0.16759159813300001</v>
      </c>
      <c r="L703" s="18">
        <v>0.167590663168</v>
      </c>
      <c r="M703" s="78"/>
    </row>
    <row r="704" spans="1:13">
      <c r="A704" s="16" t="s">
        <v>57</v>
      </c>
      <c r="B704" s="14">
        <v>5</v>
      </c>
      <c r="C704" s="17">
        <v>30228.9609375</v>
      </c>
      <c r="D704" s="17">
        <v>609.29999999999995</v>
      </c>
      <c r="E704" s="17">
        <v>545.1</v>
      </c>
      <c r="F704" s="17">
        <v>427.925707446513</v>
      </c>
      <c r="G704" s="17">
        <v>427.93104077962698</v>
      </c>
      <c r="H704" s="17">
        <v>5.3333331140000004E-3</v>
      </c>
      <c r="I704" s="18">
        <v>6.1046435280999997E-2</v>
      </c>
      <c r="J704" s="18">
        <v>6.1048230411E-2</v>
      </c>
      <c r="K704" s="18">
        <v>3.9437549384000001E-2</v>
      </c>
      <c r="L704" s="18">
        <v>3.9439344514000003E-2</v>
      </c>
      <c r="M704" s="78"/>
    </row>
    <row r="705" spans="1:13">
      <c r="A705" s="16" t="s">
        <v>57</v>
      </c>
      <c r="B705" s="14">
        <v>6</v>
      </c>
      <c r="C705" s="17">
        <v>30424.232421875</v>
      </c>
      <c r="D705" s="17">
        <v>371.1</v>
      </c>
      <c r="E705" s="17">
        <v>327.39999999999998</v>
      </c>
      <c r="F705" s="17">
        <v>282.05229233358699</v>
      </c>
      <c r="G705" s="17">
        <v>282.05229233358699</v>
      </c>
      <c r="H705" s="17">
        <v>0</v>
      </c>
      <c r="I705" s="18">
        <v>2.9972301468999998E-2</v>
      </c>
      <c r="J705" s="18">
        <v>2.9972301468999998E-2</v>
      </c>
      <c r="K705" s="18">
        <v>1.5263449231E-2</v>
      </c>
      <c r="L705" s="18">
        <v>1.5263449231E-2</v>
      </c>
      <c r="M705" s="78"/>
    </row>
    <row r="706" spans="1:13">
      <c r="A706" s="16" t="s">
        <v>57</v>
      </c>
      <c r="B706" s="14">
        <v>7</v>
      </c>
      <c r="C706" s="17">
        <v>30776.515625</v>
      </c>
      <c r="D706" s="17">
        <v>382.3</v>
      </c>
      <c r="E706" s="17">
        <v>333.6</v>
      </c>
      <c r="F706" s="17">
        <v>205.22051655131401</v>
      </c>
      <c r="G706" s="17">
        <v>205.22051655131401</v>
      </c>
      <c r="H706" s="17">
        <v>0</v>
      </c>
      <c r="I706" s="18">
        <v>5.9602653466000001E-2</v>
      </c>
      <c r="J706" s="18">
        <v>5.9602653466000001E-2</v>
      </c>
      <c r="K706" s="18">
        <v>4.3210866188999997E-2</v>
      </c>
      <c r="L706" s="18">
        <v>4.3210866188999997E-2</v>
      </c>
      <c r="M706" s="78"/>
    </row>
    <row r="707" spans="1:13">
      <c r="A707" s="16" t="s">
        <v>57</v>
      </c>
      <c r="B707" s="14">
        <v>8</v>
      </c>
      <c r="C707" s="17">
        <v>30829.134765625</v>
      </c>
      <c r="D707" s="17">
        <v>357.3</v>
      </c>
      <c r="E707" s="17">
        <v>324.10000000000002</v>
      </c>
      <c r="F707" s="17">
        <v>195.29205369477901</v>
      </c>
      <c r="G707" s="17">
        <v>195.29727591612701</v>
      </c>
      <c r="H707" s="17">
        <v>5.2222213469999999E-3</v>
      </c>
      <c r="I707" s="18">
        <v>5.4528012144999999E-2</v>
      </c>
      <c r="J707" s="18">
        <v>5.4529769876999999E-2</v>
      </c>
      <c r="K707" s="18">
        <v>4.3353323488000001E-2</v>
      </c>
      <c r="L707" s="18">
        <v>4.3355081220000001E-2</v>
      </c>
      <c r="M707" s="78"/>
    </row>
    <row r="708" spans="1:13">
      <c r="A708" s="16" t="s">
        <v>57</v>
      </c>
      <c r="B708" s="14">
        <v>9</v>
      </c>
      <c r="C708" s="17">
        <v>32504.12890625</v>
      </c>
      <c r="D708" s="17">
        <v>311.7</v>
      </c>
      <c r="E708" s="17">
        <v>277.89999999999998</v>
      </c>
      <c r="F708" s="17">
        <v>72.464757388132995</v>
      </c>
      <c r="G708" s="17">
        <v>72.464757388132995</v>
      </c>
      <c r="H708" s="17">
        <v>0</v>
      </c>
      <c r="I708" s="18">
        <v>8.0523474457000005E-2</v>
      </c>
      <c r="J708" s="18">
        <v>8.0523474457000005E-2</v>
      </c>
      <c r="K708" s="18">
        <v>6.9146833594999998E-2</v>
      </c>
      <c r="L708" s="18">
        <v>6.9146833594999998E-2</v>
      </c>
      <c r="M708" s="78"/>
    </row>
    <row r="709" spans="1:13">
      <c r="A709" s="16" t="s">
        <v>57</v>
      </c>
      <c r="B709" s="14">
        <v>10</v>
      </c>
      <c r="C709" s="17">
        <v>34896.8671875</v>
      </c>
      <c r="D709" s="17">
        <v>306.60000000000002</v>
      </c>
      <c r="E709" s="17">
        <v>274.8</v>
      </c>
      <c r="F709" s="17">
        <v>22.865886879554999</v>
      </c>
      <c r="G709" s="17">
        <v>22.865886879554999</v>
      </c>
      <c r="H709" s="17">
        <v>0</v>
      </c>
      <c r="I709" s="18">
        <v>9.5501216129000005E-2</v>
      </c>
      <c r="J709" s="18">
        <v>9.5501216129000005E-2</v>
      </c>
      <c r="K709" s="18">
        <v>8.4797749283000004E-2</v>
      </c>
      <c r="L709" s="18">
        <v>8.4797749283000004E-2</v>
      </c>
      <c r="M709" s="78"/>
    </row>
    <row r="710" spans="1:13">
      <c r="A710" s="16" t="s">
        <v>57</v>
      </c>
      <c r="B710" s="14">
        <v>11</v>
      </c>
      <c r="C710" s="17">
        <v>37412.54296875</v>
      </c>
      <c r="D710" s="17">
        <v>251.3</v>
      </c>
      <c r="E710" s="17">
        <v>226.9</v>
      </c>
      <c r="F710" s="17">
        <v>107.374595530679</v>
      </c>
      <c r="G710" s="17">
        <v>107.37148441857001</v>
      </c>
      <c r="H710" s="17">
        <v>-3.1111121090000001E-3</v>
      </c>
      <c r="I710" s="18">
        <v>4.8444468387999998E-2</v>
      </c>
      <c r="J710" s="18">
        <v>4.8443421228000001E-2</v>
      </c>
      <c r="K710" s="18">
        <v>4.0231745398999999E-2</v>
      </c>
      <c r="L710" s="18">
        <v>4.0230698239000003E-2</v>
      </c>
      <c r="M710" s="78"/>
    </row>
    <row r="711" spans="1:13">
      <c r="A711" s="16" t="s">
        <v>57</v>
      </c>
      <c r="B711" s="14">
        <v>12</v>
      </c>
      <c r="C711" s="17">
        <v>39496.43359375</v>
      </c>
      <c r="D711" s="17">
        <v>219.9</v>
      </c>
      <c r="E711" s="17">
        <v>198.9</v>
      </c>
      <c r="F711" s="17">
        <v>349.82084617317503</v>
      </c>
      <c r="G711" s="17">
        <v>349.81984617042002</v>
      </c>
      <c r="H711" s="17">
        <v>-1.0000027550000001E-3</v>
      </c>
      <c r="I711" s="18">
        <v>4.3729332268E-2</v>
      </c>
      <c r="J711" s="18">
        <v>4.3729668855999999E-2</v>
      </c>
      <c r="K711" s="18">
        <v>5.0797659431000002E-2</v>
      </c>
      <c r="L711" s="18">
        <v>5.0797996019000001E-2</v>
      </c>
      <c r="M711" s="78"/>
    </row>
    <row r="712" spans="1:13">
      <c r="A712" s="16" t="s">
        <v>57</v>
      </c>
      <c r="B712" s="14">
        <v>13</v>
      </c>
      <c r="C712" s="17">
        <v>41186.91796875</v>
      </c>
      <c r="D712" s="17">
        <v>221.3</v>
      </c>
      <c r="E712" s="17">
        <v>206</v>
      </c>
      <c r="F712" s="17">
        <v>455.77347404279601</v>
      </c>
      <c r="G712" s="17">
        <v>455.774140709763</v>
      </c>
      <c r="H712" s="17">
        <v>6.6666696600000005E-4</v>
      </c>
      <c r="I712" s="18">
        <v>7.8920949414000005E-2</v>
      </c>
      <c r="J712" s="18">
        <v>7.8920725021999996E-2</v>
      </c>
      <c r="K712" s="18">
        <v>8.4070730632000004E-2</v>
      </c>
      <c r="L712" s="18">
        <v>8.4070506241000001E-2</v>
      </c>
      <c r="M712" s="78"/>
    </row>
    <row r="713" spans="1:13">
      <c r="A713" s="16" t="s">
        <v>57</v>
      </c>
      <c r="B713" s="14">
        <v>14</v>
      </c>
      <c r="C713" s="17">
        <v>43340.8828125</v>
      </c>
      <c r="D713" s="17">
        <v>344.7</v>
      </c>
      <c r="E713" s="17">
        <v>328.2</v>
      </c>
      <c r="F713" s="17">
        <v>444.23252869133302</v>
      </c>
      <c r="G713" s="17">
        <v>444.23563980199401</v>
      </c>
      <c r="H713" s="17">
        <v>3.1111106599999998E-3</v>
      </c>
      <c r="I713" s="18">
        <v>3.3502403164000001E-2</v>
      </c>
      <c r="J713" s="18">
        <v>3.3501356005000003E-2</v>
      </c>
      <c r="K713" s="18">
        <v>3.9056088792000003E-2</v>
      </c>
      <c r="L713" s="18">
        <v>3.9055041632E-2</v>
      </c>
      <c r="M713" s="78"/>
    </row>
    <row r="714" spans="1:13">
      <c r="A714" s="16" t="s">
        <v>57</v>
      </c>
      <c r="B714" s="14">
        <v>15</v>
      </c>
      <c r="C714" s="17">
        <v>45574.6015625</v>
      </c>
      <c r="D714" s="17">
        <v>546.6</v>
      </c>
      <c r="E714" s="17">
        <v>517.20000000000005</v>
      </c>
      <c r="F714" s="17">
        <v>529.82441704153803</v>
      </c>
      <c r="G714" s="17">
        <v>529.82119482265296</v>
      </c>
      <c r="H714" s="17">
        <v>-3.2222188840000002E-3</v>
      </c>
      <c r="I714" s="18">
        <v>5.6475278279999996E-3</v>
      </c>
      <c r="J714" s="18">
        <v>5.6464432710000003E-3</v>
      </c>
      <c r="K714" s="18">
        <v>4.2481301989999998E-3</v>
      </c>
      <c r="L714" s="18">
        <v>4.2492147559999999E-3</v>
      </c>
      <c r="M714" s="78"/>
    </row>
    <row r="715" spans="1:13">
      <c r="A715" s="16" t="s">
        <v>57</v>
      </c>
      <c r="B715" s="14">
        <v>16</v>
      </c>
      <c r="C715" s="17">
        <v>47693.31640625</v>
      </c>
      <c r="D715" s="17">
        <v>645.79999999999995</v>
      </c>
      <c r="E715" s="17">
        <v>615.29999999999995</v>
      </c>
      <c r="F715" s="17">
        <v>659.52230489094995</v>
      </c>
      <c r="G715" s="17">
        <v>659.51986045042702</v>
      </c>
      <c r="H715" s="17">
        <v>-2.4444405230000001E-3</v>
      </c>
      <c r="I715" s="18">
        <v>4.6179267749999996E-3</v>
      </c>
      <c r="J715" s="18">
        <v>4.6187495419999997E-3</v>
      </c>
      <c r="K715" s="18">
        <v>1.4883830511E-2</v>
      </c>
      <c r="L715" s="18">
        <v>1.4884653277999999E-2</v>
      </c>
      <c r="M715" s="78"/>
    </row>
    <row r="716" spans="1:13">
      <c r="A716" s="16" t="s">
        <v>57</v>
      </c>
      <c r="B716" s="14">
        <v>17</v>
      </c>
      <c r="C716" s="17">
        <v>49410.0390625</v>
      </c>
      <c r="D716" s="17">
        <v>760.9</v>
      </c>
      <c r="E716" s="17">
        <v>711.3</v>
      </c>
      <c r="F716" s="17">
        <v>772.11337390568497</v>
      </c>
      <c r="G716" s="17">
        <v>772.10804056949098</v>
      </c>
      <c r="H716" s="17">
        <v>-5.3333361940000002E-3</v>
      </c>
      <c r="I716" s="18">
        <v>3.7724808370000001E-3</v>
      </c>
      <c r="J716" s="18">
        <v>3.7742759690000001E-3</v>
      </c>
      <c r="K716" s="18">
        <v>2.0467196420999999E-2</v>
      </c>
      <c r="L716" s="18">
        <v>2.0468991552999999E-2</v>
      </c>
      <c r="M716" s="78"/>
    </row>
    <row r="717" spans="1:13">
      <c r="A717" s="16" t="s">
        <v>57</v>
      </c>
      <c r="B717" s="14">
        <v>18</v>
      </c>
      <c r="C717" s="17">
        <v>50197.25390625</v>
      </c>
      <c r="D717" s="17">
        <v>957.8</v>
      </c>
      <c r="E717" s="17">
        <v>887.9</v>
      </c>
      <c r="F717" s="17">
        <v>862.49915696117603</v>
      </c>
      <c r="G717" s="17">
        <v>862.50260140710395</v>
      </c>
      <c r="H717" s="17">
        <v>3.4444459270000002E-3</v>
      </c>
      <c r="I717" s="18">
        <v>3.2075866236999998E-2</v>
      </c>
      <c r="J717" s="18">
        <v>3.2077025592999998E-2</v>
      </c>
      <c r="K717" s="18">
        <v>8.5484343960000007E-3</v>
      </c>
      <c r="L717" s="18">
        <v>8.5495937519999999E-3</v>
      </c>
      <c r="M717" s="78"/>
    </row>
    <row r="718" spans="1:13">
      <c r="A718" s="16" t="s">
        <v>57</v>
      </c>
      <c r="B718" s="14">
        <v>19</v>
      </c>
      <c r="C718" s="17">
        <v>49557.8828125</v>
      </c>
      <c r="D718" s="17">
        <v>1218.0999999999999</v>
      </c>
      <c r="E718" s="17">
        <v>1127.8</v>
      </c>
      <c r="F718" s="17">
        <v>1003.1106111417899</v>
      </c>
      <c r="G718" s="17">
        <v>1003.11550003131</v>
      </c>
      <c r="H718" s="17">
        <v>4.8888895240000001E-3</v>
      </c>
      <c r="I718" s="18">
        <v>7.2360989555000005E-2</v>
      </c>
      <c r="J718" s="18">
        <v>7.2362635090999994E-2</v>
      </c>
      <c r="K718" s="18">
        <v>4.1967182755999997E-2</v>
      </c>
      <c r="L718" s="18">
        <v>4.1968828292E-2</v>
      </c>
      <c r="M718" s="78"/>
    </row>
    <row r="719" spans="1:13">
      <c r="A719" s="16" t="s">
        <v>57</v>
      </c>
      <c r="B719" s="14">
        <v>20</v>
      </c>
      <c r="C719" s="17">
        <v>47974.69921875</v>
      </c>
      <c r="D719" s="17">
        <v>1330.3</v>
      </c>
      <c r="E719" s="17">
        <v>1225.2</v>
      </c>
      <c r="F719" s="17">
        <v>1021.07899856567</v>
      </c>
      <c r="G719" s="17">
        <v>1021.07899856567</v>
      </c>
      <c r="H719" s="17">
        <v>0</v>
      </c>
      <c r="I719" s="18">
        <v>0.104079771603</v>
      </c>
      <c r="J719" s="18">
        <v>0.104079771603</v>
      </c>
      <c r="K719" s="18">
        <v>6.8704477089000002E-2</v>
      </c>
      <c r="L719" s="18">
        <v>6.8704477089000002E-2</v>
      </c>
      <c r="M719" s="78"/>
    </row>
    <row r="720" spans="1:13">
      <c r="A720" s="16" t="s">
        <v>57</v>
      </c>
      <c r="B720" s="14">
        <v>21</v>
      </c>
      <c r="C720" s="17">
        <v>46837.09375</v>
      </c>
      <c r="D720" s="17">
        <v>1371.7</v>
      </c>
      <c r="E720" s="17">
        <v>1236.9000000000001</v>
      </c>
      <c r="F720" s="17">
        <v>1452.7784240727899</v>
      </c>
      <c r="G720" s="17">
        <v>1452.7399796109701</v>
      </c>
      <c r="H720" s="17">
        <v>-3.8444461822000002E-2</v>
      </c>
      <c r="I720" s="18">
        <v>2.7277004244000001E-2</v>
      </c>
      <c r="J720" s="18">
        <v>2.7289944151000001E-2</v>
      </c>
      <c r="K720" s="18">
        <v>7.2648932888000006E-2</v>
      </c>
      <c r="L720" s="18">
        <v>7.2661872793999993E-2</v>
      </c>
      <c r="M720" s="78"/>
    </row>
    <row r="721" spans="1:13">
      <c r="A721" s="16" t="s">
        <v>57</v>
      </c>
      <c r="B721" s="14">
        <v>22</v>
      </c>
      <c r="C721" s="17">
        <v>45657.27734375</v>
      </c>
      <c r="D721" s="17">
        <v>1632.2</v>
      </c>
      <c r="E721" s="17">
        <v>1464.5</v>
      </c>
      <c r="F721" s="17">
        <v>1998.8902004326701</v>
      </c>
      <c r="G721" s="17">
        <v>1998.84853379991</v>
      </c>
      <c r="H721" s="17">
        <v>-4.1666632757999998E-2</v>
      </c>
      <c r="I721" s="18">
        <v>0.123409132884</v>
      </c>
      <c r="J721" s="18">
        <v>0.123423157331</v>
      </c>
      <c r="K721" s="18">
        <v>0.17985477408200001</v>
      </c>
      <c r="L721" s="18">
        <v>0.17986879853000001</v>
      </c>
      <c r="M721" s="78"/>
    </row>
    <row r="722" spans="1:13">
      <c r="A722" s="16" t="s">
        <v>57</v>
      </c>
      <c r="B722" s="14">
        <v>23</v>
      </c>
      <c r="C722" s="17">
        <v>42262.90234375</v>
      </c>
      <c r="D722" s="17">
        <v>1834.4</v>
      </c>
      <c r="E722" s="17">
        <v>1645.1</v>
      </c>
      <c r="F722" s="17">
        <v>2148.07130532158</v>
      </c>
      <c r="G722" s="17">
        <v>2263.52036889182</v>
      </c>
      <c r="H722" s="17">
        <v>115.449063570243</v>
      </c>
      <c r="I722" s="18">
        <v>0.144436340926</v>
      </c>
      <c r="J722" s="18">
        <v>0.10557768607199999</v>
      </c>
      <c r="K722" s="18">
        <v>0.208152261491</v>
      </c>
      <c r="L722" s="18">
        <v>0.169293606638</v>
      </c>
      <c r="M722" s="78"/>
    </row>
    <row r="723" spans="1:13">
      <c r="A723" s="16" t="s">
        <v>57</v>
      </c>
      <c r="B723" s="14">
        <v>24</v>
      </c>
      <c r="C723" s="17">
        <v>38281.375</v>
      </c>
      <c r="D723" s="17">
        <v>1999.9</v>
      </c>
      <c r="E723" s="17">
        <v>1794.9</v>
      </c>
      <c r="F723" s="17">
        <v>2063.70854212635</v>
      </c>
      <c r="G723" s="17">
        <v>2358.8358534113599</v>
      </c>
      <c r="H723" s="17">
        <v>295.12731128500599</v>
      </c>
      <c r="I723" s="18">
        <v>0.12081314487</v>
      </c>
      <c r="J723" s="18">
        <v>2.1477126262000001E-2</v>
      </c>
      <c r="K723" s="18">
        <v>0.189813481457</v>
      </c>
      <c r="L723" s="18">
        <v>9.0477462849000004E-2</v>
      </c>
      <c r="M723" s="78"/>
    </row>
    <row r="724" spans="1:13">
      <c r="A724" s="16" t="s">
        <v>58</v>
      </c>
      <c r="B724" s="14">
        <v>1</v>
      </c>
      <c r="C724" s="17">
        <v>35117.16015625</v>
      </c>
      <c r="D724" s="17">
        <v>1987.3</v>
      </c>
      <c r="E724" s="17">
        <v>1774.7</v>
      </c>
      <c r="F724" s="17">
        <v>2148.7778882150901</v>
      </c>
      <c r="G724" s="17">
        <v>2316.85434101184</v>
      </c>
      <c r="H724" s="17">
        <v>168.07645279674901</v>
      </c>
      <c r="I724" s="18">
        <v>0.11092370952900001</v>
      </c>
      <c r="J724" s="18">
        <v>5.4351359209999998E-2</v>
      </c>
      <c r="K724" s="18">
        <v>0.18248210737500001</v>
      </c>
      <c r="L724" s="18">
        <v>0.12590975705599999</v>
      </c>
      <c r="M724" s="78"/>
    </row>
    <row r="725" spans="1:13">
      <c r="A725" s="16" t="s">
        <v>58</v>
      </c>
      <c r="B725" s="14">
        <v>2</v>
      </c>
      <c r="C725" s="17">
        <v>33120.375</v>
      </c>
      <c r="D725" s="17">
        <v>1930.3</v>
      </c>
      <c r="E725" s="17">
        <v>1773.5</v>
      </c>
      <c r="F725" s="17">
        <v>2168.5403176127702</v>
      </c>
      <c r="G725" s="17">
        <v>2404.37942369037</v>
      </c>
      <c r="H725" s="17">
        <v>235.839106077601</v>
      </c>
      <c r="I725" s="18">
        <v>0.15956897465100001</v>
      </c>
      <c r="J725" s="18">
        <v>8.0188595628000001E-2</v>
      </c>
      <c r="K725" s="18">
        <v>0.212345817465</v>
      </c>
      <c r="L725" s="18">
        <v>0.13296543844200001</v>
      </c>
      <c r="M725" s="78"/>
    </row>
    <row r="726" spans="1:13">
      <c r="A726" s="16" t="s">
        <v>58</v>
      </c>
      <c r="B726" s="14">
        <v>3</v>
      </c>
      <c r="C726" s="17">
        <v>31699.390625</v>
      </c>
      <c r="D726" s="17">
        <v>1852.3</v>
      </c>
      <c r="E726" s="17">
        <v>1729.7</v>
      </c>
      <c r="F726" s="17">
        <v>2155.2125811597598</v>
      </c>
      <c r="G726" s="17">
        <v>2324.07954572996</v>
      </c>
      <c r="H726" s="17">
        <v>168.8669645702</v>
      </c>
      <c r="I726" s="18">
        <v>0.15879486561</v>
      </c>
      <c r="J726" s="18">
        <v>0.101956439299</v>
      </c>
      <c r="K726" s="18">
        <v>0.20006043275900001</v>
      </c>
      <c r="L726" s="18">
        <v>0.14322200644800001</v>
      </c>
      <c r="M726" s="78"/>
    </row>
    <row r="727" spans="1:13">
      <c r="A727" s="16" t="s">
        <v>58</v>
      </c>
      <c r="B727" s="14">
        <v>4</v>
      </c>
      <c r="C727" s="17">
        <v>31080.611328125</v>
      </c>
      <c r="D727" s="17">
        <v>1764.1</v>
      </c>
      <c r="E727" s="17">
        <v>1646.8</v>
      </c>
      <c r="F727" s="17">
        <v>1759.1697210958</v>
      </c>
      <c r="G727" s="17">
        <v>1786.17438766384</v>
      </c>
      <c r="H727" s="17">
        <v>27.004666568040001</v>
      </c>
      <c r="I727" s="18">
        <v>7.4299520910000002E-3</v>
      </c>
      <c r="J727" s="18">
        <v>1.6594678229999999E-3</v>
      </c>
      <c r="K727" s="18">
        <v>4.6911608099000003E-2</v>
      </c>
      <c r="L727" s="18">
        <v>3.7822188184000002E-2</v>
      </c>
      <c r="M727" s="78"/>
    </row>
    <row r="728" spans="1:13">
      <c r="A728" s="16" t="s">
        <v>58</v>
      </c>
      <c r="B728" s="14">
        <v>5</v>
      </c>
      <c r="C728" s="17">
        <v>31218.02734375</v>
      </c>
      <c r="D728" s="17">
        <v>1502.2</v>
      </c>
      <c r="E728" s="17">
        <v>1465.6</v>
      </c>
      <c r="F728" s="17">
        <v>1506.5543508572</v>
      </c>
      <c r="G728" s="17">
        <v>1506.5689063898701</v>
      </c>
      <c r="H728" s="17">
        <v>1.4555532667E-2</v>
      </c>
      <c r="I728" s="18">
        <v>1.4705171280000001E-3</v>
      </c>
      <c r="J728" s="18">
        <v>1.465617925E-3</v>
      </c>
      <c r="K728" s="18">
        <v>1.3789601612E-2</v>
      </c>
      <c r="L728" s="18">
        <v>1.3784702409E-2</v>
      </c>
      <c r="M728" s="78"/>
    </row>
    <row r="729" spans="1:13">
      <c r="A729" s="16" t="s">
        <v>58</v>
      </c>
      <c r="B729" s="14">
        <v>6</v>
      </c>
      <c r="C729" s="17">
        <v>32689.09765625</v>
      </c>
      <c r="D729" s="17">
        <v>1201.5999999999999</v>
      </c>
      <c r="E729" s="17">
        <v>1210.2</v>
      </c>
      <c r="F729" s="17">
        <v>1287.5392330292</v>
      </c>
      <c r="G729" s="17">
        <v>1287.54012192148</v>
      </c>
      <c r="H729" s="17">
        <v>8.8889227900000004E-4</v>
      </c>
      <c r="I729" s="18">
        <v>2.8926328482E-2</v>
      </c>
      <c r="J729" s="18">
        <v>2.8926029292E-2</v>
      </c>
      <c r="K729" s="18">
        <v>2.6031680214999998E-2</v>
      </c>
      <c r="L729" s="18">
        <v>2.6031381026E-2</v>
      </c>
      <c r="M729" s="78"/>
    </row>
    <row r="730" spans="1:13">
      <c r="A730" s="16" t="s">
        <v>58</v>
      </c>
      <c r="B730" s="14">
        <v>7</v>
      </c>
      <c r="C730" s="17">
        <v>35566.453125</v>
      </c>
      <c r="D730" s="17">
        <v>1037.8</v>
      </c>
      <c r="E730" s="17">
        <v>1063.4000000000001</v>
      </c>
      <c r="F730" s="17">
        <v>1584.6154883229401</v>
      </c>
      <c r="G730" s="17">
        <v>1584.6251549941601</v>
      </c>
      <c r="H730" s="17">
        <v>9.6666712230000004E-3</v>
      </c>
      <c r="I730" s="18">
        <v>0.18405424267699999</v>
      </c>
      <c r="J730" s="18">
        <v>0.184050989001</v>
      </c>
      <c r="K730" s="18">
        <v>0.17543761527900001</v>
      </c>
      <c r="L730" s="18">
        <v>0.17543436160299999</v>
      </c>
      <c r="M730" s="78"/>
    </row>
    <row r="731" spans="1:13">
      <c r="A731" s="16" t="s">
        <v>58</v>
      </c>
      <c r="B731" s="14">
        <v>8</v>
      </c>
      <c r="C731" s="17">
        <v>37361.02734375</v>
      </c>
      <c r="D731" s="17">
        <v>667.2</v>
      </c>
      <c r="E731" s="17">
        <v>746</v>
      </c>
      <c r="F731" s="17">
        <v>1065.36089664367</v>
      </c>
      <c r="G731" s="17">
        <v>1065.3717855340899</v>
      </c>
      <c r="H731" s="17">
        <v>1.0888890425E-2</v>
      </c>
      <c r="I731" s="18">
        <v>0.13401944986</v>
      </c>
      <c r="J731" s="18">
        <v>0.13401578480000001</v>
      </c>
      <c r="K731" s="18">
        <v>0.107496393649</v>
      </c>
      <c r="L731" s="18">
        <v>0.10749272859</v>
      </c>
      <c r="M731" s="78"/>
    </row>
    <row r="732" spans="1:13">
      <c r="A732" s="16" t="s">
        <v>58</v>
      </c>
      <c r="B732" s="14">
        <v>9</v>
      </c>
      <c r="C732" s="17">
        <v>39438.125</v>
      </c>
      <c r="D732" s="17">
        <v>416.1</v>
      </c>
      <c r="E732" s="17">
        <v>453.2</v>
      </c>
      <c r="F732" s="17">
        <v>1071.98551902496</v>
      </c>
      <c r="G732" s="17">
        <v>1071.9784079174501</v>
      </c>
      <c r="H732" s="17">
        <v>-7.1111075079999999E-3</v>
      </c>
      <c r="I732" s="18">
        <v>0.22076015076300001</v>
      </c>
      <c r="J732" s="18">
        <v>0.22076254426899999</v>
      </c>
      <c r="K732" s="18">
        <v>0.208272772775</v>
      </c>
      <c r="L732" s="18">
        <v>0.20827516628199999</v>
      </c>
      <c r="M732" s="78"/>
    </row>
    <row r="733" spans="1:13">
      <c r="A733" s="16" t="s">
        <v>58</v>
      </c>
      <c r="B733" s="14">
        <v>10</v>
      </c>
      <c r="C733" s="17">
        <v>41890.40234375</v>
      </c>
      <c r="D733" s="17">
        <v>559.5</v>
      </c>
      <c r="E733" s="17">
        <v>610.29999999999995</v>
      </c>
      <c r="F733" s="17">
        <v>992.05047537579196</v>
      </c>
      <c r="G733" s="17">
        <v>992.06858650088998</v>
      </c>
      <c r="H733" s="17">
        <v>1.8111125097999999E-2</v>
      </c>
      <c r="I733" s="18">
        <v>0.145596966173</v>
      </c>
      <c r="J733" s="18">
        <v>0.14559087020299999</v>
      </c>
      <c r="K733" s="18">
        <v>0.12849834618</v>
      </c>
      <c r="L733" s="18">
        <v>0.12849225020999999</v>
      </c>
      <c r="M733" s="78"/>
    </row>
    <row r="734" spans="1:13">
      <c r="A734" s="16" t="s">
        <v>58</v>
      </c>
      <c r="B734" s="14">
        <v>11</v>
      </c>
      <c r="C734" s="17">
        <v>44620.1015625</v>
      </c>
      <c r="D734" s="17">
        <v>447.6</v>
      </c>
      <c r="E734" s="17">
        <v>499.7</v>
      </c>
      <c r="F734" s="17">
        <v>743.67896910536604</v>
      </c>
      <c r="G734" s="17">
        <v>743.68519134072801</v>
      </c>
      <c r="H734" s="17">
        <v>6.2222353610000003E-3</v>
      </c>
      <c r="I734" s="18">
        <v>9.9658428588999995E-2</v>
      </c>
      <c r="J734" s="18">
        <v>9.9656334265999999E-2</v>
      </c>
      <c r="K734" s="18">
        <v>8.2122245486000001E-2</v>
      </c>
      <c r="L734" s="18">
        <v>8.2120151163000005E-2</v>
      </c>
      <c r="M734" s="78"/>
    </row>
    <row r="735" spans="1:13">
      <c r="A735" s="16" t="s">
        <v>58</v>
      </c>
      <c r="B735" s="14">
        <v>12</v>
      </c>
      <c r="C735" s="17">
        <v>47266.96875</v>
      </c>
      <c r="D735" s="17">
        <v>558.6</v>
      </c>
      <c r="E735" s="17">
        <v>570.4</v>
      </c>
      <c r="F735" s="17">
        <v>928.59307487374201</v>
      </c>
      <c r="G735" s="17">
        <v>928.60151932284896</v>
      </c>
      <c r="H735" s="17">
        <v>8.4444491060000001E-3</v>
      </c>
      <c r="I735" s="18">
        <v>0.12453770424799999</v>
      </c>
      <c r="J735" s="18">
        <v>0.124534861956</v>
      </c>
      <c r="K735" s="18">
        <v>0.12056597755700001</v>
      </c>
      <c r="L735" s="18">
        <v>0.120563135265</v>
      </c>
      <c r="M735" s="78"/>
    </row>
    <row r="736" spans="1:13">
      <c r="A736" s="16" t="s">
        <v>58</v>
      </c>
      <c r="B736" s="14">
        <v>13</v>
      </c>
      <c r="C736" s="17">
        <v>49408.69140625</v>
      </c>
      <c r="D736" s="17">
        <v>667.3</v>
      </c>
      <c r="E736" s="17">
        <v>655.29999999999995</v>
      </c>
      <c r="F736" s="17">
        <v>674.01910788492</v>
      </c>
      <c r="G736" s="17">
        <v>674.04721898458695</v>
      </c>
      <c r="H736" s="17">
        <v>2.8111099667000001E-2</v>
      </c>
      <c r="I736" s="18">
        <v>2.2710262480000001E-3</v>
      </c>
      <c r="J736" s="18">
        <v>2.2615644169999998E-3</v>
      </c>
      <c r="K736" s="18">
        <v>6.310070341E-3</v>
      </c>
      <c r="L736" s="18">
        <v>6.3006085099999998E-3</v>
      </c>
      <c r="M736" s="78"/>
    </row>
    <row r="737" spans="1:18">
      <c r="A737" s="16" t="s">
        <v>58</v>
      </c>
      <c r="B737" s="14">
        <v>14</v>
      </c>
      <c r="C737" s="17">
        <v>50620.63671875</v>
      </c>
      <c r="D737" s="17">
        <v>583.70000000000005</v>
      </c>
      <c r="E737" s="17">
        <v>544.20000000000005</v>
      </c>
      <c r="F737" s="17">
        <v>386.12875118918402</v>
      </c>
      <c r="G737" s="17">
        <v>386.12964007934499</v>
      </c>
      <c r="H737" s="17">
        <v>8.8889016000000005E-4</v>
      </c>
      <c r="I737" s="18">
        <v>6.6499616264E-2</v>
      </c>
      <c r="J737" s="18">
        <v>6.6499915452E-2</v>
      </c>
      <c r="K737" s="18">
        <v>5.3204429457999997E-2</v>
      </c>
      <c r="L737" s="18">
        <v>5.3204728647000002E-2</v>
      </c>
      <c r="M737" s="78"/>
    </row>
    <row r="738" spans="1:18">
      <c r="A738" s="16" t="s">
        <v>58</v>
      </c>
      <c r="B738" s="14">
        <v>15</v>
      </c>
      <c r="C738" s="17">
        <v>50490.06640625</v>
      </c>
      <c r="D738" s="17">
        <v>761.7</v>
      </c>
      <c r="E738" s="17">
        <v>697.8</v>
      </c>
      <c r="F738" s="17">
        <v>292.03677504980197</v>
      </c>
      <c r="G738" s="17">
        <v>292.28601989620302</v>
      </c>
      <c r="H738" s="17">
        <v>0.2492448464</v>
      </c>
      <c r="I738" s="18">
        <v>0.15799864695499999</v>
      </c>
      <c r="J738" s="18">
        <v>0.15808253953199999</v>
      </c>
      <c r="K738" s="18">
        <v>0.13649073715999999</v>
      </c>
      <c r="L738" s="18">
        <v>0.13657462973699999</v>
      </c>
      <c r="M738" s="78"/>
    </row>
    <row r="739" spans="1:18">
      <c r="A739" s="16" t="s">
        <v>58</v>
      </c>
      <c r="B739" s="14">
        <v>16</v>
      </c>
      <c r="C739" s="17">
        <v>49448.56640625</v>
      </c>
      <c r="D739" s="17">
        <v>800.3</v>
      </c>
      <c r="E739" s="17">
        <v>725.6</v>
      </c>
      <c r="F739" s="17">
        <v>426.90342499427402</v>
      </c>
      <c r="G739" s="17">
        <v>426.88509163868798</v>
      </c>
      <c r="H739" s="17">
        <v>-1.8333355584999999E-2</v>
      </c>
      <c r="I739" s="18">
        <v>0.12568660665100001</v>
      </c>
      <c r="J739" s="18">
        <v>0.12568043588200001</v>
      </c>
      <c r="K739" s="18">
        <v>0.10054355717299999</v>
      </c>
      <c r="L739" s="18">
        <v>0.100537386403</v>
      </c>
      <c r="M739" s="78"/>
    </row>
    <row r="740" spans="1:18">
      <c r="A740" s="16" t="s">
        <v>58</v>
      </c>
      <c r="B740" s="14">
        <v>17</v>
      </c>
      <c r="C740" s="17">
        <v>48229.4140625</v>
      </c>
      <c r="D740" s="17">
        <v>714.6</v>
      </c>
      <c r="E740" s="17">
        <v>643.4</v>
      </c>
      <c r="F740" s="17">
        <v>715.09142598787901</v>
      </c>
      <c r="G740" s="17">
        <v>715.02431483056796</v>
      </c>
      <c r="H740" s="17">
        <v>-6.7111157310999994E-2</v>
      </c>
      <c r="I740" s="18">
        <v>1.42818859E-4</v>
      </c>
      <c r="J740" s="18">
        <v>1.6540760199999999E-4</v>
      </c>
      <c r="K740" s="18">
        <v>2.410781381E-2</v>
      </c>
      <c r="L740" s="18">
        <v>2.4130402552999999E-2</v>
      </c>
      <c r="M740" s="78"/>
    </row>
    <row r="741" spans="1:18">
      <c r="A741" s="16" t="s">
        <v>58</v>
      </c>
      <c r="B741" s="14">
        <v>18</v>
      </c>
      <c r="C741" s="17">
        <v>46607.1484375</v>
      </c>
      <c r="D741" s="17">
        <v>753</v>
      </c>
      <c r="E741" s="17">
        <v>686.1</v>
      </c>
      <c r="F741" s="17">
        <v>1030.02773241361</v>
      </c>
      <c r="G741" s="17">
        <v>1030.04128797001</v>
      </c>
      <c r="H741" s="17">
        <v>1.3555556403E-2</v>
      </c>
      <c r="I741" s="18">
        <v>9.3248498137999999E-2</v>
      </c>
      <c r="J741" s="18">
        <v>9.3243935513999995E-2</v>
      </c>
      <c r="K741" s="18">
        <v>0.115766168956</v>
      </c>
      <c r="L741" s="18">
        <v>0.115761606332</v>
      </c>
      <c r="M741" s="78"/>
    </row>
    <row r="742" spans="1:18">
      <c r="A742" s="16" t="s">
        <v>58</v>
      </c>
      <c r="B742" s="14">
        <v>19</v>
      </c>
      <c r="C742" s="17">
        <v>44809.46875</v>
      </c>
      <c r="D742" s="17">
        <v>792.9</v>
      </c>
      <c r="E742" s="17">
        <v>720.5</v>
      </c>
      <c r="F742" s="17">
        <v>1207.8074507692099</v>
      </c>
      <c r="G742" s="17">
        <v>1207.8316730266099</v>
      </c>
      <c r="H742" s="17">
        <v>2.4222257402E-2</v>
      </c>
      <c r="I742" s="18">
        <v>0.13966061024099999</v>
      </c>
      <c r="J742" s="18">
        <v>0.139652457344</v>
      </c>
      <c r="K742" s="18">
        <v>0.16402950960099999</v>
      </c>
      <c r="L742" s="18">
        <v>0.164021356704</v>
      </c>
      <c r="M742" s="78"/>
    </row>
    <row r="743" spans="1:18">
      <c r="A743" s="16" t="s">
        <v>58</v>
      </c>
      <c r="B743" s="14">
        <v>20</v>
      </c>
      <c r="C743" s="17">
        <v>43482.86328125</v>
      </c>
      <c r="D743" s="17">
        <v>817.6</v>
      </c>
      <c r="E743" s="17">
        <v>758.8</v>
      </c>
      <c r="F743" s="17">
        <v>981.18767958031799</v>
      </c>
      <c r="G743" s="17">
        <v>981.19356847895494</v>
      </c>
      <c r="H743" s="17">
        <v>5.8888986369999997E-3</v>
      </c>
      <c r="I743" s="18">
        <v>5.5063469699999999E-2</v>
      </c>
      <c r="J743" s="18">
        <v>5.5061487573000001E-2</v>
      </c>
      <c r="K743" s="18">
        <v>7.4854785755E-2</v>
      </c>
      <c r="L743" s="18">
        <v>7.4852803627999995E-2</v>
      </c>
      <c r="M743" s="78"/>
    </row>
    <row r="744" spans="1:18">
      <c r="A744" s="16" t="s">
        <v>58</v>
      </c>
      <c r="B744" s="14">
        <v>21</v>
      </c>
      <c r="C744" s="17">
        <v>43179.43359375</v>
      </c>
      <c r="D744" s="17">
        <v>870.9</v>
      </c>
      <c r="E744" s="17">
        <v>797.2</v>
      </c>
      <c r="F744" s="17">
        <v>1075.6845742257401</v>
      </c>
      <c r="G744" s="17">
        <v>1075.6793519889</v>
      </c>
      <c r="H744" s="17">
        <v>-5.2222368450000004E-3</v>
      </c>
      <c r="I744" s="18">
        <v>6.8926069332999995E-2</v>
      </c>
      <c r="J744" s="18">
        <v>6.8927827070000003E-2</v>
      </c>
      <c r="K744" s="18">
        <v>9.3732531802999994E-2</v>
      </c>
      <c r="L744" s="18">
        <v>9.3734289540000001E-2</v>
      </c>
      <c r="M744" s="78"/>
    </row>
    <row r="745" spans="1:18">
      <c r="A745" s="16" t="s">
        <v>58</v>
      </c>
      <c r="B745" s="14">
        <v>22</v>
      </c>
      <c r="C745" s="17">
        <v>42102.8046875</v>
      </c>
      <c r="D745" s="17">
        <v>953.3</v>
      </c>
      <c r="E745" s="17">
        <v>895.4</v>
      </c>
      <c r="F745" s="17">
        <v>1645.4663665739699</v>
      </c>
      <c r="G745" s="17">
        <v>1645.4149221770001</v>
      </c>
      <c r="H745" s="17">
        <v>-5.1444396971999998E-2</v>
      </c>
      <c r="I745" s="18">
        <v>0.23295689066799999</v>
      </c>
      <c r="J745" s="18">
        <v>0.232974206184</v>
      </c>
      <c r="K745" s="18">
        <v>0.25244527841699999</v>
      </c>
      <c r="L745" s="18">
        <v>0.25246259393199999</v>
      </c>
      <c r="M745" s="78"/>
    </row>
    <row r="746" spans="1:18">
      <c r="A746" s="16" t="s">
        <v>58</v>
      </c>
      <c r="B746" s="14">
        <v>23</v>
      </c>
      <c r="C746" s="17">
        <v>39317.265625</v>
      </c>
      <c r="D746" s="17">
        <v>845</v>
      </c>
      <c r="E746" s="17">
        <v>781.7</v>
      </c>
      <c r="F746" s="17">
        <v>1394.6561567681099</v>
      </c>
      <c r="G746" s="17">
        <v>1394.74526785888</v>
      </c>
      <c r="H746" s="17">
        <v>8.9111090766000003E-2</v>
      </c>
      <c r="I746" s="18">
        <v>0.185037114728</v>
      </c>
      <c r="J746" s="18">
        <v>0.18500712109299999</v>
      </c>
      <c r="K746" s="18">
        <v>0.206343072318</v>
      </c>
      <c r="L746" s="18">
        <v>0.206313078683</v>
      </c>
      <c r="M746" s="78"/>
    </row>
    <row r="747" spans="1:18">
      <c r="A747" s="16" t="s">
        <v>58</v>
      </c>
      <c r="B747" s="14">
        <v>24</v>
      </c>
      <c r="C747" s="17">
        <v>36046.22265625</v>
      </c>
      <c r="D747" s="17">
        <v>946.1</v>
      </c>
      <c r="E747" s="17">
        <v>872.4</v>
      </c>
      <c r="F747" s="17">
        <v>870.30782005501101</v>
      </c>
      <c r="G747" s="17">
        <v>870.31444183625797</v>
      </c>
      <c r="H747" s="17">
        <v>6.6217812469999996E-3</v>
      </c>
      <c r="I747" s="18">
        <v>2.5508434252000001E-2</v>
      </c>
      <c r="J747" s="18">
        <v>2.5510663057000001E-2</v>
      </c>
      <c r="K747" s="18">
        <v>7.0197178100000004E-4</v>
      </c>
      <c r="L747" s="18">
        <v>7.0420058700000003E-4</v>
      </c>
      <c r="M747" s="78"/>
    </row>
    <row r="748" spans="1:18" ht="12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N748" s="78"/>
      <c r="O748" s="78"/>
      <c r="P748" s="78"/>
      <c r="Q748" s="78"/>
      <c r="R748" s="78"/>
    </row>
    <row r="749" spans="1:18" ht="12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>
      <selection sqref="A1:L1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7.710937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9" t="s">
        <v>300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N1" s="78"/>
      <c r="O1" s="78"/>
      <c r="P1" s="78"/>
      <c r="Q1" s="78"/>
      <c r="R1" s="78"/>
    </row>
    <row r="2" spans="1:18">
      <c r="A2" s="141" t="s">
        <v>348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N2" s="141" t="s">
        <v>349</v>
      </c>
      <c r="O2" s="78"/>
      <c r="P2" s="78"/>
      <c r="Q2" s="78"/>
      <c r="R2" s="78"/>
    </row>
    <row r="3" spans="1:18">
      <c r="A3" s="8" t="s">
        <v>23</v>
      </c>
      <c r="B3" s="8" t="s">
        <v>303</v>
      </c>
      <c r="C3" s="8" t="s">
        <v>304</v>
      </c>
      <c r="D3" s="8" t="s">
        <v>305</v>
      </c>
      <c r="E3" s="8" t="s">
        <v>306</v>
      </c>
      <c r="F3" s="8" t="s">
        <v>307</v>
      </c>
      <c r="G3" s="8" t="s">
        <v>308</v>
      </c>
      <c r="H3" s="8" t="s">
        <v>309</v>
      </c>
      <c r="I3" s="8" t="s">
        <v>310</v>
      </c>
      <c r="J3" s="8" t="s">
        <v>311</v>
      </c>
      <c r="K3" s="8" t="s">
        <v>312</v>
      </c>
      <c r="L3" s="8" t="s">
        <v>313</v>
      </c>
      <c r="M3" s="78"/>
      <c r="N3" s="8" t="s">
        <v>23</v>
      </c>
      <c r="O3" s="8" t="s">
        <v>314</v>
      </c>
      <c r="P3" s="8" t="s">
        <v>345</v>
      </c>
      <c r="Q3" s="8" t="s">
        <v>316</v>
      </c>
      <c r="R3" s="8" t="s">
        <v>317</v>
      </c>
    </row>
    <row r="4" spans="1:18">
      <c r="A4" s="16" t="s">
        <v>28</v>
      </c>
      <c r="B4" s="14">
        <v>1</v>
      </c>
      <c r="C4" s="17">
        <v>33396.0078125</v>
      </c>
      <c r="D4" s="17">
        <v>2503.9</v>
      </c>
      <c r="E4" s="17">
        <v>2165.4</v>
      </c>
      <c r="F4" s="17">
        <v>2713.37618542565</v>
      </c>
      <c r="G4" s="17">
        <v>2736.1461278152401</v>
      </c>
      <c r="H4" s="17">
        <v>22.769942389593002</v>
      </c>
      <c r="I4" s="18">
        <v>7.8171029219999993E-2</v>
      </c>
      <c r="J4" s="18">
        <v>7.0506962445000002E-2</v>
      </c>
      <c r="K4" s="18">
        <v>0.19210573134100001</v>
      </c>
      <c r="L4" s="18">
        <v>0.184441664566</v>
      </c>
      <c r="M4" s="78"/>
      <c r="N4" s="16" t="s">
        <v>28</v>
      </c>
      <c r="O4" s="18">
        <v>0.24416364610800001</v>
      </c>
      <c r="P4" s="18">
        <v>0.228347319085</v>
      </c>
      <c r="Q4" s="18">
        <v>0.33084882506000002</v>
      </c>
      <c r="R4" s="18">
        <v>0.31503249803700001</v>
      </c>
    </row>
    <row r="5" spans="1:18">
      <c r="A5" s="16" t="s">
        <v>28</v>
      </c>
      <c r="B5" s="14">
        <v>2</v>
      </c>
      <c r="C5" s="17">
        <v>31390.2734375</v>
      </c>
      <c r="D5" s="17">
        <v>2494.5</v>
      </c>
      <c r="E5" s="17">
        <v>2114.3000000000002</v>
      </c>
      <c r="F5" s="17">
        <v>2670.0597681448198</v>
      </c>
      <c r="G5" s="17">
        <v>2693.0121109581</v>
      </c>
      <c r="H5" s="17">
        <v>22.952342813280001</v>
      </c>
      <c r="I5" s="18">
        <v>6.6816597426999996E-2</v>
      </c>
      <c r="J5" s="18">
        <v>5.9091137039E-2</v>
      </c>
      <c r="K5" s="18">
        <v>0.19478697777100001</v>
      </c>
      <c r="L5" s="18">
        <v>0.187061517382</v>
      </c>
      <c r="M5" s="78"/>
      <c r="N5" s="16" t="s">
        <v>29</v>
      </c>
      <c r="O5" s="18">
        <v>5.9387431645000002E-2</v>
      </c>
      <c r="P5" s="18">
        <v>5.8880899123999998E-2</v>
      </c>
      <c r="Q5" s="18">
        <v>5.7300592196999997E-2</v>
      </c>
      <c r="R5" s="18">
        <v>5.6858646919999999E-2</v>
      </c>
    </row>
    <row r="6" spans="1:18">
      <c r="A6" s="16" t="s">
        <v>28</v>
      </c>
      <c r="B6" s="14">
        <v>3</v>
      </c>
      <c r="C6" s="17">
        <v>30046.806640625</v>
      </c>
      <c r="D6" s="17">
        <v>2283.3000000000002</v>
      </c>
      <c r="E6" s="17">
        <v>1936.1</v>
      </c>
      <c r="F6" s="17">
        <v>2715.1757530106402</v>
      </c>
      <c r="G6" s="17">
        <v>2738.8143212742302</v>
      </c>
      <c r="H6" s="17">
        <v>23.638568263583</v>
      </c>
      <c r="I6" s="18">
        <v>0.153320202381</v>
      </c>
      <c r="J6" s="18">
        <v>0.14536376742099999</v>
      </c>
      <c r="K6" s="18">
        <v>0.27018321146800001</v>
      </c>
      <c r="L6" s="18">
        <v>0.262226776509</v>
      </c>
      <c r="M6" s="78"/>
      <c r="N6" s="16" t="s">
        <v>30</v>
      </c>
      <c r="O6" s="18">
        <v>7.5167797327999997E-2</v>
      </c>
      <c r="P6" s="18">
        <v>7.2528827411999994E-2</v>
      </c>
      <c r="Q6" s="18">
        <v>8.6647375908999999E-2</v>
      </c>
      <c r="R6" s="18">
        <v>8.1105599619999996E-2</v>
      </c>
    </row>
    <row r="7" spans="1:18">
      <c r="A7" s="16" t="s">
        <v>28</v>
      </c>
      <c r="B7" s="14">
        <v>4</v>
      </c>
      <c r="C7" s="17">
        <v>29266.203125</v>
      </c>
      <c r="D7" s="17">
        <v>2285.1999999999998</v>
      </c>
      <c r="E7" s="17">
        <v>1914.6</v>
      </c>
      <c r="F7" s="17">
        <v>2601.1305333815699</v>
      </c>
      <c r="G7" s="17">
        <v>2619.9917768202899</v>
      </c>
      <c r="H7" s="17">
        <v>18.861243438721001</v>
      </c>
      <c r="I7" s="18">
        <v>0.112686562376</v>
      </c>
      <c r="J7" s="18">
        <v>0.106338112885</v>
      </c>
      <c r="K7" s="18">
        <v>0.23742570744499999</v>
      </c>
      <c r="L7" s="18">
        <v>0.231077257954</v>
      </c>
      <c r="M7" s="78"/>
      <c r="N7" s="16" t="s">
        <v>31</v>
      </c>
      <c r="O7" s="18">
        <v>6.3580898728999996E-2</v>
      </c>
      <c r="P7" s="18">
        <v>7.0750838321000001E-2</v>
      </c>
      <c r="Q7" s="18">
        <v>5.5974032354000003E-2</v>
      </c>
      <c r="R7" s="18">
        <v>6.3143971945999994E-2</v>
      </c>
    </row>
    <row r="8" spans="1:18">
      <c r="A8" s="16" t="s">
        <v>28</v>
      </c>
      <c r="B8" s="14">
        <v>5</v>
      </c>
      <c r="C8" s="17">
        <v>28761.939453125</v>
      </c>
      <c r="D8" s="17">
        <v>2319.1999999999998</v>
      </c>
      <c r="E8" s="17">
        <v>1947.6</v>
      </c>
      <c r="F8" s="17">
        <v>2439.4898114666298</v>
      </c>
      <c r="G8" s="17">
        <v>2572.5844768948</v>
      </c>
      <c r="H8" s="17">
        <v>133.094665428177</v>
      </c>
      <c r="I8" s="18">
        <v>8.5285922885999996E-2</v>
      </c>
      <c r="J8" s="18">
        <v>4.0487987703000002E-2</v>
      </c>
      <c r="K8" s="18">
        <v>0.21036165496199999</v>
      </c>
      <c r="L8" s="18">
        <v>0.16556371978000001</v>
      </c>
      <c r="M8" s="78"/>
      <c r="N8" s="16" t="s">
        <v>32</v>
      </c>
      <c r="O8" s="18">
        <v>8.8768080976000002E-2</v>
      </c>
      <c r="P8" s="18">
        <v>9.1086400008000001E-2</v>
      </c>
      <c r="Q8" s="18">
        <v>9.3001759761000002E-2</v>
      </c>
      <c r="R8" s="18">
        <v>9.3824109848999998E-2</v>
      </c>
    </row>
    <row r="9" spans="1:18">
      <c r="A9" s="16" t="s">
        <v>28</v>
      </c>
      <c r="B9" s="14">
        <v>6</v>
      </c>
      <c r="C9" s="17">
        <v>28763.515625</v>
      </c>
      <c r="D9" s="17">
        <v>2335.6</v>
      </c>
      <c r="E9" s="17">
        <v>1975.8</v>
      </c>
      <c r="F9" s="17">
        <v>2466.6070226838801</v>
      </c>
      <c r="G9" s="17">
        <v>2528.25575467004</v>
      </c>
      <c r="H9" s="17">
        <v>61.648731986150999</v>
      </c>
      <c r="I9" s="18">
        <v>6.4845423988000001E-2</v>
      </c>
      <c r="J9" s="18">
        <v>4.4095261758E-2</v>
      </c>
      <c r="K9" s="18">
        <v>0.18594942937299999</v>
      </c>
      <c r="L9" s="18">
        <v>0.16519926714300001</v>
      </c>
      <c r="M9" s="78"/>
      <c r="N9" s="16" t="s">
        <v>33</v>
      </c>
      <c r="O9" s="18">
        <v>0.101515194411</v>
      </c>
      <c r="P9" s="18">
        <v>8.5656526918999998E-2</v>
      </c>
      <c r="Q9" s="18">
        <v>0.16753356263800001</v>
      </c>
      <c r="R9" s="18">
        <v>0.14974853681799999</v>
      </c>
    </row>
    <row r="10" spans="1:18">
      <c r="A10" s="16" t="s">
        <v>28</v>
      </c>
      <c r="B10" s="14">
        <v>7</v>
      </c>
      <c r="C10" s="17">
        <v>29161.8046875</v>
      </c>
      <c r="D10" s="17">
        <v>2361.6999999999998</v>
      </c>
      <c r="E10" s="17">
        <v>1989.7</v>
      </c>
      <c r="F10" s="17">
        <v>2527.7581060006901</v>
      </c>
      <c r="G10" s="17">
        <v>2575.23271803538</v>
      </c>
      <c r="H10" s="17">
        <v>47.474612034692001</v>
      </c>
      <c r="I10" s="18">
        <v>7.1872338618000006E-2</v>
      </c>
      <c r="J10" s="18">
        <v>5.5893001009E-2</v>
      </c>
      <c r="K10" s="18">
        <v>0.197082705498</v>
      </c>
      <c r="L10" s="18">
        <v>0.181103367889</v>
      </c>
      <c r="M10" s="78"/>
      <c r="N10" s="16" t="s">
        <v>34</v>
      </c>
      <c r="O10" s="18">
        <v>8.1299646022999994E-2</v>
      </c>
      <c r="P10" s="18">
        <v>7.0957868256999998E-2</v>
      </c>
      <c r="Q10" s="18">
        <v>0.224287300051</v>
      </c>
      <c r="R10" s="18">
        <v>0.18890431174200001</v>
      </c>
    </row>
    <row r="11" spans="1:18">
      <c r="A11" s="16" t="s">
        <v>28</v>
      </c>
      <c r="B11" s="14">
        <v>8</v>
      </c>
      <c r="C11" s="17">
        <v>29513.1015625</v>
      </c>
      <c r="D11" s="17">
        <v>2302.6</v>
      </c>
      <c r="E11" s="17">
        <v>1946.9</v>
      </c>
      <c r="F11" s="17">
        <v>2658.4505583448899</v>
      </c>
      <c r="G11" s="17">
        <v>2774.01748534944</v>
      </c>
      <c r="H11" s="17">
        <v>115.56692700455601</v>
      </c>
      <c r="I11" s="18">
        <v>0.15867300078999999</v>
      </c>
      <c r="J11" s="18">
        <v>0.119774674636</v>
      </c>
      <c r="K11" s="18">
        <v>0.27839699944399998</v>
      </c>
      <c r="L11" s="18">
        <v>0.23949867328999999</v>
      </c>
      <c r="M11" s="78"/>
      <c r="N11" s="16" t="s">
        <v>35</v>
      </c>
      <c r="O11" s="18">
        <v>0.13120156571300001</v>
      </c>
      <c r="P11" s="18">
        <v>0.13420971203599999</v>
      </c>
      <c r="Q11" s="18">
        <v>0.14879322722800001</v>
      </c>
      <c r="R11" s="18">
        <v>0.14892660317699999</v>
      </c>
    </row>
    <row r="12" spans="1:18">
      <c r="A12" s="16" t="s">
        <v>28</v>
      </c>
      <c r="B12" s="14">
        <v>9</v>
      </c>
      <c r="C12" s="17">
        <v>31405.40625</v>
      </c>
      <c r="D12" s="17">
        <v>2194.1</v>
      </c>
      <c r="E12" s="17">
        <v>1875.9</v>
      </c>
      <c r="F12" s="17">
        <v>2697.4538219021001</v>
      </c>
      <c r="G12" s="17">
        <v>2866.20140902201</v>
      </c>
      <c r="H12" s="17">
        <v>168.747587119911</v>
      </c>
      <c r="I12" s="18">
        <v>0.22622060216100001</v>
      </c>
      <c r="J12" s="18">
        <v>0.169422356749</v>
      </c>
      <c r="K12" s="18">
        <v>0.333322588024</v>
      </c>
      <c r="L12" s="18">
        <v>0.27652434261199998</v>
      </c>
      <c r="M12" s="78"/>
      <c r="N12" s="16" t="s">
        <v>36</v>
      </c>
      <c r="O12" s="18">
        <v>0.15852095920299999</v>
      </c>
      <c r="P12" s="18">
        <v>0.16625952342899999</v>
      </c>
      <c r="Q12" s="18">
        <v>0.15970519243100001</v>
      </c>
      <c r="R12" s="18">
        <v>0.15271284881399999</v>
      </c>
    </row>
    <row r="13" spans="1:18">
      <c r="A13" s="16" t="s">
        <v>28</v>
      </c>
      <c r="B13" s="14">
        <v>10</v>
      </c>
      <c r="C13" s="17">
        <v>33464.16796875</v>
      </c>
      <c r="D13" s="17">
        <v>2066</v>
      </c>
      <c r="E13" s="17">
        <v>1780.3</v>
      </c>
      <c r="F13" s="17">
        <v>2728.2304528556301</v>
      </c>
      <c r="G13" s="17">
        <v>2883.9444714524998</v>
      </c>
      <c r="H13" s="17">
        <v>155.71401859687501</v>
      </c>
      <c r="I13" s="18">
        <v>0.27530948214399997</v>
      </c>
      <c r="J13" s="18">
        <v>0.22289816656100001</v>
      </c>
      <c r="K13" s="18">
        <v>0.37147239025599998</v>
      </c>
      <c r="L13" s="18">
        <v>0.31906107467299999</v>
      </c>
      <c r="M13" s="78"/>
      <c r="N13" s="16" t="s">
        <v>37</v>
      </c>
      <c r="O13" s="18">
        <v>9.8537684432000006E-2</v>
      </c>
      <c r="P13" s="18">
        <v>8.8058971819000006E-2</v>
      </c>
      <c r="Q13" s="18">
        <v>0.13636822894100001</v>
      </c>
      <c r="R13" s="18">
        <v>0.118621768502</v>
      </c>
    </row>
    <row r="14" spans="1:18">
      <c r="A14" s="16" t="s">
        <v>28</v>
      </c>
      <c r="B14" s="14">
        <v>11</v>
      </c>
      <c r="C14" s="17">
        <v>35304.00390625</v>
      </c>
      <c r="D14" s="17">
        <v>1933.4</v>
      </c>
      <c r="E14" s="17">
        <v>1570.9</v>
      </c>
      <c r="F14" s="17">
        <v>2685.3969824444998</v>
      </c>
      <c r="G14" s="17">
        <v>2786.4632871458298</v>
      </c>
      <c r="H14" s="17">
        <v>101.066304701327</v>
      </c>
      <c r="I14" s="18">
        <v>0.287130019234</v>
      </c>
      <c r="J14" s="18">
        <v>0.253112414151</v>
      </c>
      <c r="K14" s="18">
        <v>0.40914280953999999</v>
      </c>
      <c r="L14" s="18">
        <v>0.37512520445699998</v>
      </c>
      <c r="M14" s="78"/>
      <c r="N14" s="16" t="s">
        <v>38</v>
      </c>
      <c r="O14" s="18">
        <v>0.14693736498599999</v>
      </c>
      <c r="P14" s="18">
        <v>0.140528153185</v>
      </c>
      <c r="Q14" s="18">
        <v>0.164774701829</v>
      </c>
      <c r="R14" s="18">
        <v>0.155569497577</v>
      </c>
    </row>
    <row r="15" spans="1:18">
      <c r="A15" s="16" t="s">
        <v>28</v>
      </c>
      <c r="B15" s="14">
        <v>12</v>
      </c>
      <c r="C15" s="17">
        <v>36807.49609375</v>
      </c>
      <c r="D15" s="17">
        <v>1713.7</v>
      </c>
      <c r="E15" s="17">
        <v>1406.9</v>
      </c>
      <c r="F15" s="17">
        <v>2253.5751034206801</v>
      </c>
      <c r="G15" s="17">
        <v>2277.0720229466801</v>
      </c>
      <c r="H15" s="17">
        <v>23.496919525993999</v>
      </c>
      <c r="I15" s="18">
        <v>0.189623703448</v>
      </c>
      <c r="J15" s="18">
        <v>0.18171494561400001</v>
      </c>
      <c r="K15" s="18">
        <v>0.292888597423</v>
      </c>
      <c r="L15" s="18">
        <v>0.28497983958899997</v>
      </c>
      <c r="M15" s="78"/>
      <c r="N15" s="16" t="s">
        <v>39</v>
      </c>
      <c r="O15" s="18">
        <v>6.7417614032000001E-2</v>
      </c>
      <c r="P15" s="18">
        <v>6.6207778213999993E-2</v>
      </c>
      <c r="Q15" s="18">
        <v>8.4238549743999996E-2</v>
      </c>
      <c r="R15" s="18">
        <v>8.2795907912999997E-2</v>
      </c>
    </row>
    <row r="16" spans="1:18">
      <c r="A16" s="16" t="s">
        <v>28</v>
      </c>
      <c r="B16" s="14">
        <v>13</v>
      </c>
      <c r="C16" s="17">
        <v>38095.84765625</v>
      </c>
      <c r="D16" s="17">
        <v>1488.7</v>
      </c>
      <c r="E16" s="17">
        <v>1233.3</v>
      </c>
      <c r="F16" s="17">
        <v>2493.4311716842699</v>
      </c>
      <c r="G16" s="17">
        <v>2510.31174601661</v>
      </c>
      <c r="H16" s="17">
        <v>16.880574332342999</v>
      </c>
      <c r="I16" s="18">
        <v>0.34386124066500001</v>
      </c>
      <c r="J16" s="18">
        <v>0.33817945866100002</v>
      </c>
      <c r="K16" s="18">
        <v>0.42982556244199999</v>
      </c>
      <c r="L16" s="18">
        <v>0.424143780438</v>
      </c>
      <c r="M16" s="78"/>
      <c r="N16" s="16" t="s">
        <v>40</v>
      </c>
      <c r="O16" s="18">
        <v>0.136754762976</v>
      </c>
      <c r="P16" s="18">
        <v>0.12864188178700001</v>
      </c>
      <c r="Q16" s="18">
        <v>0.218381611561</v>
      </c>
      <c r="R16" s="18">
        <v>0.21027148851499999</v>
      </c>
    </row>
    <row r="17" spans="1:18">
      <c r="A17" s="16" t="s">
        <v>28</v>
      </c>
      <c r="B17" s="14">
        <v>14</v>
      </c>
      <c r="C17" s="17">
        <v>39020.08984375</v>
      </c>
      <c r="D17" s="17">
        <v>1261.2</v>
      </c>
      <c r="E17" s="17">
        <v>1040.0999999999999</v>
      </c>
      <c r="F17" s="17">
        <v>2598.9434745110402</v>
      </c>
      <c r="G17" s="17">
        <v>2621.9849337853302</v>
      </c>
      <c r="H17" s="17">
        <v>23.041459274291999</v>
      </c>
      <c r="I17" s="18">
        <v>0.45802252904200003</v>
      </c>
      <c r="J17" s="18">
        <v>0.45026707321100001</v>
      </c>
      <c r="K17" s="18">
        <v>0.53244191645399996</v>
      </c>
      <c r="L17" s="18">
        <v>0.52468646062299995</v>
      </c>
      <c r="M17" s="78"/>
      <c r="N17" s="16" t="s">
        <v>41</v>
      </c>
      <c r="O17" s="18">
        <v>9.2557642273999999E-2</v>
      </c>
      <c r="P17" s="18">
        <v>9.1239032738999998E-2</v>
      </c>
      <c r="Q17" s="18">
        <v>0.14369162912799999</v>
      </c>
      <c r="R17" s="18">
        <v>0.14198859235700001</v>
      </c>
    </row>
    <row r="18" spans="1:18">
      <c r="A18" s="16" t="s">
        <v>28</v>
      </c>
      <c r="B18" s="14">
        <v>15</v>
      </c>
      <c r="C18" s="17">
        <v>40080.74609375</v>
      </c>
      <c r="D18" s="17">
        <v>1065.9000000000001</v>
      </c>
      <c r="E18" s="17">
        <v>855.9</v>
      </c>
      <c r="F18" s="17">
        <v>2585.2014193407699</v>
      </c>
      <c r="G18" s="17">
        <v>2608.1419880867002</v>
      </c>
      <c r="H18" s="17">
        <v>22.940568745930999</v>
      </c>
      <c r="I18" s="18">
        <v>0.519098615983</v>
      </c>
      <c r="J18" s="18">
        <v>0.51137711859299995</v>
      </c>
      <c r="K18" s="18">
        <v>0.58978188760899997</v>
      </c>
      <c r="L18" s="18">
        <v>0.58206039021900002</v>
      </c>
      <c r="M18" s="78"/>
      <c r="N18" s="16" t="s">
        <v>42</v>
      </c>
      <c r="O18" s="18">
        <v>0.129113614347</v>
      </c>
      <c r="P18" s="18">
        <v>0.13525815051199999</v>
      </c>
      <c r="Q18" s="18">
        <v>8.8832564195999997E-2</v>
      </c>
      <c r="R18" s="18">
        <v>9.4977100361000003E-2</v>
      </c>
    </row>
    <row r="19" spans="1:18">
      <c r="A19" s="16" t="s">
        <v>28</v>
      </c>
      <c r="B19" s="14">
        <v>16</v>
      </c>
      <c r="C19" s="17">
        <v>40972.1640625</v>
      </c>
      <c r="D19" s="17">
        <v>913.1</v>
      </c>
      <c r="E19" s="17">
        <v>730.5</v>
      </c>
      <c r="F19" s="17">
        <v>2617.2487442906699</v>
      </c>
      <c r="G19" s="17">
        <v>2638.8345196745099</v>
      </c>
      <c r="H19" s="17">
        <v>21.585775383842002</v>
      </c>
      <c r="I19" s="18">
        <v>0.58085981813300003</v>
      </c>
      <c r="J19" s="18">
        <v>0.57359432658700005</v>
      </c>
      <c r="K19" s="18">
        <v>0.64232060574700001</v>
      </c>
      <c r="L19" s="18">
        <v>0.63505511420000005</v>
      </c>
      <c r="M19" s="78"/>
      <c r="N19" s="16" t="s">
        <v>43</v>
      </c>
      <c r="O19" s="18">
        <v>0.375758084125</v>
      </c>
      <c r="P19" s="18">
        <v>0.37739406982899998</v>
      </c>
      <c r="Q19" s="18">
        <v>0.31986682998499999</v>
      </c>
      <c r="R19" s="18">
        <v>0.321060970758</v>
      </c>
    </row>
    <row r="20" spans="1:18">
      <c r="A20" s="16" t="s">
        <v>28</v>
      </c>
      <c r="B20" s="14">
        <v>17</v>
      </c>
      <c r="C20" s="17">
        <v>41650.859375</v>
      </c>
      <c r="D20" s="17">
        <v>814.4</v>
      </c>
      <c r="E20" s="17">
        <v>666.9</v>
      </c>
      <c r="F20" s="17">
        <v>2541.7957346026101</v>
      </c>
      <c r="G20" s="17">
        <v>2564.7770326423702</v>
      </c>
      <c r="H20" s="17">
        <v>22.981298039754002</v>
      </c>
      <c r="I20" s="18">
        <v>0.58915416783600005</v>
      </c>
      <c r="J20" s="18">
        <v>0.58141896149500005</v>
      </c>
      <c r="K20" s="18">
        <v>0.63880075147799997</v>
      </c>
      <c r="L20" s="18">
        <v>0.63106554513699997</v>
      </c>
      <c r="M20" s="78"/>
      <c r="N20" s="16" t="s">
        <v>44</v>
      </c>
      <c r="O20" s="18">
        <v>0.151372214846</v>
      </c>
      <c r="P20" s="18">
        <v>0.12984032996700001</v>
      </c>
      <c r="Q20" s="18">
        <v>0.19953195661699999</v>
      </c>
      <c r="R20" s="18">
        <v>0.174645318868</v>
      </c>
    </row>
    <row r="21" spans="1:18">
      <c r="A21" s="16" t="s">
        <v>28</v>
      </c>
      <c r="B21" s="14">
        <v>18</v>
      </c>
      <c r="C21" s="17">
        <v>41758.09375</v>
      </c>
      <c r="D21" s="17">
        <v>768.7</v>
      </c>
      <c r="E21" s="17">
        <v>643.79999999999995</v>
      </c>
      <c r="F21" s="17">
        <v>2319.81110113144</v>
      </c>
      <c r="G21" s="17">
        <v>2341.1177576467699</v>
      </c>
      <c r="H21" s="17">
        <v>21.306656515333</v>
      </c>
      <c r="I21" s="18">
        <v>0.52925538796500005</v>
      </c>
      <c r="J21" s="18">
        <v>0.522083844204</v>
      </c>
      <c r="K21" s="18">
        <v>0.571295105232</v>
      </c>
      <c r="L21" s="18">
        <v>0.56412356147099996</v>
      </c>
      <c r="M21" s="78"/>
      <c r="N21" s="16" t="s">
        <v>45</v>
      </c>
      <c r="O21" s="18">
        <v>5.6558982425000001E-2</v>
      </c>
      <c r="P21" s="18">
        <v>5.5698106623000003E-2</v>
      </c>
      <c r="Q21" s="18">
        <v>5.6085584086E-2</v>
      </c>
      <c r="R21" s="18">
        <v>5.2518744181999998E-2</v>
      </c>
    </row>
    <row r="22" spans="1:18">
      <c r="A22" s="16" t="s">
        <v>28</v>
      </c>
      <c r="B22" s="14">
        <v>19</v>
      </c>
      <c r="C22" s="17">
        <v>41051.87890625</v>
      </c>
      <c r="D22" s="17">
        <v>762.9</v>
      </c>
      <c r="E22" s="17">
        <v>649.5</v>
      </c>
      <c r="F22" s="17">
        <v>2009.0510035832699</v>
      </c>
      <c r="G22" s="17">
        <v>2023.84742172241</v>
      </c>
      <c r="H22" s="17">
        <v>14.796418139139</v>
      </c>
      <c r="I22" s="18">
        <v>0.42441851959600002</v>
      </c>
      <c r="J22" s="18">
        <v>0.41943823748999998</v>
      </c>
      <c r="K22" s="18">
        <v>0.46258748627399998</v>
      </c>
      <c r="L22" s="18">
        <v>0.45760720416799999</v>
      </c>
      <c r="M22" s="78"/>
      <c r="N22" s="16" t="s">
        <v>46</v>
      </c>
      <c r="O22" s="18">
        <v>8.5289185151999999E-2</v>
      </c>
      <c r="P22" s="18">
        <v>8.5301503779000004E-2</v>
      </c>
      <c r="Q22" s="18">
        <v>8.1303105466999995E-2</v>
      </c>
      <c r="R22" s="18">
        <v>8.1315424093999999E-2</v>
      </c>
    </row>
    <row r="23" spans="1:18">
      <c r="A23" s="16" t="s">
        <v>28</v>
      </c>
      <c r="B23" s="14">
        <v>20</v>
      </c>
      <c r="C23" s="17">
        <v>40321.44140625</v>
      </c>
      <c r="D23" s="17">
        <v>816.6</v>
      </c>
      <c r="E23" s="17">
        <v>685</v>
      </c>
      <c r="F23" s="17">
        <v>1778.5497077581599</v>
      </c>
      <c r="G23" s="17">
        <v>1790.8103236156101</v>
      </c>
      <c r="H23" s="17">
        <v>12.260615857442</v>
      </c>
      <c r="I23" s="18">
        <v>0.32790653773599998</v>
      </c>
      <c r="J23" s="18">
        <v>0.32377977373200001</v>
      </c>
      <c r="K23" s="18">
        <v>0.37220138795500002</v>
      </c>
      <c r="L23" s="18">
        <v>0.36807462395000001</v>
      </c>
      <c r="M23" s="78"/>
      <c r="N23" s="16" t="s">
        <v>47</v>
      </c>
      <c r="O23" s="18">
        <v>8.8687152445E-2</v>
      </c>
      <c r="P23" s="18">
        <v>8.8554685201999994E-2</v>
      </c>
      <c r="Q23" s="18">
        <v>0.11104835023699999</v>
      </c>
      <c r="R23" s="18">
        <v>0.11091588922700001</v>
      </c>
    </row>
    <row r="24" spans="1:18">
      <c r="A24" s="16" t="s">
        <v>28</v>
      </c>
      <c r="B24" s="14">
        <v>21</v>
      </c>
      <c r="C24" s="17">
        <v>40635.140625</v>
      </c>
      <c r="D24" s="17">
        <v>881.1</v>
      </c>
      <c r="E24" s="17">
        <v>738.2</v>
      </c>
      <c r="F24" s="17">
        <v>1358.1932883898401</v>
      </c>
      <c r="G24" s="17">
        <v>1377.14448395199</v>
      </c>
      <c r="H24" s="17">
        <v>18.951195562151</v>
      </c>
      <c r="I24" s="18">
        <v>0.16696212856000001</v>
      </c>
      <c r="J24" s="18">
        <v>0.160583402352</v>
      </c>
      <c r="K24" s="18">
        <v>0.21506041196600001</v>
      </c>
      <c r="L24" s="18">
        <v>0.208681685758</v>
      </c>
      <c r="M24" s="78"/>
      <c r="N24" s="16" t="s">
        <v>48</v>
      </c>
      <c r="O24" s="18">
        <v>0.17545067955300001</v>
      </c>
      <c r="P24" s="18">
        <v>0.17545190081299999</v>
      </c>
      <c r="Q24" s="18">
        <v>0.23402277231900001</v>
      </c>
      <c r="R24" s="18">
        <v>0.23401702897000001</v>
      </c>
    </row>
    <row r="25" spans="1:18">
      <c r="A25" s="16" t="s">
        <v>28</v>
      </c>
      <c r="B25" s="14">
        <v>22</v>
      </c>
      <c r="C25" s="17">
        <v>39960.80859375</v>
      </c>
      <c r="D25" s="17">
        <v>940.3</v>
      </c>
      <c r="E25" s="17">
        <v>794</v>
      </c>
      <c r="F25" s="17">
        <v>1177.03885478232</v>
      </c>
      <c r="G25" s="17">
        <v>1197.8460589737399</v>
      </c>
      <c r="H25" s="17">
        <v>20.807204191419</v>
      </c>
      <c r="I25" s="18">
        <v>8.6686657345000001E-2</v>
      </c>
      <c r="J25" s="18">
        <v>7.9683222747000002E-2</v>
      </c>
      <c r="K25" s="18">
        <v>0.13592933657799999</v>
      </c>
      <c r="L25" s="18">
        <v>0.128925901979</v>
      </c>
      <c r="M25" s="78"/>
      <c r="N25" s="16" t="s">
        <v>49</v>
      </c>
      <c r="O25" s="18">
        <v>0.106817915611</v>
      </c>
      <c r="P25" s="18">
        <v>0.10681958296000001</v>
      </c>
      <c r="Q25" s="18">
        <v>0.14601108063500001</v>
      </c>
      <c r="R25" s="18">
        <v>0.146013243514</v>
      </c>
    </row>
    <row r="26" spans="1:18">
      <c r="A26" s="16" t="s">
        <v>28</v>
      </c>
      <c r="B26" s="14">
        <v>23</v>
      </c>
      <c r="C26" s="17">
        <v>37387.7109375</v>
      </c>
      <c r="D26" s="17">
        <v>982.8</v>
      </c>
      <c r="E26" s="17">
        <v>818.5</v>
      </c>
      <c r="F26" s="17">
        <v>1086.87004775471</v>
      </c>
      <c r="G26" s="17">
        <v>1104.57263015429</v>
      </c>
      <c r="H26" s="17">
        <v>17.702582399579999</v>
      </c>
      <c r="I26" s="18">
        <v>4.0987085207999999E-2</v>
      </c>
      <c r="J26" s="18">
        <v>3.5028625968999999E-2</v>
      </c>
      <c r="K26" s="18">
        <v>9.6288330579999998E-2</v>
      </c>
      <c r="L26" s="18">
        <v>9.0329871340999998E-2</v>
      </c>
      <c r="M26" s="78"/>
      <c r="N26" s="16" t="s">
        <v>50</v>
      </c>
      <c r="O26" s="18">
        <v>9.9670907217000004E-2</v>
      </c>
      <c r="P26" s="18">
        <v>0.107764952818</v>
      </c>
      <c r="Q26" s="18">
        <v>0.123512927792</v>
      </c>
      <c r="R26" s="18">
        <v>0.113474659343</v>
      </c>
    </row>
    <row r="27" spans="1:18">
      <c r="A27" s="16" t="s">
        <v>28</v>
      </c>
      <c r="B27" s="14">
        <v>24</v>
      </c>
      <c r="C27" s="17">
        <v>34155.90234375</v>
      </c>
      <c r="D27" s="17">
        <v>1003</v>
      </c>
      <c r="E27" s="17">
        <v>830.8</v>
      </c>
      <c r="F27" s="17">
        <v>1051.1385931581899</v>
      </c>
      <c r="G27" s="17">
        <v>1070.6197634458499</v>
      </c>
      <c r="H27" s="17">
        <v>19.481170287662</v>
      </c>
      <c r="I27" s="18">
        <v>2.2759933842000001E-2</v>
      </c>
      <c r="J27" s="18">
        <v>1.6202825027999999E-2</v>
      </c>
      <c r="K27" s="18">
        <v>8.0720216575000003E-2</v>
      </c>
      <c r="L27" s="18">
        <v>7.4163107761000005E-2</v>
      </c>
      <c r="M27" s="78"/>
      <c r="N27" s="16" t="s">
        <v>51</v>
      </c>
      <c r="O27" s="18">
        <v>5.7829857413999999E-2</v>
      </c>
      <c r="P27" s="18">
        <v>5.5583479174E-2</v>
      </c>
      <c r="Q27" s="18">
        <v>9.5384027373000002E-2</v>
      </c>
      <c r="R27" s="18">
        <v>4.4671428201000001E-2</v>
      </c>
    </row>
    <row r="28" spans="1:18">
      <c r="A28" s="16" t="s">
        <v>29</v>
      </c>
      <c r="B28" s="14">
        <v>1</v>
      </c>
      <c r="C28" s="17">
        <v>31661.72265625</v>
      </c>
      <c r="D28" s="17">
        <v>1173.7</v>
      </c>
      <c r="E28" s="17">
        <v>1120</v>
      </c>
      <c r="F28" s="17">
        <v>927.329922835562</v>
      </c>
      <c r="G28" s="17">
        <v>949.02724682754899</v>
      </c>
      <c r="H28" s="17">
        <v>21.697323991986998</v>
      </c>
      <c r="I28" s="18">
        <v>7.5621929710999999E-2</v>
      </c>
      <c r="J28" s="18">
        <v>8.2924967069000002E-2</v>
      </c>
      <c r="K28" s="18">
        <v>5.7547207395000001E-2</v>
      </c>
      <c r="L28" s="18">
        <v>6.4850244754000003E-2</v>
      </c>
      <c r="M28" s="78"/>
      <c r="N28" s="16" t="s">
        <v>52</v>
      </c>
      <c r="O28" s="18">
        <v>0.103876079935</v>
      </c>
      <c r="P28" s="18">
        <v>0.12717982414599999</v>
      </c>
      <c r="Q28" s="18">
        <v>8.2407289642999995E-2</v>
      </c>
      <c r="R28" s="18">
        <v>8.3118367861000006E-2</v>
      </c>
    </row>
    <row r="29" spans="1:18">
      <c r="A29" s="16" t="s">
        <v>29</v>
      </c>
      <c r="B29" s="14">
        <v>2</v>
      </c>
      <c r="C29" s="17">
        <v>30049.857421875</v>
      </c>
      <c r="D29" s="17">
        <v>1058</v>
      </c>
      <c r="E29" s="17">
        <v>985.7</v>
      </c>
      <c r="F29" s="17">
        <v>853.86321857770304</v>
      </c>
      <c r="G29" s="17">
        <v>872.82287027464895</v>
      </c>
      <c r="H29" s="17">
        <v>18.959651696946</v>
      </c>
      <c r="I29" s="18">
        <v>6.2328215995999997E-2</v>
      </c>
      <c r="J29" s="18">
        <v>6.8709788428000004E-2</v>
      </c>
      <c r="K29" s="18">
        <v>3.7992975335999997E-2</v>
      </c>
      <c r="L29" s="18">
        <v>4.4374547769000003E-2</v>
      </c>
      <c r="M29" s="78"/>
      <c r="N29" s="16" t="s">
        <v>53</v>
      </c>
      <c r="O29" s="18">
        <v>6.5332787934000006E-2</v>
      </c>
      <c r="P29" s="18">
        <v>0.112071104901</v>
      </c>
      <c r="Q29" s="18">
        <v>6.7770866540999994E-2</v>
      </c>
      <c r="R29" s="18">
        <v>5.5432544094000002E-2</v>
      </c>
    </row>
    <row r="30" spans="1:18">
      <c r="A30" s="16" t="s">
        <v>29</v>
      </c>
      <c r="B30" s="14">
        <v>3</v>
      </c>
      <c r="C30" s="17">
        <v>29116.365234375</v>
      </c>
      <c r="D30" s="17">
        <v>869.6</v>
      </c>
      <c r="E30" s="17">
        <v>841.1</v>
      </c>
      <c r="F30" s="17">
        <v>939.05413146442902</v>
      </c>
      <c r="G30" s="17">
        <v>959.74140076849199</v>
      </c>
      <c r="H30" s="17">
        <v>20.687269304063001</v>
      </c>
      <c r="I30" s="18">
        <v>3.0340424357999999E-2</v>
      </c>
      <c r="J30" s="18">
        <v>2.3377358284000001E-2</v>
      </c>
      <c r="K30" s="18">
        <v>3.9933154078000001E-2</v>
      </c>
      <c r="L30" s="18">
        <v>3.2970088005000002E-2</v>
      </c>
      <c r="M30" s="78"/>
      <c r="N30" s="16" t="s">
        <v>54</v>
      </c>
      <c r="O30" s="18">
        <v>0.264784260918</v>
      </c>
      <c r="P30" s="18">
        <v>0.26478448219200001</v>
      </c>
      <c r="Q30" s="18">
        <v>0.202006576637</v>
      </c>
      <c r="R30" s="18">
        <v>0.20200679791100001</v>
      </c>
    </row>
    <row r="31" spans="1:18">
      <c r="A31" s="16" t="s">
        <v>29</v>
      </c>
      <c r="B31" s="14">
        <v>4</v>
      </c>
      <c r="C31" s="17">
        <v>28765.38671875</v>
      </c>
      <c r="D31" s="17">
        <v>838.2</v>
      </c>
      <c r="E31" s="17">
        <v>813.4</v>
      </c>
      <c r="F31" s="17">
        <v>1212.6935332568501</v>
      </c>
      <c r="G31" s="17">
        <v>1229.7323590845499</v>
      </c>
      <c r="H31" s="17">
        <v>17.038825827703999</v>
      </c>
      <c r="I31" s="18">
        <v>0.13178470517800001</v>
      </c>
      <c r="J31" s="18">
        <v>0.126049657777</v>
      </c>
      <c r="K31" s="18">
        <v>0.14013206297</v>
      </c>
      <c r="L31" s="18">
        <v>0.13439701556899999</v>
      </c>
      <c r="M31" s="78"/>
      <c r="N31" s="16" t="s">
        <v>55</v>
      </c>
      <c r="O31" s="18">
        <v>5.6277464361E-2</v>
      </c>
      <c r="P31" s="18">
        <v>5.4506900470000001E-2</v>
      </c>
      <c r="Q31" s="18">
        <v>5.5636546601000002E-2</v>
      </c>
      <c r="R31" s="18">
        <v>4.8918153695000001E-2</v>
      </c>
    </row>
    <row r="32" spans="1:18">
      <c r="A32" s="16" t="s">
        <v>29</v>
      </c>
      <c r="B32" s="14">
        <v>5</v>
      </c>
      <c r="C32" s="17">
        <v>29076.650390625</v>
      </c>
      <c r="D32" s="17">
        <v>835.2</v>
      </c>
      <c r="E32" s="17">
        <v>803.4</v>
      </c>
      <c r="F32" s="17">
        <v>1288.78719425387</v>
      </c>
      <c r="G32" s="17">
        <v>1307.90047058291</v>
      </c>
      <c r="H32" s="17">
        <v>19.113276329040001</v>
      </c>
      <c r="I32" s="18">
        <v>0.159104836951</v>
      </c>
      <c r="J32" s="18">
        <v>0.15267155646300001</v>
      </c>
      <c r="K32" s="18">
        <v>0.16980830379699999</v>
      </c>
      <c r="L32" s="18">
        <v>0.163375023309</v>
      </c>
      <c r="M32" s="78"/>
      <c r="N32" s="16" t="s">
        <v>56</v>
      </c>
      <c r="O32" s="18">
        <v>0.112733907944</v>
      </c>
      <c r="P32" s="18">
        <v>9.0414320039000004E-2</v>
      </c>
      <c r="Q32" s="18">
        <v>0.14865183092000001</v>
      </c>
      <c r="R32" s="18">
        <v>0.11629545936299999</v>
      </c>
    </row>
    <row r="33" spans="1:18">
      <c r="A33" s="16" t="s">
        <v>29</v>
      </c>
      <c r="B33" s="14">
        <v>6</v>
      </c>
      <c r="C33" s="17">
        <v>30561.08984375</v>
      </c>
      <c r="D33" s="17">
        <v>818.4</v>
      </c>
      <c r="E33" s="17">
        <v>790</v>
      </c>
      <c r="F33" s="17">
        <v>988.75361815929398</v>
      </c>
      <c r="G33" s="17">
        <v>1010.29071829849</v>
      </c>
      <c r="H33" s="17">
        <v>21.537100139193999</v>
      </c>
      <c r="I33" s="18">
        <v>6.4587922684999993E-2</v>
      </c>
      <c r="J33" s="18">
        <v>5.7338814593999997E-2</v>
      </c>
      <c r="K33" s="18">
        <v>7.4146993704999997E-2</v>
      </c>
      <c r="L33" s="18">
        <v>6.6897885613999994E-2</v>
      </c>
      <c r="M33" s="78"/>
      <c r="N33" s="16" t="s">
        <v>57</v>
      </c>
      <c r="O33" s="18">
        <v>0.150319471165</v>
      </c>
      <c r="P33" s="18">
        <v>0.147915579017</v>
      </c>
      <c r="Q33" s="18">
        <v>0.13314788286199999</v>
      </c>
      <c r="R33" s="18">
        <v>0.12739074850400001</v>
      </c>
    </row>
    <row r="34" spans="1:18">
      <c r="A34" s="16" t="s">
        <v>29</v>
      </c>
      <c r="B34" s="14">
        <v>7</v>
      </c>
      <c r="C34" s="17">
        <v>33353.12109375</v>
      </c>
      <c r="D34" s="17">
        <v>824.3</v>
      </c>
      <c r="E34" s="17">
        <v>798.4</v>
      </c>
      <c r="F34" s="17">
        <v>1036.09847658634</v>
      </c>
      <c r="G34" s="17">
        <v>1055.47102750619</v>
      </c>
      <c r="H34" s="17">
        <v>19.372550919849999</v>
      </c>
      <c r="I34" s="18">
        <v>7.7809164424000002E-2</v>
      </c>
      <c r="J34" s="18">
        <v>7.1288615478E-2</v>
      </c>
      <c r="K34" s="18">
        <v>8.6526767924999998E-2</v>
      </c>
      <c r="L34" s="18">
        <v>8.0006218978000004E-2</v>
      </c>
      <c r="M34" s="78"/>
      <c r="N34" s="16" t="s">
        <v>58</v>
      </c>
      <c r="O34" s="18">
        <v>0.12593008341100001</v>
      </c>
      <c r="P34" s="18">
        <v>0.117910894706</v>
      </c>
      <c r="Q34" s="18">
        <v>0.12792015409400001</v>
      </c>
      <c r="R34" s="18">
        <v>0.11951023614799999</v>
      </c>
    </row>
    <row r="35" spans="1:18">
      <c r="A35" s="16" t="s">
        <v>29</v>
      </c>
      <c r="B35" s="14">
        <v>8</v>
      </c>
      <c r="C35" s="17">
        <v>34547.1953125</v>
      </c>
      <c r="D35" s="17">
        <v>738.1</v>
      </c>
      <c r="E35" s="17">
        <v>718.3</v>
      </c>
      <c r="F35" s="17">
        <v>1043.0970714006201</v>
      </c>
      <c r="G35" s="17">
        <v>1062.0386716555199</v>
      </c>
      <c r="H35" s="17">
        <v>18.941600254906</v>
      </c>
      <c r="I35" s="18">
        <v>0.109033548184</v>
      </c>
      <c r="J35" s="18">
        <v>0.10265805163199999</v>
      </c>
      <c r="K35" s="18">
        <v>0.115697970937</v>
      </c>
      <c r="L35" s="18">
        <v>0.10932247438500001</v>
      </c>
      <c r="M35" s="78"/>
      <c r="N35" s="78"/>
      <c r="O35" s="78"/>
      <c r="P35" s="78"/>
      <c r="Q35" s="78"/>
    </row>
    <row r="36" spans="1:18">
      <c r="A36" s="16" t="s">
        <v>29</v>
      </c>
      <c r="B36" s="14">
        <v>9</v>
      </c>
      <c r="C36" s="17">
        <v>34648.56640625</v>
      </c>
      <c r="D36" s="17">
        <v>633</v>
      </c>
      <c r="E36" s="17">
        <v>623.6</v>
      </c>
      <c r="F36" s="17">
        <v>565.55358102239404</v>
      </c>
      <c r="G36" s="17">
        <v>586.94810688201505</v>
      </c>
      <c r="H36" s="17">
        <v>21.39452585962</v>
      </c>
      <c r="I36" s="18">
        <v>1.5500468905E-2</v>
      </c>
      <c r="J36" s="18">
        <v>2.2701588346000001E-2</v>
      </c>
      <c r="K36" s="18">
        <v>1.2336551031999999E-2</v>
      </c>
      <c r="L36" s="18">
        <v>1.9537670473E-2</v>
      </c>
      <c r="M36" s="78"/>
      <c r="N36" s="81" t="s">
        <v>350</v>
      </c>
      <c r="O36" s="78"/>
      <c r="P36" s="78"/>
      <c r="Q36" s="78"/>
    </row>
    <row r="37" spans="1:18">
      <c r="A37" s="16" t="s">
        <v>29</v>
      </c>
      <c r="B37" s="14">
        <v>10</v>
      </c>
      <c r="C37" s="17">
        <v>34986.3828125</v>
      </c>
      <c r="D37" s="17">
        <v>606.29999999999995</v>
      </c>
      <c r="E37" s="17">
        <v>595.79999999999995</v>
      </c>
      <c r="F37" s="17">
        <v>455.05967200651497</v>
      </c>
      <c r="G37" s="17">
        <v>480.94504340861897</v>
      </c>
      <c r="H37" s="17">
        <v>25.885371402103999</v>
      </c>
      <c r="I37" s="18">
        <v>4.2192849743999998E-2</v>
      </c>
      <c r="J37" s="18">
        <v>5.0905529449000002E-2</v>
      </c>
      <c r="K37" s="18">
        <v>3.8658686163E-2</v>
      </c>
      <c r="L37" s="18">
        <v>4.7371365866999998E-2</v>
      </c>
      <c r="M37" s="78"/>
      <c r="N37" s="8" t="s">
        <v>319</v>
      </c>
      <c r="O37" s="8" t="s">
        <v>320</v>
      </c>
      <c r="P37" s="8" t="s">
        <v>321</v>
      </c>
      <c r="Q37" s="8" t="s">
        <v>322</v>
      </c>
    </row>
    <row r="38" spans="1:18">
      <c r="A38" s="16" t="s">
        <v>29</v>
      </c>
      <c r="B38" s="14">
        <v>11</v>
      </c>
      <c r="C38" s="17">
        <v>35360.22265625</v>
      </c>
      <c r="D38" s="17">
        <v>538.5</v>
      </c>
      <c r="E38" s="17">
        <v>529.20000000000005</v>
      </c>
      <c r="F38" s="17">
        <v>537.00266442423106</v>
      </c>
      <c r="G38" s="17">
        <v>560.80453535204094</v>
      </c>
      <c r="H38" s="17">
        <v>23.80187092781</v>
      </c>
      <c r="I38" s="18">
        <v>7.507416813E-3</v>
      </c>
      <c r="J38" s="18">
        <v>5.0398370099999997E-4</v>
      </c>
      <c r="K38" s="18">
        <v>1.0637675984999999E-2</v>
      </c>
      <c r="L38" s="18">
        <v>2.6262754699999998E-3</v>
      </c>
      <c r="M38" s="78"/>
      <c r="N38" s="18">
        <v>0.121019772182</v>
      </c>
      <c r="O38" s="18">
        <v>0.120187212886</v>
      </c>
      <c r="P38" s="18">
        <v>0.140151191446</v>
      </c>
      <c r="Q38" s="18">
        <v>0.13179956441499999</v>
      </c>
    </row>
    <row r="39" spans="1:18">
      <c r="A39" s="16" t="s">
        <v>29</v>
      </c>
      <c r="B39" s="14">
        <v>12</v>
      </c>
      <c r="C39" s="17">
        <v>35529.9296875</v>
      </c>
      <c r="D39" s="17">
        <v>467.2</v>
      </c>
      <c r="E39" s="17">
        <v>466.7</v>
      </c>
      <c r="F39" s="17">
        <v>569.24279918366005</v>
      </c>
      <c r="G39" s="17">
        <v>590.00365494105495</v>
      </c>
      <c r="H39" s="17">
        <v>20.760855757394999</v>
      </c>
      <c r="I39" s="18">
        <v>4.1334114755999997E-2</v>
      </c>
      <c r="J39" s="18">
        <v>3.4346280437999997E-2</v>
      </c>
      <c r="K39" s="18">
        <v>4.1502408259999998E-2</v>
      </c>
      <c r="L39" s="18">
        <v>3.4514573941999999E-2</v>
      </c>
      <c r="M39" s="78"/>
      <c r="N39" s="78"/>
      <c r="O39" s="78"/>
      <c r="P39" s="78"/>
      <c r="Q39" s="78"/>
    </row>
    <row r="40" spans="1:18">
      <c r="A40" s="16" t="s">
        <v>29</v>
      </c>
      <c r="B40" s="14">
        <v>13</v>
      </c>
      <c r="C40" s="17">
        <v>35438.57421875</v>
      </c>
      <c r="D40" s="17">
        <v>405.1</v>
      </c>
      <c r="E40" s="17">
        <v>410.7</v>
      </c>
      <c r="F40" s="17">
        <v>553.44659444404999</v>
      </c>
      <c r="G40" s="17">
        <v>573.25870989607404</v>
      </c>
      <c r="H40" s="17">
        <v>19.812115452023999</v>
      </c>
      <c r="I40" s="18">
        <v>5.6600036988999999E-2</v>
      </c>
      <c r="J40" s="18">
        <v>4.9931536332000002E-2</v>
      </c>
      <c r="K40" s="18">
        <v>5.4715149746000002E-2</v>
      </c>
      <c r="L40" s="18">
        <v>4.8046649088999999E-2</v>
      </c>
      <c r="M40" s="78"/>
      <c r="N40" s="5" t="s">
        <v>347</v>
      </c>
    </row>
    <row r="41" spans="1:18">
      <c r="A41" s="16" t="s">
        <v>29</v>
      </c>
      <c r="B41" s="14">
        <v>14</v>
      </c>
      <c r="C41" s="17">
        <v>35620.92578125</v>
      </c>
      <c r="D41" s="17">
        <v>352.1</v>
      </c>
      <c r="E41" s="17">
        <v>360.8</v>
      </c>
      <c r="F41" s="17">
        <v>478.44797518912702</v>
      </c>
      <c r="G41" s="17">
        <v>499.77600602438503</v>
      </c>
      <c r="H41" s="17">
        <v>21.328030835257</v>
      </c>
      <c r="I41" s="18">
        <v>4.9705824981999998E-2</v>
      </c>
      <c r="J41" s="18">
        <v>4.2527086903E-2</v>
      </c>
      <c r="K41" s="18">
        <v>4.6777518014999998E-2</v>
      </c>
      <c r="L41" s="18">
        <v>3.9598779935000002E-2</v>
      </c>
      <c r="M41" s="78"/>
      <c r="N41" s="8" t="s">
        <v>23</v>
      </c>
      <c r="O41" s="8" t="s">
        <v>324</v>
      </c>
    </row>
    <row r="42" spans="1:18">
      <c r="A42" s="16" t="s">
        <v>29</v>
      </c>
      <c r="B42" s="14">
        <v>15</v>
      </c>
      <c r="C42" s="17">
        <v>35747.0703125</v>
      </c>
      <c r="D42" s="17">
        <v>325.10000000000002</v>
      </c>
      <c r="E42" s="17">
        <v>332.8</v>
      </c>
      <c r="F42" s="17">
        <v>401.91860156287203</v>
      </c>
      <c r="G42" s="17">
        <v>422.51585124667599</v>
      </c>
      <c r="H42" s="17">
        <v>20.597249683804002</v>
      </c>
      <c r="I42" s="18">
        <v>3.2788909876999998E-2</v>
      </c>
      <c r="J42" s="18">
        <v>2.5856143238E-2</v>
      </c>
      <c r="K42" s="18">
        <v>3.0197189918000002E-2</v>
      </c>
      <c r="L42" s="18">
        <v>2.3264423279E-2</v>
      </c>
      <c r="M42" s="78"/>
      <c r="N42" s="16" t="s">
        <v>28</v>
      </c>
      <c r="O42" s="14">
        <v>2971</v>
      </c>
    </row>
    <row r="43" spans="1:18">
      <c r="A43" s="16" t="s">
        <v>29</v>
      </c>
      <c r="B43" s="14">
        <v>16</v>
      </c>
      <c r="C43" s="17">
        <v>35858.0390625</v>
      </c>
      <c r="D43" s="17">
        <v>303.2</v>
      </c>
      <c r="E43" s="17">
        <v>308.5</v>
      </c>
      <c r="F43" s="17">
        <v>322.58099780657602</v>
      </c>
      <c r="G43" s="17">
        <v>345.51130585238701</v>
      </c>
      <c r="H43" s="17">
        <v>22.930308045811</v>
      </c>
      <c r="I43" s="18">
        <v>1.4241435829999999E-2</v>
      </c>
      <c r="J43" s="18">
        <v>6.523392058E-3</v>
      </c>
      <c r="K43" s="18">
        <v>1.2457524689E-2</v>
      </c>
      <c r="L43" s="18">
        <v>4.7394809170000001E-3</v>
      </c>
      <c r="M43" s="78"/>
      <c r="N43" s="16" t="s">
        <v>29</v>
      </c>
      <c r="O43" s="14">
        <v>2971</v>
      </c>
    </row>
    <row r="44" spans="1:18">
      <c r="A44" s="16" t="s">
        <v>29</v>
      </c>
      <c r="B44" s="14">
        <v>17</v>
      </c>
      <c r="C44" s="17">
        <v>35923.30078125</v>
      </c>
      <c r="D44" s="17">
        <v>263.60000000000002</v>
      </c>
      <c r="E44" s="17">
        <v>267.39999999999998</v>
      </c>
      <c r="F44" s="17">
        <v>285.38732972428602</v>
      </c>
      <c r="G44" s="17">
        <v>307.772717381505</v>
      </c>
      <c r="H44" s="17">
        <v>22.385387657218001</v>
      </c>
      <c r="I44" s="18">
        <v>1.4867962767E-2</v>
      </c>
      <c r="J44" s="18">
        <v>7.3333321180000001E-3</v>
      </c>
      <c r="K44" s="18">
        <v>1.3588932137E-2</v>
      </c>
      <c r="L44" s="18">
        <v>6.054301489E-3</v>
      </c>
      <c r="M44" s="78"/>
      <c r="N44" s="16" t="s">
        <v>30</v>
      </c>
      <c r="O44" s="14">
        <v>2971</v>
      </c>
    </row>
    <row r="45" spans="1:18">
      <c r="A45" s="16" t="s">
        <v>29</v>
      </c>
      <c r="B45" s="14">
        <v>18</v>
      </c>
      <c r="C45" s="17">
        <v>35889.328125</v>
      </c>
      <c r="D45" s="17">
        <v>237</v>
      </c>
      <c r="E45" s="17">
        <v>240.8</v>
      </c>
      <c r="F45" s="17">
        <v>230.527769546484</v>
      </c>
      <c r="G45" s="17">
        <v>253.842409405551</v>
      </c>
      <c r="H45" s="17">
        <v>23.314639859067</v>
      </c>
      <c r="I45" s="18">
        <v>5.6689361840000004E-3</v>
      </c>
      <c r="J45" s="18">
        <v>2.1784686810000001E-3</v>
      </c>
      <c r="K45" s="18">
        <v>4.3899055550000003E-3</v>
      </c>
      <c r="L45" s="18">
        <v>3.4574993109999998E-3</v>
      </c>
      <c r="M45" s="78"/>
      <c r="N45" s="16" t="s">
        <v>31</v>
      </c>
      <c r="O45" s="14">
        <v>2971</v>
      </c>
    </row>
    <row r="46" spans="1:18">
      <c r="A46" s="16" t="s">
        <v>29</v>
      </c>
      <c r="B46" s="14">
        <v>19</v>
      </c>
      <c r="C46" s="17">
        <v>35691.9140625</v>
      </c>
      <c r="D46" s="17">
        <v>221</v>
      </c>
      <c r="E46" s="17">
        <v>224.5</v>
      </c>
      <c r="F46" s="17">
        <v>167.62952311697899</v>
      </c>
      <c r="G46" s="17">
        <v>192.74732693417999</v>
      </c>
      <c r="H46" s="17">
        <v>25.117803817201001</v>
      </c>
      <c r="I46" s="18">
        <v>9.5094826869999999E-3</v>
      </c>
      <c r="J46" s="18">
        <v>1.7963809115E-2</v>
      </c>
      <c r="K46" s="18">
        <v>1.0687537215000001E-2</v>
      </c>
      <c r="L46" s="18">
        <v>1.9141863642E-2</v>
      </c>
      <c r="M46" s="78"/>
      <c r="N46" s="16" t="s">
        <v>32</v>
      </c>
      <c r="O46" s="14">
        <v>2971</v>
      </c>
    </row>
    <row r="47" spans="1:18">
      <c r="A47" s="16" t="s">
        <v>29</v>
      </c>
      <c r="B47" s="14">
        <v>20</v>
      </c>
      <c r="C47" s="17">
        <v>35384.08984375</v>
      </c>
      <c r="D47" s="17">
        <v>202.3</v>
      </c>
      <c r="E47" s="17">
        <v>206.3</v>
      </c>
      <c r="F47" s="17">
        <v>102.258671877436</v>
      </c>
      <c r="G47" s="17">
        <v>130.06800832636</v>
      </c>
      <c r="H47" s="17">
        <v>27.809336448924</v>
      </c>
      <c r="I47" s="18">
        <v>2.4312349939999998E-2</v>
      </c>
      <c r="J47" s="18">
        <v>3.3672611282999997E-2</v>
      </c>
      <c r="K47" s="18">
        <v>2.5658697971E-2</v>
      </c>
      <c r="L47" s="18">
        <v>3.5018959314000002E-2</v>
      </c>
      <c r="M47" s="78"/>
      <c r="N47" s="16" t="s">
        <v>33</v>
      </c>
      <c r="O47" s="14">
        <v>2971</v>
      </c>
    </row>
    <row r="48" spans="1:18">
      <c r="A48" s="16" t="s">
        <v>29</v>
      </c>
      <c r="B48" s="14">
        <v>21</v>
      </c>
      <c r="C48" s="17">
        <v>36322.1171875</v>
      </c>
      <c r="D48" s="17">
        <v>223.3</v>
      </c>
      <c r="E48" s="17">
        <v>227.1</v>
      </c>
      <c r="F48" s="17">
        <v>32.628837446296998</v>
      </c>
      <c r="G48" s="17">
        <v>58.748301974610001</v>
      </c>
      <c r="H48" s="17">
        <v>26.119464528312999</v>
      </c>
      <c r="I48" s="18">
        <v>5.5385963656999999E-2</v>
      </c>
      <c r="J48" s="18">
        <v>6.4177436066000002E-2</v>
      </c>
      <c r="K48" s="18">
        <v>5.6664994285999998E-2</v>
      </c>
      <c r="L48" s="18">
        <v>6.5456466695000007E-2</v>
      </c>
      <c r="M48" s="78"/>
      <c r="N48" s="16" t="s">
        <v>34</v>
      </c>
      <c r="O48" s="14">
        <v>2971</v>
      </c>
    </row>
    <row r="49" spans="1:15">
      <c r="A49" s="16" t="s">
        <v>29</v>
      </c>
      <c r="B49" s="14">
        <v>22</v>
      </c>
      <c r="C49" s="17">
        <v>35775.34765625</v>
      </c>
      <c r="D49" s="17">
        <v>346.8</v>
      </c>
      <c r="E49" s="17">
        <v>326.89999999999998</v>
      </c>
      <c r="F49" s="17">
        <v>82.504436769570006</v>
      </c>
      <c r="G49" s="17">
        <v>104.418547840203</v>
      </c>
      <c r="H49" s="17">
        <v>21.914111070632</v>
      </c>
      <c r="I49" s="18">
        <v>8.1582447714E-2</v>
      </c>
      <c r="J49" s="18">
        <v>8.8958452787E-2</v>
      </c>
      <c r="K49" s="18">
        <v>7.4884366260000002E-2</v>
      </c>
      <c r="L49" s="18">
        <v>8.2260371333000001E-2</v>
      </c>
      <c r="M49" s="78"/>
      <c r="N49" s="16" t="s">
        <v>35</v>
      </c>
      <c r="O49" s="14">
        <v>2971</v>
      </c>
    </row>
    <row r="50" spans="1:15">
      <c r="A50" s="16" t="s">
        <v>29</v>
      </c>
      <c r="B50" s="14">
        <v>23</v>
      </c>
      <c r="C50" s="17">
        <v>33128.5625</v>
      </c>
      <c r="D50" s="17">
        <v>468</v>
      </c>
      <c r="E50" s="17">
        <v>422.6</v>
      </c>
      <c r="F50" s="17">
        <v>142.40355092832201</v>
      </c>
      <c r="G50" s="17">
        <v>164.45155086691599</v>
      </c>
      <c r="H50" s="17">
        <v>22.047999938593001</v>
      </c>
      <c r="I50" s="18">
        <v>0.10217046419799999</v>
      </c>
      <c r="J50" s="18">
        <v>0.109591534524</v>
      </c>
      <c r="K50" s="18">
        <v>8.6889414045999994E-2</v>
      </c>
      <c r="L50" s="18">
        <v>9.4310484372E-2</v>
      </c>
      <c r="M50" s="78"/>
      <c r="N50" s="16" t="s">
        <v>36</v>
      </c>
      <c r="O50" s="14">
        <v>2971</v>
      </c>
    </row>
    <row r="51" spans="1:15">
      <c r="A51" s="16" t="s">
        <v>29</v>
      </c>
      <c r="B51" s="14">
        <v>24</v>
      </c>
      <c r="C51" s="17">
        <v>30144.63671875</v>
      </c>
      <c r="D51" s="17">
        <v>710.5</v>
      </c>
      <c r="E51" s="17">
        <v>627.5</v>
      </c>
      <c r="F51" s="17">
        <v>202.602843289986</v>
      </c>
      <c r="G51" s="17">
        <v>231.22140860361401</v>
      </c>
      <c r="H51" s="17">
        <v>28.618565313626998</v>
      </c>
      <c r="I51" s="18">
        <v>0.161318946952</v>
      </c>
      <c r="J51" s="18">
        <v>0.17095158421699999</v>
      </c>
      <c r="K51" s="18">
        <v>0.13338222530999999</v>
      </c>
      <c r="L51" s="18">
        <v>0.14301486257400001</v>
      </c>
      <c r="M51" s="78"/>
      <c r="N51" s="16" t="s">
        <v>37</v>
      </c>
      <c r="O51" s="14">
        <v>2971</v>
      </c>
    </row>
    <row r="52" spans="1:15">
      <c r="A52" s="16" t="s">
        <v>30</v>
      </c>
      <c r="B52" s="14">
        <v>1</v>
      </c>
      <c r="C52" s="17">
        <v>28058.759765625</v>
      </c>
      <c r="D52" s="17">
        <v>774.4</v>
      </c>
      <c r="E52" s="17">
        <v>702.6</v>
      </c>
      <c r="F52" s="17">
        <v>422.50114943755898</v>
      </c>
      <c r="G52" s="17">
        <v>452.987856189806</v>
      </c>
      <c r="H52" s="17">
        <v>30.486706752246999</v>
      </c>
      <c r="I52" s="18">
        <v>0.108183151736</v>
      </c>
      <c r="J52" s="18">
        <v>0.11844458113799999</v>
      </c>
      <c r="K52" s="18">
        <v>8.4016204580999995E-2</v>
      </c>
      <c r="L52" s="18">
        <v>9.4277633981999995E-2</v>
      </c>
      <c r="M52" s="78"/>
      <c r="N52" s="16" t="s">
        <v>38</v>
      </c>
      <c r="O52" s="14">
        <v>2971</v>
      </c>
    </row>
    <row r="53" spans="1:15">
      <c r="A53" s="16" t="s">
        <v>30</v>
      </c>
      <c r="B53" s="14">
        <v>2</v>
      </c>
      <c r="C53" s="17">
        <v>26850.96875</v>
      </c>
      <c r="D53" s="17">
        <v>902.1</v>
      </c>
      <c r="E53" s="17">
        <v>801.5</v>
      </c>
      <c r="F53" s="17">
        <v>622.98678103645602</v>
      </c>
      <c r="G53" s="17">
        <v>652.30278204268905</v>
      </c>
      <c r="H53" s="17">
        <v>29.316001006232</v>
      </c>
      <c r="I53" s="18">
        <v>8.4078498133999993E-2</v>
      </c>
      <c r="J53" s="18">
        <v>9.3945883191999993E-2</v>
      </c>
      <c r="K53" s="18">
        <v>5.0217845155000003E-2</v>
      </c>
      <c r="L53" s="18">
        <v>6.0085230213000003E-2</v>
      </c>
      <c r="M53" s="78"/>
      <c r="N53" s="16" t="s">
        <v>39</v>
      </c>
      <c r="O53" s="14">
        <v>2971</v>
      </c>
    </row>
    <row r="54" spans="1:15">
      <c r="A54" s="16" t="s">
        <v>30</v>
      </c>
      <c r="B54" s="14">
        <v>3</v>
      </c>
      <c r="C54" s="17">
        <v>26244.125</v>
      </c>
      <c r="D54" s="17">
        <v>997.5</v>
      </c>
      <c r="E54" s="17">
        <v>864.6</v>
      </c>
      <c r="F54" s="17">
        <v>794.78480040465899</v>
      </c>
      <c r="G54" s="17">
        <v>824.43687341234795</v>
      </c>
      <c r="H54" s="17">
        <v>29.652073007689001</v>
      </c>
      <c r="I54" s="18">
        <v>5.8250799928000002E-2</v>
      </c>
      <c r="J54" s="18">
        <v>6.8231302455000004E-2</v>
      </c>
      <c r="K54" s="18">
        <v>1.3518386598999999E-2</v>
      </c>
      <c r="L54" s="18">
        <v>2.3498889126000001E-2</v>
      </c>
      <c r="M54" s="78"/>
      <c r="N54" s="16" t="s">
        <v>40</v>
      </c>
      <c r="O54" s="14">
        <v>2971</v>
      </c>
    </row>
    <row r="55" spans="1:15">
      <c r="A55" s="16" t="s">
        <v>30</v>
      </c>
      <c r="B55" s="14">
        <v>4</v>
      </c>
      <c r="C55" s="17">
        <v>26045.208984375</v>
      </c>
      <c r="D55" s="17">
        <v>1185.5</v>
      </c>
      <c r="E55" s="17">
        <v>1037.8</v>
      </c>
      <c r="F55" s="17">
        <v>1041.2375433500599</v>
      </c>
      <c r="G55" s="17">
        <v>1071.9162279698601</v>
      </c>
      <c r="H55" s="17">
        <v>30.678684619797</v>
      </c>
      <c r="I55" s="18">
        <v>3.8230821955000001E-2</v>
      </c>
      <c r="J55" s="18">
        <v>4.8556868613000001E-2</v>
      </c>
      <c r="K55" s="18">
        <v>1.1483079086999999E-2</v>
      </c>
      <c r="L55" s="18">
        <v>1.1570324299999999E-3</v>
      </c>
      <c r="M55" s="78"/>
      <c r="N55" s="16" t="s">
        <v>41</v>
      </c>
      <c r="O55" s="14">
        <v>2971</v>
      </c>
    </row>
    <row r="56" spans="1:15">
      <c r="A56" s="16" t="s">
        <v>30</v>
      </c>
      <c r="B56" s="14">
        <v>5</v>
      </c>
      <c r="C56" s="17">
        <v>26539.36328125</v>
      </c>
      <c r="D56" s="17">
        <v>1209.5</v>
      </c>
      <c r="E56" s="17">
        <v>1059.5999999999999</v>
      </c>
      <c r="F56" s="17">
        <v>1250.1977038012601</v>
      </c>
      <c r="G56" s="17">
        <v>1281.8585350958499</v>
      </c>
      <c r="H56" s="17">
        <v>31.660831294588998</v>
      </c>
      <c r="I56" s="18">
        <v>2.4354942811999999E-2</v>
      </c>
      <c r="J56" s="18">
        <v>1.3698318344E-2</v>
      </c>
      <c r="K56" s="18">
        <v>7.4809335271999997E-2</v>
      </c>
      <c r="L56" s="18">
        <v>6.4152710803999993E-2</v>
      </c>
      <c r="M56" s="78"/>
      <c r="N56" s="16" t="s">
        <v>42</v>
      </c>
      <c r="O56" s="14">
        <v>2971</v>
      </c>
    </row>
    <row r="57" spans="1:15">
      <c r="A57" s="16" t="s">
        <v>30</v>
      </c>
      <c r="B57" s="14">
        <v>6</v>
      </c>
      <c r="C57" s="17">
        <v>28290.912109375</v>
      </c>
      <c r="D57" s="17">
        <v>1244</v>
      </c>
      <c r="E57" s="17">
        <v>1106.7</v>
      </c>
      <c r="F57" s="17">
        <v>1471.30644708316</v>
      </c>
      <c r="G57" s="17">
        <v>1502.5377888340399</v>
      </c>
      <c r="H57" s="17">
        <v>31.231341750885999</v>
      </c>
      <c r="I57" s="18">
        <v>8.7020460731000004E-2</v>
      </c>
      <c r="J57" s="18">
        <v>7.6508396864000003E-2</v>
      </c>
      <c r="K57" s="18">
        <v>0.133233856894</v>
      </c>
      <c r="L57" s="18">
        <v>0.122721793026</v>
      </c>
      <c r="M57" s="78"/>
      <c r="N57" s="16" t="s">
        <v>43</v>
      </c>
      <c r="O57" s="14">
        <v>2971</v>
      </c>
    </row>
    <row r="58" spans="1:15">
      <c r="A58" s="16" t="s">
        <v>30</v>
      </c>
      <c r="B58" s="14">
        <v>7</v>
      </c>
      <c r="C58" s="17">
        <v>31595.67578125</v>
      </c>
      <c r="D58" s="17">
        <v>1299.7</v>
      </c>
      <c r="E58" s="17">
        <v>1178.5999999999999</v>
      </c>
      <c r="F58" s="17">
        <v>1713.9764157927</v>
      </c>
      <c r="G58" s="17">
        <v>1776.6929414463</v>
      </c>
      <c r="H58" s="17">
        <v>62.716525653600002</v>
      </c>
      <c r="I58" s="18">
        <v>0.16054962687499999</v>
      </c>
      <c r="J58" s="18">
        <v>0.13944005916900001</v>
      </c>
      <c r="K58" s="18">
        <v>0.20131031351199999</v>
      </c>
      <c r="L58" s="18">
        <v>0.18020074580699999</v>
      </c>
      <c r="M58" s="78"/>
      <c r="N58" s="16" t="s">
        <v>44</v>
      </c>
      <c r="O58" s="14">
        <v>2971</v>
      </c>
    </row>
    <row r="59" spans="1:15">
      <c r="A59" s="16" t="s">
        <v>30</v>
      </c>
      <c r="B59" s="14">
        <v>8</v>
      </c>
      <c r="C59" s="17">
        <v>32658.359375</v>
      </c>
      <c r="D59" s="17">
        <v>1152.9000000000001</v>
      </c>
      <c r="E59" s="17">
        <v>970.6</v>
      </c>
      <c r="F59" s="17">
        <v>1464.56602505822</v>
      </c>
      <c r="G59" s="17">
        <v>1529.23703469679</v>
      </c>
      <c r="H59" s="17">
        <v>64.671009638574006</v>
      </c>
      <c r="I59" s="18">
        <v>0.12667015641000001</v>
      </c>
      <c r="J59" s="18">
        <v>0.104902734789</v>
      </c>
      <c r="K59" s="18">
        <v>0.188029967922</v>
      </c>
      <c r="L59" s="18">
        <v>0.16626254630000001</v>
      </c>
      <c r="M59" s="78"/>
      <c r="N59" s="16" t="s">
        <v>45</v>
      </c>
      <c r="O59" s="14">
        <v>2971</v>
      </c>
    </row>
    <row r="60" spans="1:15">
      <c r="A60" s="16" t="s">
        <v>30</v>
      </c>
      <c r="B60" s="14">
        <v>9</v>
      </c>
      <c r="C60" s="17">
        <v>32748.279296875</v>
      </c>
      <c r="D60" s="17">
        <v>927</v>
      </c>
      <c r="E60" s="17">
        <v>809.3</v>
      </c>
      <c r="F60" s="17">
        <v>910.01531667497102</v>
      </c>
      <c r="G60" s="17">
        <v>937.37193063815096</v>
      </c>
      <c r="H60" s="17">
        <v>27.356613963179999</v>
      </c>
      <c r="I60" s="18">
        <v>3.4910570970000001E-3</v>
      </c>
      <c r="J60" s="18">
        <v>5.7168237370000003E-3</v>
      </c>
      <c r="K60" s="18">
        <v>4.3107347908999998E-2</v>
      </c>
      <c r="L60" s="18">
        <v>3.3899467072999998E-2</v>
      </c>
      <c r="M60" s="78"/>
      <c r="N60" s="16" t="s">
        <v>46</v>
      </c>
      <c r="O60" s="14">
        <v>2971</v>
      </c>
    </row>
    <row r="61" spans="1:15">
      <c r="A61" s="16" t="s">
        <v>30</v>
      </c>
      <c r="B61" s="14">
        <v>10</v>
      </c>
      <c r="C61" s="17">
        <v>33328.4921875</v>
      </c>
      <c r="D61" s="17">
        <v>758.5</v>
      </c>
      <c r="E61" s="17">
        <v>668.9</v>
      </c>
      <c r="F61" s="17">
        <v>928.61369125482497</v>
      </c>
      <c r="G61" s="17">
        <v>955.54872434295305</v>
      </c>
      <c r="H61" s="17">
        <v>26.935033088127</v>
      </c>
      <c r="I61" s="18">
        <v>6.6324040505000001E-2</v>
      </c>
      <c r="J61" s="18">
        <v>5.7258058314999999E-2</v>
      </c>
      <c r="K61" s="18">
        <v>9.6482236398999999E-2</v>
      </c>
      <c r="L61" s="18">
        <v>8.7416254208000005E-2</v>
      </c>
      <c r="M61" s="78"/>
      <c r="N61" s="16" t="s">
        <v>47</v>
      </c>
      <c r="O61" s="14">
        <v>2971</v>
      </c>
    </row>
    <row r="62" spans="1:15">
      <c r="A62" s="16" t="s">
        <v>30</v>
      </c>
      <c r="B62" s="14">
        <v>11</v>
      </c>
      <c r="C62" s="17">
        <v>34143.40234375</v>
      </c>
      <c r="D62" s="17">
        <v>578.20000000000005</v>
      </c>
      <c r="E62" s="17">
        <v>499.7</v>
      </c>
      <c r="F62" s="17">
        <v>806.41859240222402</v>
      </c>
      <c r="G62" s="17">
        <v>832.20135172026698</v>
      </c>
      <c r="H62" s="17">
        <v>25.782759318042999</v>
      </c>
      <c r="I62" s="18">
        <v>8.5493554937000005E-2</v>
      </c>
      <c r="J62" s="18">
        <v>7.6815413127000007E-2</v>
      </c>
      <c r="K62" s="18">
        <v>0.111915635045</v>
      </c>
      <c r="L62" s="18">
        <v>0.10323749323500001</v>
      </c>
      <c r="M62" s="78"/>
      <c r="N62" s="16" t="s">
        <v>48</v>
      </c>
      <c r="O62" s="14">
        <v>2971</v>
      </c>
    </row>
    <row r="63" spans="1:15">
      <c r="A63" s="16" t="s">
        <v>30</v>
      </c>
      <c r="B63" s="14">
        <v>12</v>
      </c>
      <c r="C63" s="17">
        <v>34894.48046875</v>
      </c>
      <c r="D63" s="17">
        <v>538.79999999999995</v>
      </c>
      <c r="E63" s="17">
        <v>454.4</v>
      </c>
      <c r="F63" s="17">
        <v>696.44231581690599</v>
      </c>
      <c r="G63" s="17">
        <v>719.50795077859402</v>
      </c>
      <c r="H63" s="17">
        <v>23.065634961688001</v>
      </c>
      <c r="I63" s="18">
        <v>6.0823948427000001E-2</v>
      </c>
      <c r="J63" s="18">
        <v>5.3060355374000001E-2</v>
      </c>
      <c r="K63" s="18">
        <v>8.9231891881000003E-2</v>
      </c>
      <c r="L63" s="18">
        <v>8.1468298827000005E-2</v>
      </c>
      <c r="M63" s="78"/>
      <c r="N63" s="16" t="s">
        <v>49</v>
      </c>
      <c r="O63" s="14">
        <v>2971</v>
      </c>
    </row>
    <row r="64" spans="1:15">
      <c r="A64" s="16" t="s">
        <v>30</v>
      </c>
      <c r="B64" s="14">
        <v>13</v>
      </c>
      <c r="C64" s="17">
        <v>35451.65234375</v>
      </c>
      <c r="D64" s="17">
        <v>480.6</v>
      </c>
      <c r="E64" s="17">
        <v>411.3</v>
      </c>
      <c r="F64" s="17">
        <v>430.71173198845599</v>
      </c>
      <c r="G64" s="17">
        <v>454.94930491947702</v>
      </c>
      <c r="H64" s="17">
        <v>24.237572931020001</v>
      </c>
      <c r="I64" s="18">
        <v>8.6336907029999996E-3</v>
      </c>
      <c r="J64" s="18">
        <v>1.6791742851000001E-2</v>
      </c>
      <c r="K64" s="18">
        <v>1.4691788932000001E-2</v>
      </c>
      <c r="L64" s="18">
        <v>6.533736785E-3</v>
      </c>
      <c r="M64" s="78"/>
      <c r="N64" s="16" t="s">
        <v>50</v>
      </c>
      <c r="O64" s="14">
        <v>2971</v>
      </c>
    </row>
    <row r="65" spans="1:15">
      <c r="A65" s="16" t="s">
        <v>30</v>
      </c>
      <c r="B65" s="14">
        <v>14</v>
      </c>
      <c r="C65" s="17">
        <v>36263.52734375</v>
      </c>
      <c r="D65" s="17">
        <v>519.1</v>
      </c>
      <c r="E65" s="17">
        <v>449.6</v>
      </c>
      <c r="F65" s="17">
        <v>371.21896840046401</v>
      </c>
      <c r="G65" s="17">
        <v>396.93124574851203</v>
      </c>
      <c r="H65" s="17">
        <v>25.712277348046999</v>
      </c>
      <c r="I65" s="18">
        <v>4.1120415432999997E-2</v>
      </c>
      <c r="J65" s="18">
        <v>4.9774833927000002E-2</v>
      </c>
      <c r="K65" s="18">
        <v>1.7727618394E-2</v>
      </c>
      <c r="L65" s="18">
        <v>2.6382036889E-2</v>
      </c>
      <c r="M65" s="78"/>
      <c r="N65" s="16" t="s">
        <v>51</v>
      </c>
      <c r="O65" s="14">
        <v>2971</v>
      </c>
    </row>
    <row r="66" spans="1:15">
      <c r="A66" s="16" t="s">
        <v>30</v>
      </c>
      <c r="B66" s="14">
        <v>15</v>
      </c>
      <c r="C66" s="17">
        <v>37143.63671875</v>
      </c>
      <c r="D66" s="17">
        <v>680</v>
      </c>
      <c r="E66" s="17">
        <v>597.29999999999995</v>
      </c>
      <c r="F66" s="17">
        <v>499.27706220913001</v>
      </c>
      <c r="G66" s="17">
        <v>526.17887127753795</v>
      </c>
      <c r="H66" s="17">
        <v>26.901809068407001</v>
      </c>
      <c r="I66" s="18">
        <v>5.1774193444E-2</v>
      </c>
      <c r="J66" s="18">
        <v>6.0828992860999999E-2</v>
      </c>
      <c r="K66" s="18">
        <v>2.3938447902999999E-2</v>
      </c>
      <c r="L66" s="18">
        <v>3.2993247321000001E-2</v>
      </c>
      <c r="M66" s="78"/>
      <c r="N66" s="16" t="s">
        <v>52</v>
      </c>
      <c r="O66" s="14">
        <v>2971</v>
      </c>
    </row>
    <row r="67" spans="1:15">
      <c r="A67" s="16" t="s">
        <v>30</v>
      </c>
      <c r="B67" s="14">
        <v>16</v>
      </c>
      <c r="C67" s="17">
        <v>37971.70703125</v>
      </c>
      <c r="D67" s="17">
        <v>906.9</v>
      </c>
      <c r="E67" s="17">
        <v>809.3</v>
      </c>
      <c r="F67" s="17">
        <v>752.93446588053496</v>
      </c>
      <c r="G67" s="17">
        <v>779.36784965165702</v>
      </c>
      <c r="H67" s="17">
        <v>26.433383771121999</v>
      </c>
      <c r="I67" s="18">
        <v>4.2925664875999997E-2</v>
      </c>
      <c r="J67" s="18">
        <v>5.1822798423999998E-2</v>
      </c>
      <c r="K67" s="18">
        <v>1.0074772920999999E-2</v>
      </c>
      <c r="L67" s="18">
        <v>1.8971906468999999E-2</v>
      </c>
      <c r="M67" s="78"/>
      <c r="N67" s="16" t="s">
        <v>53</v>
      </c>
      <c r="O67" s="14">
        <v>2971</v>
      </c>
    </row>
    <row r="68" spans="1:15">
      <c r="A68" s="16" t="s">
        <v>30</v>
      </c>
      <c r="B68" s="14">
        <v>17</v>
      </c>
      <c r="C68" s="17">
        <v>38863.27734375</v>
      </c>
      <c r="D68" s="17">
        <v>963.7</v>
      </c>
      <c r="E68" s="17">
        <v>871.3</v>
      </c>
      <c r="F68" s="17">
        <v>1308.20493260134</v>
      </c>
      <c r="G68" s="17">
        <v>1321.6456032152601</v>
      </c>
      <c r="H68" s="17">
        <v>13.440670613910999</v>
      </c>
      <c r="I68" s="18">
        <v>0.12047983952000001</v>
      </c>
      <c r="J68" s="18">
        <v>0.11595588441599999</v>
      </c>
      <c r="K68" s="18">
        <v>0.15158047903499999</v>
      </c>
      <c r="L68" s="18">
        <v>0.14705652393099999</v>
      </c>
      <c r="M68" s="78"/>
      <c r="N68" s="16" t="s">
        <v>54</v>
      </c>
      <c r="O68" s="14">
        <v>2971</v>
      </c>
    </row>
    <row r="69" spans="1:15">
      <c r="A69" s="16" t="s">
        <v>30</v>
      </c>
      <c r="B69" s="14">
        <v>18</v>
      </c>
      <c r="C69" s="17">
        <v>39295.5</v>
      </c>
      <c r="D69" s="17">
        <v>1079.8</v>
      </c>
      <c r="E69" s="17">
        <v>991.6</v>
      </c>
      <c r="F69" s="17">
        <v>1187.0953171501301</v>
      </c>
      <c r="G69" s="17">
        <v>1210.3336020791901</v>
      </c>
      <c r="H69" s="17">
        <v>23.238284929062999</v>
      </c>
      <c r="I69" s="18">
        <v>4.3935914532999998E-2</v>
      </c>
      <c r="J69" s="18">
        <v>3.6114209744000002E-2</v>
      </c>
      <c r="K69" s="18">
        <v>7.3622888615999998E-2</v>
      </c>
      <c r="L69" s="18">
        <v>6.5801183826999995E-2</v>
      </c>
      <c r="M69" s="78"/>
      <c r="N69" s="16" t="s">
        <v>55</v>
      </c>
      <c r="O69" s="14">
        <v>2971</v>
      </c>
    </row>
    <row r="70" spans="1:15">
      <c r="A70" s="16" t="s">
        <v>30</v>
      </c>
      <c r="B70" s="14">
        <v>19</v>
      </c>
      <c r="C70" s="17">
        <v>38911.06640625</v>
      </c>
      <c r="D70" s="17">
        <v>1211.4000000000001</v>
      </c>
      <c r="E70" s="17">
        <v>1145.2</v>
      </c>
      <c r="F70" s="17">
        <v>1380.38170159829</v>
      </c>
      <c r="G70" s="17">
        <v>1412.0580120612401</v>
      </c>
      <c r="H70" s="17">
        <v>31.676310462951001</v>
      </c>
      <c r="I70" s="18">
        <v>6.7538879859000006E-2</v>
      </c>
      <c r="J70" s="18">
        <v>5.6877045304E-2</v>
      </c>
      <c r="K70" s="18">
        <v>8.9820939771000002E-2</v>
      </c>
      <c r="L70" s="18">
        <v>7.9159105216000003E-2</v>
      </c>
      <c r="M70" s="78"/>
      <c r="N70" s="16" t="s">
        <v>56</v>
      </c>
      <c r="O70" s="14">
        <v>2971</v>
      </c>
    </row>
    <row r="71" spans="1:15">
      <c r="A71" s="16" t="s">
        <v>30</v>
      </c>
      <c r="B71" s="14">
        <v>20</v>
      </c>
      <c r="C71" s="17">
        <v>37971.6640625</v>
      </c>
      <c r="D71" s="17">
        <v>975.4</v>
      </c>
      <c r="E71" s="17">
        <v>930</v>
      </c>
      <c r="F71" s="17">
        <v>1550.2453641053501</v>
      </c>
      <c r="G71" s="17">
        <v>1579.6016351011001</v>
      </c>
      <c r="H71" s="17">
        <v>29.356270995751998</v>
      </c>
      <c r="I71" s="18">
        <v>0.20336642043100001</v>
      </c>
      <c r="J71" s="18">
        <v>0.19348548101800001</v>
      </c>
      <c r="K71" s="18">
        <v>0.21864747058199999</v>
      </c>
      <c r="L71" s="18">
        <v>0.20876653116900001</v>
      </c>
      <c r="M71" s="78"/>
      <c r="N71" s="16" t="s">
        <v>57</v>
      </c>
      <c r="O71" s="14">
        <v>2971</v>
      </c>
    </row>
    <row r="72" spans="1:15">
      <c r="A72" s="16" t="s">
        <v>30</v>
      </c>
      <c r="B72" s="14">
        <v>21</v>
      </c>
      <c r="C72" s="17">
        <v>38410.91015625</v>
      </c>
      <c r="D72" s="17">
        <v>809.1</v>
      </c>
      <c r="E72" s="17">
        <v>764.1</v>
      </c>
      <c r="F72" s="17">
        <v>1162.9251162676101</v>
      </c>
      <c r="G72" s="17">
        <v>1190.7604891378401</v>
      </c>
      <c r="H72" s="17">
        <v>27.835372870233002</v>
      </c>
      <c r="I72" s="18">
        <v>0.128461962012</v>
      </c>
      <c r="J72" s="18">
        <v>0.119092937148</v>
      </c>
      <c r="K72" s="18">
        <v>0.14360837736000001</v>
      </c>
      <c r="L72" s="18">
        <v>0.134239352496</v>
      </c>
      <c r="M72" s="78"/>
      <c r="N72" s="16" t="s">
        <v>58</v>
      </c>
      <c r="O72" s="14">
        <v>2971</v>
      </c>
    </row>
    <row r="73" spans="1:15">
      <c r="A73" s="16" t="s">
        <v>30</v>
      </c>
      <c r="B73" s="14">
        <v>22</v>
      </c>
      <c r="C73" s="17">
        <v>37445.24609375</v>
      </c>
      <c r="D73" s="17">
        <v>741</v>
      </c>
      <c r="E73" s="17">
        <v>678.9</v>
      </c>
      <c r="F73" s="17">
        <v>1071.6867037588399</v>
      </c>
      <c r="G73" s="17">
        <v>1099.43382518934</v>
      </c>
      <c r="H73" s="17">
        <v>27.747121430503</v>
      </c>
      <c r="I73" s="18">
        <v>0.120644168693</v>
      </c>
      <c r="J73" s="18">
        <v>0.111304848118</v>
      </c>
      <c r="K73" s="18">
        <v>0.14154622187400001</v>
      </c>
      <c r="L73" s="18">
        <v>0.132206901298</v>
      </c>
      <c r="M73" s="78"/>
    </row>
    <row r="74" spans="1:15">
      <c r="A74" s="16" t="s">
        <v>30</v>
      </c>
      <c r="B74" s="14">
        <v>23</v>
      </c>
      <c r="C74" s="17">
        <v>34370.51953125</v>
      </c>
      <c r="D74" s="17">
        <v>612.4</v>
      </c>
      <c r="E74" s="17">
        <v>549.20000000000005</v>
      </c>
      <c r="F74" s="17">
        <v>770.46749326690997</v>
      </c>
      <c r="G74" s="17">
        <v>800.90061027299998</v>
      </c>
      <c r="H74" s="17">
        <v>30.433117006088999</v>
      </c>
      <c r="I74" s="18">
        <v>6.3446856368999993E-2</v>
      </c>
      <c r="J74" s="18">
        <v>5.3203464579E-2</v>
      </c>
      <c r="K74" s="18">
        <v>8.4719155258000001E-2</v>
      </c>
      <c r="L74" s="18">
        <v>7.4475763469000006E-2</v>
      </c>
      <c r="M74" s="78"/>
    </row>
    <row r="75" spans="1:15">
      <c r="A75" s="16" t="s">
        <v>30</v>
      </c>
      <c r="B75" s="14">
        <v>24</v>
      </c>
      <c r="C75" s="17">
        <v>31238.09765625</v>
      </c>
      <c r="D75" s="17">
        <v>502.8</v>
      </c>
      <c r="E75" s="17">
        <v>442.1</v>
      </c>
      <c r="F75" s="17">
        <v>446.76449075477399</v>
      </c>
      <c r="G75" s="17">
        <v>478.354402691953</v>
      </c>
      <c r="H75" s="17">
        <v>31.589911937179</v>
      </c>
      <c r="I75" s="18">
        <v>8.2280704499999996E-3</v>
      </c>
      <c r="J75" s="18">
        <v>1.8860824384E-2</v>
      </c>
      <c r="K75" s="18">
        <v>1.2202760918999999E-2</v>
      </c>
      <c r="L75" s="18">
        <v>1.5700069850000001E-3</v>
      </c>
      <c r="M75" s="78"/>
    </row>
    <row r="76" spans="1:15">
      <c r="A76" s="16" t="s">
        <v>31</v>
      </c>
      <c r="B76" s="14">
        <v>1</v>
      </c>
      <c r="C76" s="17">
        <v>28635.02734375</v>
      </c>
      <c r="D76" s="17">
        <v>480.3</v>
      </c>
      <c r="E76" s="17">
        <v>441.9</v>
      </c>
      <c r="F76" s="17">
        <v>164.94360670405499</v>
      </c>
      <c r="G76" s="17">
        <v>196.12763948464999</v>
      </c>
      <c r="H76" s="17">
        <v>31.184032780593999</v>
      </c>
      <c r="I76" s="18">
        <v>9.5648724507999994E-2</v>
      </c>
      <c r="J76" s="18">
        <v>0.10614486479099999</v>
      </c>
      <c r="K76" s="18">
        <v>8.2723783410999993E-2</v>
      </c>
      <c r="L76" s="18">
        <v>9.3219923694000006E-2</v>
      </c>
      <c r="M76" s="78"/>
    </row>
    <row r="77" spans="1:15">
      <c r="A77" s="16" t="s">
        <v>31</v>
      </c>
      <c r="B77" s="14">
        <v>2</v>
      </c>
      <c r="C77" s="17">
        <v>27238.896484375</v>
      </c>
      <c r="D77" s="17">
        <v>412.3</v>
      </c>
      <c r="E77" s="17">
        <v>380.6</v>
      </c>
      <c r="F77" s="17">
        <v>62.501830098519001</v>
      </c>
      <c r="G77" s="17">
        <v>90.543833518363996</v>
      </c>
      <c r="H77" s="17">
        <v>28.042003419844999</v>
      </c>
      <c r="I77" s="18">
        <v>0.10829894529799999</v>
      </c>
      <c r="J77" s="18">
        <v>0.11773751932</v>
      </c>
      <c r="K77" s="18">
        <v>9.7629137153000006E-2</v>
      </c>
      <c r="L77" s="18">
        <v>0.107067711175</v>
      </c>
      <c r="M77" s="78"/>
    </row>
    <row r="78" spans="1:15">
      <c r="A78" s="16" t="s">
        <v>31</v>
      </c>
      <c r="B78" s="14">
        <v>3</v>
      </c>
      <c r="C78" s="17">
        <v>26380.201171875</v>
      </c>
      <c r="D78" s="17">
        <v>477.8</v>
      </c>
      <c r="E78" s="17">
        <v>449</v>
      </c>
      <c r="F78" s="17">
        <v>59.163306239675997</v>
      </c>
      <c r="G78" s="17">
        <v>83.402800133419007</v>
      </c>
      <c r="H78" s="17">
        <v>24.239493893742999</v>
      </c>
      <c r="I78" s="18">
        <v>0.13274897336399999</v>
      </c>
      <c r="J78" s="18">
        <v>0.14090767208300001</v>
      </c>
      <c r="K78" s="18">
        <v>0.123055267541</v>
      </c>
      <c r="L78" s="18">
        <v>0.13121396626000001</v>
      </c>
      <c r="M78" s="78"/>
    </row>
    <row r="79" spans="1:15">
      <c r="A79" s="16" t="s">
        <v>31</v>
      </c>
      <c r="B79" s="14">
        <v>4</v>
      </c>
      <c r="C79" s="17">
        <v>26009.5078125</v>
      </c>
      <c r="D79" s="17">
        <v>622.5</v>
      </c>
      <c r="E79" s="17">
        <v>581.5</v>
      </c>
      <c r="F79" s="17">
        <v>301.71487586993101</v>
      </c>
      <c r="G79" s="17">
        <v>321.263044192574</v>
      </c>
      <c r="H79" s="17">
        <v>19.548168322641999</v>
      </c>
      <c r="I79" s="18">
        <v>0.101392445576</v>
      </c>
      <c r="J79" s="18">
        <v>0.10797210505800001</v>
      </c>
      <c r="K79" s="18">
        <v>8.7592378257999995E-2</v>
      </c>
      <c r="L79" s="18">
        <v>9.4172037740999998E-2</v>
      </c>
      <c r="M79" s="78"/>
    </row>
    <row r="80" spans="1:15">
      <c r="A80" s="16" t="s">
        <v>31</v>
      </c>
      <c r="B80" s="14">
        <v>5</v>
      </c>
      <c r="C80" s="17">
        <v>26346.3203125</v>
      </c>
      <c r="D80" s="17">
        <v>851</v>
      </c>
      <c r="E80" s="17">
        <v>791.7</v>
      </c>
      <c r="F80" s="17">
        <v>660.19957827775795</v>
      </c>
      <c r="G80" s="17">
        <v>684.69879240349803</v>
      </c>
      <c r="H80" s="17">
        <v>24.499214125739002</v>
      </c>
      <c r="I80" s="18">
        <v>5.5974825848000002E-2</v>
      </c>
      <c r="J80" s="18">
        <v>6.4220943022999993E-2</v>
      </c>
      <c r="K80" s="18">
        <v>3.6015216289E-2</v>
      </c>
      <c r="L80" s="18">
        <v>4.4261333463999998E-2</v>
      </c>
      <c r="M80" s="78"/>
    </row>
    <row r="81" spans="1:13">
      <c r="A81" s="16" t="s">
        <v>31</v>
      </c>
      <c r="B81" s="14">
        <v>6</v>
      </c>
      <c r="C81" s="17">
        <v>27999.59375</v>
      </c>
      <c r="D81" s="17">
        <v>1138.3</v>
      </c>
      <c r="E81" s="17">
        <v>1048.8</v>
      </c>
      <c r="F81" s="17">
        <v>995.49861026843405</v>
      </c>
      <c r="G81" s="17">
        <v>1025.5819184586701</v>
      </c>
      <c r="H81" s="17">
        <v>30.083308190238998</v>
      </c>
      <c r="I81" s="18">
        <v>3.7939441784000001E-2</v>
      </c>
      <c r="J81" s="18">
        <v>4.8065092471E-2</v>
      </c>
      <c r="K81" s="18">
        <v>7.8149045909999999E-3</v>
      </c>
      <c r="L81" s="18">
        <v>1.7940555277999998E-2</v>
      </c>
      <c r="M81" s="78"/>
    </row>
    <row r="82" spans="1:13">
      <c r="A82" s="16" t="s">
        <v>31</v>
      </c>
      <c r="B82" s="14">
        <v>7</v>
      </c>
      <c r="C82" s="17">
        <v>31203.97265625</v>
      </c>
      <c r="D82" s="17">
        <v>1419.9</v>
      </c>
      <c r="E82" s="17">
        <v>1299.5</v>
      </c>
      <c r="F82" s="17">
        <v>1206.8672413476299</v>
      </c>
      <c r="G82" s="17">
        <v>1234.38857938555</v>
      </c>
      <c r="H82" s="17">
        <v>27.521338037913999</v>
      </c>
      <c r="I82" s="18">
        <v>6.2440733966E-2</v>
      </c>
      <c r="J82" s="18">
        <v>7.1704058784999997E-2</v>
      </c>
      <c r="K82" s="18">
        <v>2.1915658234000001E-2</v>
      </c>
      <c r="L82" s="18">
        <v>3.1178983053000001E-2</v>
      </c>
      <c r="M82" s="78"/>
    </row>
    <row r="83" spans="1:13">
      <c r="A83" s="16" t="s">
        <v>31</v>
      </c>
      <c r="B83" s="14">
        <v>8</v>
      </c>
      <c r="C83" s="17">
        <v>32324.74609375</v>
      </c>
      <c r="D83" s="17">
        <v>1306.3</v>
      </c>
      <c r="E83" s="17">
        <v>1178</v>
      </c>
      <c r="F83" s="17">
        <v>1436.85143875122</v>
      </c>
      <c r="G83" s="17">
        <v>1464.7563416565799</v>
      </c>
      <c r="H83" s="17">
        <v>27.904902905358</v>
      </c>
      <c r="I83" s="18">
        <v>5.3334345895000003E-2</v>
      </c>
      <c r="J83" s="18">
        <v>4.3941918125E-2</v>
      </c>
      <c r="K83" s="18">
        <v>9.6518458988999994E-2</v>
      </c>
      <c r="L83" s="18">
        <v>8.7126031218E-2</v>
      </c>
      <c r="M83" s="78"/>
    </row>
    <row r="84" spans="1:13">
      <c r="A84" s="16" t="s">
        <v>31</v>
      </c>
      <c r="B84" s="14">
        <v>9</v>
      </c>
      <c r="C84" s="17">
        <v>32981.80078125</v>
      </c>
      <c r="D84" s="17">
        <v>1055.9000000000001</v>
      </c>
      <c r="E84" s="17">
        <v>969.5</v>
      </c>
      <c r="F84" s="17">
        <v>1192.97999874327</v>
      </c>
      <c r="G84" s="17">
        <v>1219.8687208896199</v>
      </c>
      <c r="H84" s="17">
        <v>26.888722146351999</v>
      </c>
      <c r="I84" s="18">
        <v>5.5189741127000001E-2</v>
      </c>
      <c r="J84" s="18">
        <v>4.6139346598000001E-2</v>
      </c>
      <c r="K84" s="18">
        <v>8.4270858596000003E-2</v>
      </c>
      <c r="L84" s="18">
        <v>7.5220464067000004E-2</v>
      </c>
      <c r="M84" s="78"/>
    </row>
    <row r="85" spans="1:13">
      <c r="A85" s="16" t="s">
        <v>31</v>
      </c>
      <c r="B85" s="14">
        <v>10</v>
      </c>
      <c r="C85" s="17">
        <v>34122.9296875</v>
      </c>
      <c r="D85" s="17">
        <v>820.8</v>
      </c>
      <c r="E85" s="17">
        <v>779.6</v>
      </c>
      <c r="F85" s="17">
        <v>585.90447339331797</v>
      </c>
      <c r="G85" s="17">
        <v>611.28623357198899</v>
      </c>
      <c r="H85" s="17">
        <v>25.381760178671001</v>
      </c>
      <c r="I85" s="18">
        <v>7.0519611721999997E-2</v>
      </c>
      <c r="J85" s="18">
        <v>7.9062782432000003E-2</v>
      </c>
      <c r="K85" s="18">
        <v>5.6652227003000002E-2</v>
      </c>
      <c r="L85" s="18">
        <v>6.5195397712999995E-2</v>
      </c>
      <c r="M85" s="78"/>
    </row>
    <row r="86" spans="1:13">
      <c r="A86" s="16" t="s">
        <v>31</v>
      </c>
      <c r="B86" s="14">
        <v>11</v>
      </c>
      <c r="C86" s="17">
        <v>35359.0078125</v>
      </c>
      <c r="D86" s="17">
        <v>703.2</v>
      </c>
      <c r="E86" s="17">
        <v>666.2</v>
      </c>
      <c r="F86" s="17">
        <v>544.77380988181096</v>
      </c>
      <c r="G86" s="17">
        <v>567.00972461230594</v>
      </c>
      <c r="H86" s="17">
        <v>22.235914730495001</v>
      </c>
      <c r="I86" s="18">
        <v>4.5839877276000002E-2</v>
      </c>
      <c r="J86" s="18">
        <v>5.3324197279E-2</v>
      </c>
      <c r="K86" s="18">
        <v>3.3386157989E-2</v>
      </c>
      <c r="L86" s="18">
        <v>4.0870477992999997E-2</v>
      </c>
      <c r="M86" s="78"/>
    </row>
    <row r="87" spans="1:13">
      <c r="A87" s="16" t="s">
        <v>31</v>
      </c>
      <c r="B87" s="14">
        <v>12</v>
      </c>
      <c r="C87" s="17">
        <v>36529.38671875</v>
      </c>
      <c r="D87" s="17">
        <v>670.3</v>
      </c>
      <c r="E87" s="17">
        <v>634.1</v>
      </c>
      <c r="F87" s="17">
        <v>581.30580997822403</v>
      </c>
      <c r="G87" s="17">
        <v>604.08375807269795</v>
      </c>
      <c r="H87" s="17">
        <v>22.777948094473</v>
      </c>
      <c r="I87" s="18">
        <v>2.2287526734000002E-2</v>
      </c>
      <c r="J87" s="18">
        <v>2.9954288124999999E-2</v>
      </c>
      <c r="K87" s="18">
        <v>1.0103077053E-2</v>
      </c>
      <c r="L87" s="18">
        <v>1.7769838445000002E-2</v>
      </c>
      <c r="M87" s="78"/>
    </row>
    <row r="88" spans="1:13">
      <c r="A88" s="16" t="s">
        <v>31</v>
      </c>
      <c r="B88" s="14">
        <v>13</v>
      </c>
      <c r="C88" s="17">
        <v>37727.16796875</v>
      </c>
      <c r="D88" s="17">
        <v>661.2</v>
      </c>
      <c r="E88" s="17">
        <v>622.9</v>
      </c>
      <c r="F88" s="17">
        <v>488.102130872011</v>
      </c>
      <c r="G88" s="17">
        <v>511.27040077752503</v>
      </c>
      <c r="H88" s="17">
        <v>23.168269905513998</v>
      </c>
      <c r="I88" s="18">
        <v>5.0464355173999997E-2</v>
      </c>
      <c r="J88" s="18">
        <v>5.8262493816000002E-2</v>
      </c>
      <c r="K88" s="18">
        <v>3.7573072776999998E-2</v>
      </c>
      <c r="L88" s="18">
        <v>4.5371211419000003E-2</v>
      </c>
      <c r="M88" s="78"/>
    </row>
    <row r="89" spans="1:13">
      <c r="A89" s="16" t="s">
        <v>31</v>
      </c>
      <c r="B89" s="14">
        <v>14</v>
      </c>
      <c r="C89" s="17">
        <v>39260.84765625</v>
      </c>
      <c r="D89" s="17">
        <v>528.20000000000005</v>
      </c>
      <c r="E89" s="17">
        <v>498.1</v>
      </c>
      <c r="F89" s="17">
        <v>387.95194969959101</v>
      </c>
      <c r="G89" s="17">
        <v>410.541133058208</v>
      </c>
      <c r="H89" s="17">
        <v>22.589183358616001</v>
      </c>
      <c r="I89" s="18">
        <v>3.9602445957999999E-2</v>
      </c>
      <c r="J89" s="18">
        <v>4.7205671592000002E-2</v>
      </c>
      <c r="K89" s="18">
        <v>2.9471177025E-2</v>
      </c>
      <c r="L89" s="18">
        <v>3.7074402659E-2</v>
      </c>
      <c r="M89" s="78"/>
    </row>
    <row r="90" spans="1:13">
      <c r="A90" s="16" t="s">
        <v>31</v>
      </c>
      <c r="B90" s="14">
        <v>15</v>
      </c>
      <c r="C90" s="17">
        <v>40748.703125</v>
      </c>
      <c r="D90" s="17">
        <v>419.4</v>
      </c>
      <c r="E90" s="17">
        <v>397.9</v>
      </c>
      <c r="F90" s="17">
        <v>261.81437628638503</v>
      </c>
      <c r="G90" s="17">
        <v>285.05450220715801</v>
      </c>
      <c r="H90" s="17">
        <v>23.240125920772002</v>
      </c>
      <c r="I90" s="18">
        <v>4.5218949105000003E-2</v>
      </c>
      <c r="J90" s="18">
        <v>5.3041273547999999E-2</v>
      </c>
      <c r="K90" s="18">
        <v>3.7982328438999999E-2</v>
      </c>
      <c r="L90" s="18">
        <v>4.5804652882000002E-2</v>
      </c>
      <c r="M90" s="78"/>
    </row>
    <row r="91" spans="1:13">
      <c r="A91" s="16" t="s">
        <v>31</v>
      </c>
      <c r="B91" s="14">
        <v>16</v>
      </c>
      <c r="C91" s="17">
        <v>42260.08203125</v>
      </c>
      <c r="D91" s="17">
        <v>326.60000000000002</v>
      </c>
      <c r="E91" s="17">
        <v>314.89999999999998</v>
      </c>
      <c r="F91" s="17">
        <v>168.68944117773501</v>
      </c>
      <c r="G91" s="17">
        <v>193.78465890091999</v>
      </c>
      <c r="H91" s="17">
        <v>25.095217723184</v>
      </c>
      <c r="I91" s="18">
        <v>4.4703918241999999E-2</v>
      </c>
      <c r="J91" s="18">
        <v>5.3150642483999998E-2</v>
      </c>
      <c r="K91" s="18">
        <v>4.0765850251999997E-2</v>
      </c>
      <c r="L91" s="18">
        <v>4.9212574494000003E-2</v>
      </c>
      <c r="M91" s="78"/>
    </row>
    <row r="92" spans="1:13">
      <c r="A92" s="16" t="s">
        <v>31</v>
      </c>
      <c r="B92" s="14">
        <v>17</v>
      </c>
      <c r="C92" s="17">
        <v>43527.96484375</v>
      </c>
      <c r="D92" s="17">
        <v>264.89999999999998</v>
      </c>
      <c r="E92" s="17">
        <v>258.8</v>
      </c>
      <c r="F92" s="17">
        <v>100.50092362013299</v>
      </c>
      <c r="G92" s="17">
        <v>126.445655699043</v>
      </c>
      <c r="H92" s="17">
        <v>25.944732078908999</v>
      </c>
      <c r="I92" s="18">
        <v>4.6601933456999999E-2</v>
      </c>
      <c r="J92" s="18">
        <v>5.5334593193999998E-2</v>
      </c>
      <c r="K92" s="18">
        <v>4.4548752709000002E-2</v>
      </c>
      <c r="L92" s="18">
        <v>5.3281412446000001E-2</v>
      </c>
      <c r="M92" s="78"/>
    </row>
    <row r="93" spans="1:13">
      <c r="A93" s="16" t="s">
        <v>31</v>
      </c>
      <c r="B93" s="14">
        <v>18</v>
      </c>
      <c r="C93" s="17">
        <v>44115.81640625</v>
      </c>
      <c r="D93" s="17">
        <v>224.9</v>
      </c>
      <c r="E93" s="17">
        <v>220.8</v>
      </c>
      <c r="F93" s="17">
        <v>53.254083244891</v>
      </c>
      <c r="G93" s="17">
        <v>80.126632992500006</v>
      </c>
      <c r="H93" s="17">
        <v>26.872549747609</v>
      </c>
      <c r="I93" s="18">
        <v>4.8728834401000003E-2</v>
      </c>
      <c r="J93" s="18">
        <v>5.7773785511E-2</v>
      </c>
      <c r="K93" s="18">
        <v>4.7348827668999997E-2</v>
      </c>
      <c r="L93" s="18">
        <v>5.6393778779000002E-2</v>
      </c>
      <c r="M93" s="78"/>
    </row>
    <row r="94" spans="1:13">
      <c r="A94" s="16" t="s">
        <v>31</v>
      </c>
      <c r="B94" s="14">
        <v>19</v>
      </c>
      <c r="C94" s="17">
        <v>43891.0234375</v>
      </c>
      <c r="D94" s="17">
        <v>194.2</v>
      </c>
      <c r="E94" s="17">
        <v>191.1</v>
      </c>
      <c r="F94" s="17">
        <v>26.544578447812999</v>
      </c>
      <c r="G94" s="17">
        <v>53.765813496904997</v>
      </c>
      <c r="H94" s="17">
        <v>27.221235049092002</v>
      </c>
      <c r="I94" s="18">
        <v>4.7268322618999999E-2</v>
      </c>
      <c r="J94" s="18">
        <v>5.6430636670999998E-2</v>
      </c>
      <c r="K94" s="18">
        <v>4.6224902895000003E-2</v>
      </c>
      <c r="L94" s="18">
        <v>5.5387216947000002E-2</v>
      </c>
      <c r="M94" s="78"/>
    </row>
    <row r="95" spans="1:13">
      <c r="A95" s="16" t="s">
        <v>31</v>
      </c>
      <c r="B95" s="14">
        <v>20</v>
      </c>
      <c r="C95" s="17">
        <v>42597.22265625</v>
      </c>
      <c r="D95" s="17">
        <v>155.1</v>
      </c>
      <c r="E95" s="17">
        <v>153.5</v>
      </c>
      <c r="F95" s="17">
        <v>13.308243561273001</v>
      </c>
      <c r="G95" s="17">
        <v>40.011935774507997</v>
      </c>
      <c r="H95" s="17">
        <v>26.703692213235001</v>
      </c>
      <c r="I95" s="18">
        <v>3.8737147164000001E-2</v>
      </c>
      <c r="J95" s="18">
        <v>4.7725263022000003E-2</v>
      </c>
      <c r="K95" s="18">
        <v>3.8198607952000002E-2</v>
      </c>
      <c r="L95" s="18">
        <v>4.7186723808999999E-2</v>
      </c>
      <c r="M95" s="78"/>
    </row>
    <row r="96" spans="1:13">
      <c r="A96" s="16" t="s">
        <v>31</v>
      </c>
      <c r="B96" s="14">
        <v>21</v>
      </c>
      <c r="C96" s="17">
        <v>41997.92578125</v>
      </c>
      <c r="D96" s="17">
        <v>190.9</v>
      </c>
      <c r="E96" s="17">
        <v>190.4</v>
      </c>
      <c r="F96" s="17">
        <v>13.513170510788999</v>
      </c>
      <c r="G96" s="17">
        <v>40.658867679022997</v>
      </c>
      <c r="H96" s="17">
        <v>27.145697168232999</v>
      </c>
      <c r="I96" s="18">
        <v>5.0569213166999999E-2</v>
      </c>
      <c r="J96" s="18">
        <v>5.9706102150000002E-2</v>
      </c>
      <c r="K96" s="18">
        <v>5.0400919662999998E-2</v>
      </c>
      <c r="L96" s="18">
        <v>5.9537808646000001E-2</v>
      </c>
      <c r="M96" s="78"/>
    </row>
    <row r="97" spans="1:13">
      <c r="A97" s="16" t="s">
        <v>31</v>
      </c>
      <c r="B97" s="14">
        <v>22</v>
      </c>
      <c r="C97" s="17">
        <v>40519.22265625</v>
      </c>
      <c r="D97" s="17">
        <v>341</v>
      </c>
      <c r="E97" s="17">
        <v>331.7</v>
      </c>
      <c r="F97" s="17">
        <v>58.187295845065997</v>
      </c>
      <c r="G97" s="17">
        <v>86.613720160762</v>
      </c>
      <c r="H97" s="17">
        <v>28.426424315695002</v>
      </c>
      <c r="I97" s="18">
        <v>8.5623116740999997E-2</v>
      </c>
      <c r="J97" s="18">
        <v>9.5191081841999994E-2</v>
      </c>
      <c r="K97" s="18">
        <v>8.2492857569000003E-2</v>
      </c>
      <c r="L97" s="18">
        <v>9.206082267E-2</v>
      </c>
      <c r="M97" s="78"/>
    </row>
    <row r="98" spans="1:13">
      <c r="A98" s="16" t="s">
        <v>31</v>
      </c>
      <c r="B98" s="14">
        <v>23</v>
      </c>
      <c r="C98" s="17">
        <v>36917.5390625</v>
      </c>
      <c r="D98" s="17">
        <v>440.7</v>
      </c>
      <c r="E98" s="17">
        <v>403.8</v>
      </c>
      <c r="F98" s="17">
        <v>175.543307917151</v>
      </c>
      <c r="G98" s="17">
        <v>202.22508885054901</v>
      </c>
      <c r="H98" s="17">
        <v>26.681780933397999</v>
      </c>
      <c r="I98" s="18">
        <v>8.0267556764999998E-2</v>
      </c>
      <c r="J98" s="18">
        <v>8.9248297569999996E-2</v>
      </c>
      <c r="K98" s="18">
        <v>6.7847496179000003E-2</v>
      </c>
      <c r="L98" s="18">
        <v>7.6828236985000006E-2</v>
      </c>
      <c r="M98" s="78"/>
    </row>
    <row r="99" spans="1:13">
      <c r="A99" s="16" t="s">
        <v>31</v>
      </c>
      <c r="B99" s="14">
        <v>24</v>
      </c>
      <c r="C99" s="17">
        <v>32973.76953125</v>
      </c>
      <c r="D99" s="17">
        <v>660.5</v>
      </c>
      <c r="E99" s="17">
        <v>590.1</v>
      </c>
      <c r="F99" s="17">
        <v>316.53101857379102</v>
      </c>
      <c r="G99" s="17">
        <v>343.96792614124598</v>
      </c>
      <c r="H99" s="17">
        <v>27.436907567454</v>
      </c>
      <c r="I99" s="18">
        <v>0.106540583594</v>
      </c>
      <c r="J99" s="18">
        <v>0.11577549021399999</v>
      </c>
      <c r="K99" s="18">
        <v>8.2844858248999995E-2</v>
      </c>
      <c r="L99" s="18">
        <v>9.2079764869000005E-2</v>
      </c>
      <c r="M99" s="78"/>
    </row>
    <row r="100" spans="1:13">
      <c r="A100" s="16" t="s">
        <v>32</v>
      </c>
      <c r="B100" s="14">
        <v>1</v>
      </c>
      <c r="C100" s="17">
        <v>30045.52734375</v>
      </c>
      <c r="D100" s="17">
        <v>1218</v>
      </c>
      <c r="E100" s="17">
        <v>1006.1</v>
      </c>
      <c r="F100" s="17">
        <v>492.38432359246298</v>
      </c>
      <c r="G100" s="17">
        <v>520.61376993657404</v>
      </c>
      <c r="H100" s="17">
        <v>28.229446344109999</v>
      </c>
      <c r="I100" s="18">
        <v>0.23473114441699999</v>
      </c>
      <c r="J100" s="18">
        <v>0.244232809292</v>
      </c>
      <c r="K100" s="18">
        <v>0.16340835747599999</v>
      </c>
      <c r="L100" s="18">
        <v>0.172910022351</v>
      </c>
      <c r="M100" s="78"/>
    </row>
    <row r="101" spans="1:13">
      <c r="A101" s="16" t="s">
        <v>32</v>
      </c>
      <c r="B101" s="14">
        <v>2</v>
      </c>
      <c r="C101" s="17">
        <v>28268.724609375</v>
      </c>
      <c r="D101" s="17">
        <v>1330.5</v>
      </c>
      <c r="E101" s="17">
        <v>1079</v>
      </c>
      <c r="F101" s="17">
        <v>725.33920843197996</v>
      </c>
      <c r="G101" s="17">
        <v>753.07420597044097</v>
      </c>
      <c r="H101" s="17">
        <v>27.73499753846</v>
      </c>
      <c r="I101" s="18">
        <v>0.19435402020500001</v>
      </c>
      <c r="J101" s="18">
        <v>0.20368926003599999</v>
      </c>
      <c r="K101" s="18">
        <v>0.10970238775799999</v>
      </c>
      <c r="L101" s="18">
        <v>0.11903762758899999</v>
      </c>
      <c r="M101" s="78"/>
    </row>
    <row r="102" spans="1:13">
      <c r="A102" s="16" t="s">
        <v>32</v>
      </c>
      <c r="B102" s="14">
        <v>3</v>
      </c>
      <c r="C102" s="17">
        <v>27208.796875</v>
      </c>
      <c r="D102" s="17">
        <v>1255.7</v>
      </c>
      <c r="E102" s="17">
        <v>1043</v>
      </c>
      <c r="F102" s="17">
        <v>867.74136366922903</v>
      </c>
      <c r="G102" s="17">
        <v>896.79007051520102</v>
      </c>
      <c r="H102" s="17">
        <v>29.048706845971999</v>
      </c>
      <c r="I102" s="18">
        <v>0.12080441921399999</v>
      </c>
      <c r="J102" s="18">
        <v>0.13058183653</v>
      </c>
      <c r="K102" s="18">
        <v>4.9212362666999999E-2</v>
      </c>
      <c r="L102" s="18">
        <v>5.8989779983E-2</v>
      </c>
      <c r="M102" s="78"/>
    </row>
    <row r="103" spans="1:13">
      <c r="A103" s="16" t="s">
        <v>32</v>
      </c>
      <c r="B103" s="14">
        <v>4</v>
      </c>
      <c r="C103" s="17">
        <v>26679.8359375</v>
      </c>
      <c r="D103" s="17">
        <v>1324.9</v>
      </c>
      <c r="E103" s="17">
        <v>1106.4000000000001</v>
      </c>
      <c r="F103" s="17">
        <v>1052.06084730877</v>
      </c>
      <c r="G103" s="17">
        <v>1081.62065732837</v>
      </c>
      <c r="H103" s="17">
        <v>29.559810019598</v>
      </c>
      <c r="I103" s="18">
        <v>8.1884665994999994E-2</v>
      </c>
      <c r="J103" s="18">
        <v>9.1834113999000003E-2</v>
      </c>
      <c r="K103" s="18">
        <v>8.3404048030000007E-3</v>
      </c>
      <c r="L103" s="18">
        <v>1.8289852807E-2</v>
      </c>
      <c r="M103" s="78"/>
    </row>
    <row r="104" spans="1:13">
      <c r="A104" s="16" t="s">
        <v>32</v>
      </c>
      <c r="B104" s="14">
        <v>5</v>
      </c>
      <c r="C104" s="17">
        <v>26870.09375</v>
      </c>
      <c r="D104" s="17">
        <v>1195.8</v>
      </c>
      <c r="E104" s="17">
        <v>1004.4</v>
      </c>
      <c r="F104" s="17">
        <v>1241.81461443848</v>
      </c>
      <c r="G104" s="17">
        <v>1269.97958460013</v>
      </c>
      <c r="H104" s="17">
        <v>28.16497016165</v>
      </c>
      <c r="I104" s="18">
        <v>2.4967884416000001E-2</v>
      </c>
      <c r="J104" s="18">
        <v>1.5487921385999999E-2</v>
      </c>
      <c r="K104" s="18">
        <v>8.9390637696999994E-2</v>
      </c>
      <c r="L104" s="18">
        <v>7.9910674666999998E-2</v>
      </c>
      <c r="M104" s="78"/>
    </row>
    <row r="105" spans="1:13">
      <c r="A105" s="16" t="s">
        <v>32</v>
      </c>
      <c r="B105" s="14">
        <v>6</v>
      </c>
      <c r="C105" s="17">
        <v>28468.53515625</v>
      </c>
      <c r="D105" s="17">
        <v>1052.0999999999999</v>
      </c>
      <c r="E105" s="17">
        <v>878.3</v>
      </c>
      <c r="F105" s="17">
        <v>1131.80486273885</v>
      </c>
      <c r="G105" s="17">
        <v>1160.6934573662299</v>
      </c>
      <c r="H105" s="17">
        <v>28.888594627380002</v>
      </c>
      <c r="I105" s="18">
        <v>3.6551146875000003E-2</v>
      </c>
      <c r="J105" s="18">
        <v>2.6827621251000001E-2</v>
      </c>
      <c r="K105" s="18">
        <v>9.5049968819999997E-2</v>
      </c>
      <c r="L105" s="18">
        <v>8.5326443197000001E-2</v>
      </c>
      <c r="M105" s="78"/>
    </row>
    <row r="106" spans="1:13">
      <c r="A106" s="16" t="s">
        <v>32</v>
      </c>
      <c r="B106" s="14">
        <v>7</v>
      </c>
      <c r="C106" s="17">
        <v>31461.451171875</v>
      </c>
      <c r="D106" s="17">
        <v>986</v>
      </c>
      <c r="E106" s="17">
        <v>822.1</v>
      </c>
      <c r="F106" s="17">
        <v>605.85746270636798</v>
      </c>
      <c r="G106" s="17">
        <v>633.70595047242205</v>
      </c>
      <c r="H106" s="17">
        <v>27.848487766053999</v>
      </c>
      <c r="I106" s="18">
        <v>0.118577599975</v>
      </c>
      <c r="J106" s="18">
        <v>0.12795103914200001</v>
      </c>
      <c r="K106" s="18">
        <v>6.3410989405999998E-2</v>
      </c>
      <c r="L106" s="18">
        <v>7.2784428573999999E-2</v>
      </c>
      <c r="M106" s="78"/>
    </row>
    <row r="107" spans="1:13">
      <c r="A107" s="16" t="s">
        <v>32</v>
      </c>
      <c r="B107" s="14">
        <v>8</v>
      </c>
      <c r="C107" s="17">
        <v>32621.4453125</v>
      </c>
      <c r="D107" s="17">
        <v>902.1</v>
      </c>
      <c r="E107" s="17">
        <v>727.1</v>
      </c>
      <c r="F107" s="17">
        <v>449.20744599139601</v>
      </c>
      <c r="G107" s="17">
        <v>477.90537192936699</v>
      </c>
      <c r="H107" s="17">
        <v>28.697925937969998</v>
      </c>
      <c r="I107" s="18">
        <v>0.142778400562</v>
      </c>
      <c r="J107" s="18">
        <v>0.15243774958199999</v>
      </c>
      <c r="K107" s="18">
        <v>8.3875674206999998E-2</v>
      </c>
      <c r="L107" s="18">
        <v>9.3535023226999997E-2</v>
      </c>
      <c r="M107" s="78"/>
    </row>
    <row r="108" spans="1:13">
      <c r="A108" s="16" t="s">
        <v>32</v>
      </c>
      <c r="B108" s="14">
        <v>9</v>
      </c>
      <c r="C108" s="17">
        <v>33653.359375</v>
      </c>
      <c r="D108" s="17">
        <v>764.7</v>
      </c>
      <c r="E108" s="17">
        <v>627.29999999999995</v>
      </c>
      <c r="F108" s="17">
        <v>220.72442696754501</v>
      </c>
      <c r="G108" s="17">
        <v>248.771437809974</v>
      </c>
      <c r="H108" s="17">
        <v>28.047010842429</v>
      </c>
      <c r="I108" s="18">
        <v>0.173654850955</v>
      </c>
      <c r="J108" s="18">
        <v>0.18309511041099999</v>
      </c>
      <c r="K108" s="18">
        <v>0.12740779609200001</v>
      </c>
      <c r="L108" s="18">
        <v>0.136848055547</v>
      </c>
      <c r="M108" s="78"/>
    </row>
    <row r="109" spans="1:13">
      <c r="A109" s="16" t="s">
        <v>32</v>
      </c>
      <c r="B109" s="14">
        <v>10</v>
      </c>
      <c r="C109" s="17">
        <v>35299.27734375</v>
      </c>
      <c r="D109" s="17">
        <v>608</v>
      </c>
      <c r="E109" s="17">
        <v>533.20000000000005</v>
      </c>
      <c r="F109" s="17">
        <v>99.738157201321002</v>
      </c>
      <c r="G109" s="17">
        <v>127.00294090977501</v>
      </c>
      <c r="H109" s="17">
        <v>27.264783708452999</v>
      </c>
      <c r="I109" s="18">
        <v>0.16189736085100001</v>
      </c>
      <c r="J109" s="18">
        <v>0.17107433281600001</v>
      </c>
      <c r="K109" s="18">
        <v>0.13672065267200001</v>
      </c>
      <c r="L109" s="18">
        <v>0.14589762463700001</v>
      </c>
      <c r="M109" s="78"/>
    </row>
    <row r="110" spans="1:13">
      <c r="A110" s="16" t="s">
        <v>32</v>
      </c>
      <c r="B110" s="14">
        <v>11</v>
      </c>
      <c r="C110" s="17">
        <v>36972.828125</v>
      </c>
      <c r="D110" s="17">
        <v>647.79999999999995</v>
      </c>
      <c r="E110" s="17">
        <v>564.70000000000005</v>
      </c>
      <c r="F110" s="17">
        <v>220.812616170963</v>
      </c>
      <c r="G110" s="17">
        <v>247.36024483513901</v>
      </c>
      <c r="H110" s="17">
        <v>26.547628664175001</v>
      </c>
      <c r="I110" s="18">
        <v>0.134782818971</v>
      </c>
      <c r="J110" s="18">
        <v>0.14371840586599999</v>
      </c>
      <c r="K110" s="18">
        <v>0.10681243862799999</v>
      </c>
      <c r="L110" s="18">
        <v>0.11574802552299999</v>
      </c>
      <c r="M110" s="78"/>
    </row>
    <row r="111" spans="1:13">
      <c r="A111" s="16" t="s">
        <v>32</v>
      </c>
      <c r="B111" s="14">
        <v>12</v>
      </c>
      <c r="C111" s="17">
        <v>38644.84765625</v>
      </c>
      <c r="D111" s="17">
        <v>702.1</v>
      </c>
      <c r="E111" s="17">
        <v>611.6</v>
      </c>
      <c r="F111" s="17">
        <v>430.27132128441099</v>
      </c>
      <c r="G111" s="17">
        <v>454.47722012139502</v>
      </c>
      <c r="H111" s="17">
        <v>24.205898836983</v>
      </c>
      <c r="I111" s="18">
        <v>8.3346610527000001E-2</v>
      </c>
      <c r="J111" s="18">
        <v>9.1494001586999996E-2</v>
      </c>
      <c r="K111" s="18">
        <v>5.2885486326999999E-2</v>
      </c>
      <c r="L111" s="18">
        <v>6.1032877386000002E-2</v>
      </c>
      <c r="M111" s="78"/>
    </row>
    <row r="112" spans="1:13">
      <c r="A112" s="16" t="s">
        <v>32</v>
      </c>
      <c r="B112" s="14">
        <v>13</v>
      </c>
      <c r="C112" s="17">
        <v>40391.3046875</v>
      </c>
      <c r="D112" s="17">
        <v>748</v>
      </c>
      <c r="E112" s="17">
        <v>657.6</v>
      </c>
      <c r="F112" s="17">
        <v>528.64460773534199</v>
      </c>
      <c r="G112" s="17">
        <v>549.76827484435501</v>
      </c>
      <c r="H112" s="17">
        <v>21.123667109012001</v>
      </c>
      <c r="I112" s="18">
        <v>6.6722223208999995E-2</v>
      </c>
      <c r="J112" s="18">
        <v>7.3832175114000004E-2</v>
      </c>
      <c r="K112" s="18">
        <v>3.6294757709000001E-2</v>
      </c>
      <c r="L112" s="18">
        <v>4.3404709614000003E-2</v>
      </c>
      <c r="M112" s="78"/>
    </row>
    <row r="113" spans="1:13">
      <c r="A113" s="16" t="s">
        <v>32</v>
      </c>
      <c r="B113" s="14">
        <v>14</v>
      </c>
      <c r="C113" s="17">
        <v>42344.39453125</v>
      </c>
      <c r="D113" s="17">
        <v>652.29999999999995</v>
      </c>
      <c r="E113" s="17">
        <v>589.70000000000005</v>
      </c>
      <c r="F113" s="17">
        <v>413.09594617067103</v>
      </c>
      <c r="G113" s="17">
        <v>433.05678807872903</v>
      </c>
      <c r="H113" s="17">
        <v>19.960841908056999</v>
      </c>
      <c r="I113" s="18">
        <v>7.3794416668000004E-2</v>
      </c>
      <c r="J113" s="18">
        <v>8.0512976718000007E-2</v>
      </c>
      <c r="K113" s="18">
        <v>5.2724069982999999E-2</v>
      </c>
      <c r="L113" s="18">
        <v>5.9442630033000002E-2</v>
      </c>
      <c r="M113" s="78"/>
    </row>
    <row r="114" spans="1:13">
      <c r="A114" s="16" t="s">
        <v>32</v>
      </c>
      <c r="B114" s="14">
        <v>15</v>
      </c>
      <c r="C114" s="17">
        <v>44125.65625</v>
      </c>
      <c r="D114" s="17">
        <v>563.20000000000005</v>
      </c>
      <c r="E114" s="17">
        <v>525.29999999999995</v>
      </c>
      <c r="F114" s="17">
        <v>355.76878414427199</v>
      </c>
      <c r="G114" s="17">
        <v>378.73622601494202</v>
      </c>
      <c r="H114" s="17">
        <v>22.967441870668999</v>
      </c>
      <c r="I114" s="18">
        <v>6.2088109721999997E-2</v>
      </c>
      <c r="J114" s="18">
        <v>6.9818652257E-2</v>
      </c>
      <c r="K114" s="18">
        <v>4.9331462127999999E-2</v>
      </c>
      <c r="L114" s="18">
        <v>5.7062004663000002E-2</v>
      </c>
      <c r="M114" s="78"/>
    </row>
    <row r="115" spans="1:13">
      <c r="A115" s="16" t="s">
        <v>32</v>
      </c>
      <c r="B115" s="14">
        <v>16</v>
      </c>
      <c r="C115" s="17">
        <v>45782.734375</v>
      </c>
      <c r="D115" s="17">
        <v>502.8</v>
      </c>
      <c r="E115" s="17">
        <v>476.9</v>
      </c>
      <c r="F115" s="17">
        <v>377.64585906203399</v>
      </c>
      <c r="G115" s="17">
        <v>398.80237912955403</v>
      </c>
      <c r="H115" s="17">
        <v>21.156520067519001</v>
      </c>
      <c r="I115" s="18">
        <v>3.5004248021000002E-2</v>
      </c>
      <c r="J115" s="18">
        <v>4.2125257803999998E-2</v>
      </c>
      <c r="K115" s="18">
        <v>2.6286644519999999E-2</v>
      </c>
      <c r="L115" s="18">
        <v>3.3407654304000001E-2</v>
      </c>
      <c r="M115" s="78"/>
    </row>
    <row r="116" spans="1:13">
      <c r="A116" s="16" t="s">
        <v>32</v>
      </c>
      <c r="B116" s="14">
        <v>17</v>
      </c>
      <c r="C116" s="17">
        <v>46993.609375</v>
      </c>
      <c r="D116" s="17">
        <v>566.5</v>
      </c>
      <c r="E116" s="17">
        <v>526.4</v>
      </c>
      <c r="F116" s="17">
        <v>445.107514550156</v>
      </c>
      <c r="G116" s="17">
        <v>466.46457387737098</v>
      </c>
      <c r="H116" s="17">
        <v>21.357059327215001</v>
      </c>
      <c r="I116" s="18">
        <v>3.3670624746000001E-2</v>
      </c>
      <c r="J116" s="18">
        <v>4.0859133439000002E-2</v>
      </c>
      <c r="K116" s="18">
        <v>2.0173485735999998E-2</v>
      </c>
      <c r="L116" s="18">
        <v>2.7361994428999999E-2</v>
      </c>
      <c r="M116" s="78"/>
    </row>
    <row r="117" spans="1:13">
      <c r="A117" s="16" t="s">
        <v>32</v>
      </c>
      <c r="B117" s="14">
        <v>18</v>
      </c>
      <c r="C117" s="17">
        <v>47049.24609375</v>
      </c>
      <c r="D117" s="17">
        <v>683.6</v>
      </c>
      <c r="E117" s="17">
        <v>612.6</v>
      </c>
      <c r="F117" s="17">
        <v>627.27386267399595</v>
      </c>
      <c r="G117" s="17">
        <v>649.04401187279996</v>
      </c>
      <c r="H117" s="17">
        <v>21.770149198803001</v>
      </c>
      <c r="I117" s="18">
        <v>1.1631096642999999E-2</v>
      </c>
      <c r="J117" s="18">
        <v>1.8958646020000001E-2</v>
      </c>
      <c r="K117" s="18">
        <v>1.2266580906E-2</v>
      </c>
      <c r="L117" s="18">
        <v>4.939031529E-3</v>
      </c>
      <c r="M117" s="78"/>
    </row>
    <row r="118" spans="1:13">
      <c r="A118" s="16" t="s">
        <v>32</v>
      </c>
      <c r="B118" s="14">
        <v>19</v>
      </c>
      <c r="C118" s="17">
        <v>45815.46875</v>
      </c>
      <c r="D118" s="17">
        <v>869.6</v>
      </c>
      <c r="E118" s="17">
        <v>746.5</v>
      </c>
      <c r="F118" s="17">
        <v>960.98562540579201</v>
      </c>
      <c r="G118" s="17">
        <v>984.75633278945202</v>
      </c>
      <c r="H118" s="17">
        <v>23.77070738366</v>
      </c>
      <c r="I118" s="18">
        <v>3.8760125476000003E-2</v>
      </c>
      <c r="J118" s="18">
        <v>3.0759214205E-2</v>
      </c>
      <c r="K118" s="18">
        <v>8.0193986129E-2</v>
      </c>
      <c r="L118" s="18">
        <v>7.2193074858E-2</v>
      </c>
      <c r="M118" s="78"/>
    </row>
    <row r="119" spans="1:13">
      <c r="A119" s="16" t="s">
        <v>32</v>
      </c>
      <c r="B119" s="14">
        <v>20</v>
      </c>
      <c r="C119" s="17">
        <v>43789.703125</v>
      </c>
      <c r="D119" s="17">
        <v>1305.0999999999999</v>
      </c>
      <c r="E119" s="17">
        <v>1096.3</v>
      </c>
      <c r="F119" s="17">
        <v>1532.1823456351001</v>
      </c>
      <c r="G119" s="17">
        <v>1557.9118133873401</v>
      </c>
      <c r="H119" s="17">
        <v>25.729467752243998</v>
      </c>
      <c r="I119" s="18">
        <v>8.5093171788999999E-2</v>
      </c>
      <c r="J119" s="18">
        <v>7.6432967227999998E-2</v>
      </c>
      <c r="K119" s="18">
        <v>0.15537253900600001</v>
      </c>
      <c r="L119" s="18">
        <v>0.146712334444</v>
      </c>
      <c r="M119" s="78"/>
    </row>
    <row r="120" spans="1:13">
      <c r="A120" s="16" t="s">
        <v>32</v>
      </c>
      <c r="B120" s="14">
        <v>21</v>
      </c>
      <c r="C120" s="17">
        <v>43037.79296875</v>
      </c>
      <c r="D120" s="17">
        <v>1813.6</v>
      </c>
      <c r="E120" s="17">
        <v>1504.3</v>
      </c>
      <c r="F120" s="17">
        <v>1908.5863067478599</v>
      </c>
      <c r="G120" s="17">
        <v>1925.72779172473</v>
      </c>
      <c r="H120" s="17">
        <v>17.141484976874001</v>
      </c>
      <c r="I120" s="18">
        <v>3.7740757900999997E-2</v>
      </c>
      <c r="J120" s="18">
        <v>3.1971156764000003E-2</v>
      </c>
      <c r="K120" s="18">
        <v>0.141847119395</v>
      </c>
      <c r="L120" s="18">
        <v>0.136077518259</v>
      </c>
      <c r="M120" s="78"/>
    </row>
    <row r="121" spans="1:13">
      <c r="A121" s="16" t="s">
        <v>32</v>
      </c>
      <c r="B121" s="14">
        <v>22</v>
      </c>
      <c r="C121" s="17">
        <v>41322.05078125</v>
      </c>
      <c r="D121" s="17">
        <v>2268.1999999999998</v>
      </c>
      <c r="E121" s="17">
        <v>1878.8</v>
      </c>
      <c r="F121" s="17">
        <v>2231.9809685909099</v>
      </c>
      <c r="G121" s="17">
        <v>2263.54510418574</v>
      </c>
      <c r="H121" s="17">
        <v>31.564135594831001</v>
      </c>
      <c r="I121" s="18">
        <v>1.566777453E-3</v>
      </c>
      <c r="J121" s="18">
        <v>1.2190855404999999E-2</v>
      </c>
      <c r="K121" s="18">
        <v>0.12950020336099999</v>
      </c>
      <c r="L121" s="18">
        <v>0.118876125409</v>
      </c>
      <c r="M121" s="78"/>
    </row>
    <row r="122" spans="1:13">
      <c r="A122" s="16" t="s">
        <v>32</v>
      </c>
      <c r="B122" s="14">
        <v>23</v>
      </c>
      <c r="C122" s="17">
        <v>37711.359375</v>
      </c>
      <c r="D122" s="17">
        <v>2305.1</v>
      </c>
      <c r="E122" s="17">
        <v>1914</v>
      </c>
      <c r="F122" s="17">
        <v>2452.2569073756599</v>
      </c>
      <c r="G122" s="17">
        <v>2532.5782723448001</v>
      </c>
      <c r="H122" s="17">
        <v>80.321364969138997</v>
      </c>
      <c r="I122" s="18">
        <v>7.6566231013999994E-2</v>
      </c>
      <c r="J122" s="18">
        <v>4.9531103122E-2</v>
      </c>
      <c r="K122" s="18">
        <v>0.208205409742</v>
      </c>
      <c r="L122" s="18">
        <v>0.181170281849</v>
      </c>
      <c r="M122" s="78"/>
    </row>
    <row r="123" spans="1:13">
      <c r="A123" s="16" t="s">
        <v>32</v>
      </c>
      <c r="B123" s="14">
        <v>24</v>
      </c>
      <c r="C123" s="17">
        <v>33698.98828125</v>
      </c>
      <c r="D123" s="17">
        <v>2350.3000000000002</v>
      </c>
      <c r="E123" s="17">
        <v>1951.7</v>
      </c>
      <c r="F123" s="17">
        <v>2578.0487201157598</v>
      </c>
      <c r="G123" s="17">
        <v>2645.8112215699098</v>
      </c>
      <c r="H123" s="17">
        <v>67.762501454149998</v>
      </c>
      <c r="I123" s="18">
        <v>9.9465237821999994E-2</v>
      </c>
      <c r="J123" s="18">
        <v>7.6657260219999995E-2</v>
      </c>
      <c r="K123" s="18">
        <v>0.23362881910800001</v>
      </c>
      <c r="L123" s="18">
        <v>0.210820841506</v>
      </c>
      <c r="M123" s="78"/>
    </row>
    <row r="124" spans="1:13">
      <c r="A124" s="16" t="s">
        <v>33</v>
      </c>
      <c r="B124" s="14">
        <v>1</v>
      </c>
      <c r="C124" s="17">
        <v>30749.310546875</v>
      </c>
      <c r="D124" s="17">
        <v>2629.1</v>
      </c>
      <c r="E124" s="17">
        <v>2392.6999999999998</v>
      </c>
      <c r="F124" s="17">
        <v>2478.05622494512</v>
      </c>
      <c r="G124" s="17">
        <v>2513.4668091286599</v>
      </c>
      <c r="H124" s="17">
        <v>35.410584183533999</v>
      </c>
      <c r="I124" s="18">
        <v>3.8920629710000001E-2</v>
      </c>
      <c r="J124" s="18">
        <v>5.0839372282999999E-2</v>
      </c>
      <c r="K124" s="18">
        <v>4.0648538918999999E-2</v>
      </c>
      <c r="L124" s="18">
        <v>2.8729796346000001E-2</v>
      </c>
      <c r="M124" s="78"/>
    </row>
    <row r="125" spans="1:13">
      <c r="A125" s="16" t="s">
        <v>33</v>
      </c>
      <c r="B125" s="14">
        <v>2</v>
      </c>
      <c r="C125" s="17">
        <v>28887.87890625</v>
      </c>
      <c r="D125" s="17">
        <v>2596</v>
      </c>
      <c r="E125" s="17">
        <v>2323</v>
      </c>
      <c r="F125" s="17">
        <v>2504.4422934468598</v>
      </c>
      <c r="G125" s="17">
        <v>2520.06843289269</v>
      </c>
      <c r="H125" s="17">
        <v>15.626139445833999</v>
      </c>
      <c r="I125" s="18">
        <v>2.5557578965000001E-2</v>
      </c>
      <c r="J125" s="18">
        <v>3.0817134483999999E-2</v>
      </c>
      <c r="K125" s="18">
        <v>6.6330674147000002E-2</v>
      </c>
      <c r="L125" s="18">
        <v>6.1071118628999999E-2</v>
      </c>
      <c r="M125" s="78"/>
    </row>
    <row r="126" spans="1:13">
      <c r="A126" s="16" t="s">
        <v>33</v>
      </c>
      <c r="B126" s="14">
        <v>3</v>
      </c>
      <c r="C126" s="17">
        <v>27771.26953125</v>
      </c>
      <c r="D126" s="17">
        <v>2394.9</v>
      </c>
      <c r="E126" s="17">
        <v>2159</v>
      </c>
      <c r="F126" s="17">
        <v>2503.3559081734502</v>
      </c>
      <c r="G126" s="17">
        <v>2523.6985045920501</v>
      </c>
      <c r="H126" s="17">
        <v>20.342596418591999</v>
      </c>
      <c r="I126" s="18">
        <v>4.3351903262000002E-2</v>
      </c>
      <c r="J126" s="18">
        <v>3.6504849603000003E-2</v>
      </c>
      <c r="K126" s="18">
        <v>0.122752778388</v>
      </c>
      <c r="L126" s="18">
        <v>0.11590572473000001</v>
      </c>
      <c r="M126" s="78"/>
    </row>
    <row r="127" spans="1:13">
      <c r="A127" s="16" t="s">
        <v>33</v>
      </c>
      <c r="B127" s="14">
        <v>4</v>
      </c>
      <c r="C127" s="17">
        <v>27114.142578125</v>
      </c>
      <c r="D127" s="17">
        <v>2324.4</v>
      </c>
      <c r="E127" s="17">
        <v>2091.8000000000002</v>
      </c>
      <c r="F127" s="17">
        <v>2467.2599578857398</v>
      </c>
      <c r="G127" s="17">
        <v>2491.8057985517698</v>
      </c>
      <c r="H127" s="17">
        <v>24.545840666029001</v>
      </c>
      <c r="I127" s="18">
        <v>5.6346616813000003E-2</v>
      </c>
      <c r="J127" s="18">
        <v>4.8084805750000001E-2</v>
      </c>
      <c r="K127" s="18">
        <v>0.134636754813</v>
      </c>
      <c r="L127" s="18">
        <v>0.126374943751</v>
      </c>
      <c r="M127" s="78"/>
    </row>
    <row r="128" spans="1:13">
      <c r="A128" s="16" t="s">
        <v>33</v>
      </c>
      <c r="B128" s="14">
        <v>5</v>
      </c>
      <c r="C128" s="17">
        <v>27196.73828125</v>
      </c>
      <c r="D128" s="17">
        <v>2194.6999999999998</v>
      </c>
      <c r="E128" s="17">
        <v>1974.3</v>
      </c>
      <c r="F128" s="17">
        <v>2449.6574270849801</v>
      </c>
      <c r="G128" s="17">
        <v>2516.0915082677202</v>
      </c>
      <c r="H128" s="17">
        <v>66.434081182745999</v>
      </c>
      <c r="I128" s="18">
        <v>0.108176206081</v>
      </c>
      <c r="J128" s="18">
        <v>8.5815357484000002E-2</v>
      </c>
      <c r="K128" s="18">
        <v>0.18235998258700001</v>
      </c>
      <c r="L128" s="18">
        <v>0.15999913398999999</v>
      </c>
      <c r="M128" s="78"/>
    </row>
    <row r="129" spans="1:13">
      <c r="A129" s="16" t="s">
        <v>33</v>
      </c>
      <c r="B129" s="14">
        <v>6</v>
      </c>
      <c r="C129" s="17">
        <v>28611.869140625</v>
      </c>
      <c r="D129" s="17">
        <v>1998.4</v>
      </c>
      <c r="E129" s="17">
        <v>1803</v>
      </c>
      <c r="F129" s="17">
        <v>2548.9694530275101</v>
      </c>
      <c r="G129" s="17">
        <v>2631.7167481994602</v>
      </c>
      <c r="H129" s="17">
        <v>82.747295171949006</v>
      </c>
      <c r="I129" s="18">
        <v>0.21316618922899999</v>
      </c>
      <c r="J129" s="18">
        <v>0.185314524748</v>
      </c>
      <c r="K129" s="18">
        <v>0.27893529054100002</v>
      </c>
      <c r="L129" s="18">
        <v>0.25108362606099999</v>
      </c>
      <c r="M129" s="78"/>
    </row>
    <row r="130" spans="1:13">
      <c r="A130" s="16" t="s">
        <v>33</v>
      </c>
      <c r="B130" s="14">
        <v>7</v>
      </c>
      <c r="C130" s="17">
        <v>31493.998046875</v>
      </c>
      <c r="D130" s="17">
        <v>1865.8</v>
      </c>
      <c r="E130" s="17">
        <v>1691.1</v>
      </c>
      <c r="F130" s="17">
        <v>2417.98022763782</v>
      </c>
      <c r="G130" s="17">
        <v>2496.5182836935201</v>
      </c>
      <c r="H130" s="17">
        <v>78.538056055704004</v>
      </c>
      <c r="I130" s="18">
        <v>0.212291579836</v>
      </c>
      <c r="J130" s="18">
        <v>0.185856690554</v>
      </c>
      <c r="K130" s="18">
        <v>0.27109333008800002</v>
      </c>
      <c r="L130" s="18">
        <v>0.244658440807</v>
      </c>
      <c r="M130" s="78"/>
    </row>
    <row r="131" spans="1:13">
      <c r="A131" s="16" t="s">
        <v>33</v>
      </c>
      <c r="B131" s="14">
        <v>8</v>
      </c>
      <c r="C131" s="17">
        <v>32564.3828125</v>
      </c>
      <c r="D131" s="17">
        <v>1702.1</v>
      </c>
      <c r="E131" s="17">
        <v>1562.4</v>
      </c>
      <c r="F131" s="17">
        <v>1959.40767022106</v>
      </c>
      <c r="G131" s="17">
        <v>2012.9649591320101</v>
      </c>
      <c r="H131" s="17">
        <v>53.557288910944997</v>
      </c>
      <c r="I131" s="18">
        <v>0.104633106405</v>
      </c>
      <c r="J131" s="18">
        <v>8.6606418788000003E-2</v>
      </c>
      <c r="K131" s="18">
        <v>0.151654311387</v>
      </c>
      <c r="L131" s="18">
        <v>0.13362762377000001</v>
      </c>
      <c r="M131" s="78"/>
    </row>
    <row r="132" spans="1:13">
      <c r="A132" s="16" t="s">
        <v>33</v>
      </c>
      <c r="B132" s="14">
        <v>9</v>
      </c>
      <c r="C132" s="17">
        <v>33564.44140625</v>
      </c>
      <c r="D132" s="17">
        <v>1525.6</v>
      </c>
      <c r="E132" s="17">
        <v>1421.4</v>
      </c>
      <c r="F132" s="17">
        <v>1327.3625101407799</v>
      </c>
      <c r="G132" s="17">
        <v>1344.64115614259</v>
      </c>
      <c r="H132" s="17">
        <v>17.278646001815002</v>
      </c>
      <c r="I132" s="18">
        <v>6.0908395778000002E-2</v>
      </c>
      <c r="J132" s="18">
        <v>6.6724163532999994E-2</v>
      </c>
      <c r="K132" s="18">
        <v>2.5836029571000001E-2</v>
      </c>
      <c r="L132" s="18">
        <v>3.1651797326999999E-2</v>
      </c>
      <c r="M132" s="78"/>
    </row>
    <row r="133" spans="1:13">
      <c r="A133" s="16" t="s">
        <v>33</v>
      </c>
      <c r="B133" s="14">
        <v>10</v>
      </c>
      <c r="C133" s="17">
        <v>35448.9609375</v>
      </c>
      <c r="D133" s="17">
        <v>1447.7</v>
      </c>
      <c r="E133" s="17">
        <v>1331.1</v>
      </c>
      <c r="F133" s="17">
        <v>1349.6098185242499</v>
      </c>
      <c r="G133" s="17">
        <v>1367.2516220124601</v>
      </c>
      <c r="H133" s="17">
        <v>17.641803488200999</v>
      </c>
      <c r="I133" s="18">
        <v>2.7077878824E-2</v>
      </c>
      <c r="J133" s="18">
        <v>3.3015880671000003E-2</v>
      </c>
      <c r="K133" s="18">
        <v>1.2168166278000001E-2</v>
      </c>
      <c r="L133" s="18">
        <v>6.2301644299999999E-3</v>
      </c>
      <c r="M133" s="78"/>
    </row>
    <row r="134" spans="1:13">
      <c r="A134" s="16" t="s">
        <v>33</v>
      </c>
      <c r="B134" s="14">
        <v>11</v>
      </c>
      <c r="C134" s="17">
        <v>37355.2109375</v>
      </c>
      <c r="D134" s="17">
        <v>1629</v>
      </c>
      <c r="E134" s="17">
        <v>1471.7</v>
      </c>
      <c r="F134" s="17">
        <v>2014.4684423751501</v>
      </c>
      <c r="G134" s="17">
        <v>2072.2357347350599</v>
      </c>
      <c r="H134" s="17">
        <v>57.767292359914002</v>
      </c>
      <c r="I134" s="18">
        <v>0.14918738967799999</v>
      </c>
      <c r="J134" s="18">
        <v>0.12974366959700001</v>
      </c>
      <c r="K134" s="18">
        <v>0.20213252599600001</v>
      </c>
      <c r="L134" s="18">
        <v>0.182688805915</v>
      </c>
      <c r="M134" s="78"/>
    </row>
    <row r="135" spans="1:13">
      <c r="A135" s="16" t="s">
        <v>33</v>
      </c>
      <c r="B135" s="14">
        <v>12</v>
      </c>
      <c r="C135" s="17">
        <v>38936.47265625</v>
      </c>
      <c r="D135" s="17">
        <v>1879.1</v>
      </c>
      <c r="E135" s="17">
        <v>1669.7</v>
      </c>
      <c r="F135" s="17">
        <v>2205.59673915855</v>
      </c>
      <c r="G135" s="17">
        <v>2273.91812731849</v>
      </c>
      <c r="H135" s="17">
        <v>68.321388159942998</v>
      </c>
      <c r="I135" s="18">
        <v>0.13289065207600001</v>
      </c>
      <c r="J135" s="18">
        <v>0.10989456047</v>
      </c>
      <c r="K135" s="18">
        <v>0.20337197149700001</v>
      </c>
      <c r="L135" s="18">
        <v>0.18037587989100001</v>
      </c>
      <c r="M135" s="78"/>
    </row>
    <row r="136" spans="1:13">
      <c r="A136" s="16" t="s">
        <v>33</v>
      </c>
      <c r="B136" s="14">
        <v>13</v>
      </c>
      <c r="C136" s="17">
        <v>40599.30859375</v>
      </c>
      <c r="D136" s="17">
        <v>2129</v>
      </c>
      <c r="E136" s="17">
        <v>1880.8</v>
      </c>
      <c r="F136" s="17">
        <v>2381.1997993416298</v>
      </c>
      <c r="G136" s="17">
        <v>2456.26893075307</v>
      </c>
      <c r="H136" s="17">
        <v>75.069131411445994</v>
      </c>
      <c r="I136" s="18">
        <v>0.110154470128</v>
      </c>
      <c r="J136" s="18">
        <v>8.4887175812999996E-2</v>
      </c>
      <c r="K136" s="18">
        <v>0.19369536544999999</v>
      </c>
      <c r="L136" s="18">
        <v>0.16842807113399999</v>
      </c>
      <c r="M136" s="78"/>
    </row>
    <row r="137" spans="1:13">
      <c r="A137" s="16" t="s">
        <v>33</v>
      </c>
      <c r="B137" s="14">
        <v>14</v>
      </c>
      <c r="C137" s="17">
        <v>42611.3359375</v>
      </c>
      <c r="D137" s="17">
        <v>2268.6</v>
      </c>
      <c r="E137" s="17">
        <v>2012.3</v>
      </c>
      <c r="F137" s="17">
        <v>2493.56948720217</v>
      </c>
      <c r="G137" s="17">
        <v>2594.7018323050602</v>
      </c>
      <c r="H137" s="17">
        <v>101.132345102893</v>
      </c>
      <c r="I137" s="18">
        <v>0.109761639954</v>
      </c>
      <c r="J137" s="18">
        <v>7.5721806530000005E-2</v>
      </c>
      <c r="K137" s="18">
        <v>0.196028890038</v>
      </c>
      <c r="L137" s="18">
        <v>0.16198905661400001</v>
      </c>
      <c r="M137" s="78"/>
    </row>
    <row r="138" spans="1:13">
      <c r="A138" s="16" t="s">
        <v>33</v>
      </c>
      <c r="B138" s="14">
        <v>15</v>
      </c>
      <c r="C138" s="17">
        <v>44408.48046875</v>
      </c>
      <c r="D138" s="17">
        <v>2373.6999999999998</v>
      </c>
      <c r="E138" s="17">
        <v>2114.8000000000002</v>
      </c>
      <c r="F138" s="17">
        <v>2610.5294005160899</v>
      </c>
      <c r="G138" s="17">
        <v>2696.79417504205</v>
      </c>
      <c r="H138" s="17">
        <v>86.264774525959993</v>
      </c>
      <c r="I138" s="18">
        <v>0.10874930159600001</v>
      </c>
      <c r="J138" s="18">
        <v>7.9713699264000001E-2</v>
      </c>
      <c r="K138" s="18">
        <v>0.19589167790000001</v>
      </c>
      <c r="L138" s="18">
        <v>0.16685607556900001</v>
      </c>
      <c r="M138" s="78"/>
    </row>
    <row r="139" spans="1:13">
      <c r="A139" s="16" t="s">
        <v>33</v>
      </c>
      <c r="B139" s="14">
        <v>16</v>
      </c>
      <c r="C139" s="17">
        <v>46076.6796875</v>
      </c>
      <c r="D139" s="17">
        <v>2463.9</v>
      </c>
      <c r="E139" s="17">
        <v>2195.6</v>
      </c>
      <c r="F139" s="17">
        <v>2721.7025509190598</v>
      </c>
      <c r="G139" s="17">
        <v>2774.1429785622499</v>
      </c>
      <c r="H139" s="17">
        <v>52.440427643192002</v>
      </c>
      <c r="I139" s="18">
        <v>0.104423755827</v>
      </c>
      <c r="J139" s="18">
        <v>8.6772989201000003E-2</v>
      </c>
      <c r="K139" s="18">
        <v>0.19473005000400001</v>
      </c>
      <c r="L139" s="18">
        <v>0.177079283379</v>
      </c>
      <c r="M139" s="78"/>
    </row>
    <row r="140" spans="1:13">
      <c r="A140" s="16" t="s">
        <v>33</v>
      </c>
      <c r="B140" s="14">
        <v>17</v>
      </c>
      <c r="C140" s="17">
        <v>47273.59375</v>
      </c>
      <c r="D140" s="17">
        <v>2503</v>
      </c>
      <c r="E140" s="17">
        <v>2233.6999999999998</v>
      </c>
      <c r="F140" s="17">
        <v>2819.0926053214698</v>
      </c>
      <c r="G140" s="17">
        <v>2837.7107204098202</v>
      </c>
      <c r="H140" s="17">
        <v>18.618115088343998</v>
      </c>
      <c r="I140" s="18">
        <v>0.11265927984100001</v>
      </c>
      <c r="J140" s="18">
        <v>0.10639266419399999</v>
      </c>
      <c r="K140" s="18">
        <v>0.20330216102599999</v>
      </c>
      <c r="L140" s="18">
        <v>0.197035545379</v>
      </c>
      <c r="M140" s="78"/>
    </row>
    <row r="141" spans="1:13">
      <c r="A141" s="16" t="s">
        <v>33</v>
      </c>
      <c r="B141" s="14">
        <v>18</v>
      </c>
      <c r="C141" s="17">
        <v>47432.53515625</v>
      </c>
      <c r="D141" s="17">
        <v>2527</v>
      </c>
      <c r="E141" s="17">
        <v>2257.1</v>
      </c>
      <c r="F141" s="17">
        <v>2688.44523692966</v>
      </c>
      <c r="G141" s="17">
        <v>2850.6531552717402</v>
      </c>
      <c r="H141" s="17">
        <v>162.20791834207799</v>
      </c>
      <c r="I141" s="18">
        <v>0.10893744707899999</v>
      </c>
      <c r="J141" s="18">
        <v>5.4340369212E-2</v>
      </c>
      <c r="K141" s="18">
        <v>0.19978228046800001</v>
      </c>
      <c r="L141" s="18">
        <v>0.14518520260100001</v>
      </c>
      <c r="M141" s="78"/>
    </row>
    <row r="142" spans="1:13">
      <c r="A142" s="16" t="s">
        <v>33</v>
      </c>
      <c r="B142" s="14">
        <v>19</v>
      </c>
      <c r="C142" s="17">
        <v>46175.0546875</v>
      </c>
      <c r="D142" s="17">
        <v>2544</v>
      </c>
      <c r="E142" s="17">
        <v>2272</v>
      </c>
      <c r="F142" s="17">
        <v>2785.6769038799198</v>
      </c>
      <c r="G142" s="17">
        <v>2882.4825294960901</v>
      </c>
      <c r="H142" s="17">
        <v>96.805625616162004</v>
      </c>
      <c r="I142" s="18">
        <v>0.11392882177499999</v>
      </c>
      <c r="J142" s="18">
        <v>8.1345305916999996E-2</v>
      </c>
      <c r="K142" s="18">
        <v>0.20548048788100001</v>
      </c>
      <c r="L142" s="18">
        <v>0.172896972022</v>
      </c>
      <c r="M142" s="78"/>
    </row>
    <row r="143" spans="1:13">
      <c r="A143" s="16" t="s">
        <v>33</v>
      </c>
      <c r="B143" s="14">
        <v>20</v>
      </c>
      <c r="C143" s="17">
        <v>43782.95703125</v>
      </c>
      <c r="D143" s="17">
        <v>2563.5</v>
      </c>
      <c r="E143" s="17">
        <v>2296</v>
      </c>
      <c r="F143" s="17">
        <v>2897.9565048344998</v>
      </c>
      <c r="G143" s="17">
        <v>2908.6325605223001</v>
      </c>
      <c r="H143" s="17">
        <v>10.676055687798</v>
      </c>
      <c r="I143" s="18">
        <v>0.11616713582</v>
      </c>
      <c r="J143" s="18">
        <v>0.112573714181</v>
      </c>
      <c r="K143" s="18">
        <v>0.20620416039100001</v>
      </c>
      <c r="L143" s="18">
        <v>0.202610738752</v>
      </c>
      <c r="M143" s="78"/>
    </row>
    <row r="144" spans="1:13">
      <c r="A144" s="16" t="s">
        <v>33</v>
      </c>
      <c r="B144" s="14">
        <v>21</v>
      </c>
      <c r="C144" s="17">
        <v>42275.453125</v>
      </c>
      <c r="D144" s="17">
        <v>2567.6999999999998</v>
      </c>
      <c r="E144" s="17">
        <v>2314.1</v>
      </c>
      <c r="F144" s="17">
        <v>2845.9894486194198</v>
      </c>
      <c r="G144" s="17">
        <v>2859.0723020723099</v>
      </c>
      <c r="H144" s="17">
        <v>13.082853452894</v>
      </c>
      <c r="I144" s="18">
        <v>9.8072131293000006E-2</v>
      </c>
      <c r="J144" s="18">
        <v>9.3668612796E-2</v>
      </c>
      <c r="K144" s="18">
        <v>0.18343059645599999</v>
      </c>
      <c r="L144" s="18">
        <v>0.17902707796</v>
      </c>
      <c r="M144" s="78"/>
    </row>
    <row r="145" spans="1:13">
      <c r="A145" s="16" t="s">
        <v>33</v>
      </c>
      <c r="B145" s="14">
        <v>22</v>
      </c>
      <c r="C145" s="17">
        <v>40616.91796875</v>
      </c>
      <c r="D145" s="17">
        <v>2589.4</v>
      </c>
      <c r="E145" s="17">
        <v>2342.9</v>
      </c>
      <c r="F145" s="17">
        <v>2908.8905058966702</v>
      </c>
      <c r="G145" s="17">
        <v>2922.5443362002902</v>
      </c>
      <c r="H145" s="17">
        <v>13.653830303615999</v>
      </c>
      <c r="I145" s="18">
        <v>0.112132055267</v>
      </c>
      <c r="J145" s="18">
        <v>0.107536353381</v>
      </c>
      <c r="K145" s="18">
        <v>0.19510075267499999</v>
      </c>
      <c r="L145" s="18">
        <v>0.19050505078900001</v>
      </c>
      <c r="M145" s="78"/>
    </row>
    <row r="146" spans="1:13">
      <c r="A146" s="16" t="s">
        <v>33</v>
      </c>
      <c r="B146" s="14">
        <v>23</v>
      </c>
      <c r="C146" s="17">
        <v>37924.25</v>
      </c>
      <c r="D146" s="17">
        <v>2664.3</v>
      </c>
      <c r="E146" s="17">
        <v>2387.1</v>
      </c>
      <c r="F146" s="17">
        <v>2924.20545301225</v>
      </c>
      <c r="G146" s="17">
        <v>2938.6490447870901</v>
      </c>
      <c r="H146" s="17">
        <v>14.443591774833999</v>
      </c>
      <c r="I146" s="18">
        <v>9.2342324061E-2</v>
      </c>
      <c r="J146" s="18">
        <v>8.7480798725000003E-2</v>
      </c>
      <c r="K146" s="18">
        <v>0.18564424260699999</v>
      </c>
      <c r="L146" s="18">
        <v>0.18078271727100001</v>
      </c>
      <c r="M146" s="78"/>
    </row>
    <row r="147" spans="1:13">
      <c r="A147" s="16" t="s">
        <v>33</v>
      </c>
      <c r="B147" s="14">
        <v>24</v>
      </c>
      <c r="C147" s="17">
        <v>34678.19140625</v>
      </c>
      <c r="D147" s="17">
        <v>2687.2</v>
      </c>
      <c r="E147" s="17">
        <v>2410.6999999999998</v>
      </c>
      <c r="F147" s="17">
        <v>2794.4701204858102</v>
      </c>
      <c r="G147" s="17">
        <v>2914.5652125781899</v>
      </c>
      <c r="H147" s="17">
        <v>120.095092092382</v>
      </c>
      <c r="I147" s="18">
        <v>7.6528176566E-2</v>
      </c>
      <c r="J147" s="18">
        <v>3.6105728874000001E-2</v>
      </c>
      <c r="K147" s="18">
        <v>0.16959448420600001</v>
      </c>
      <c r="L147" s="18">
        <v>0.129172036514</v>
      </c>
      <c r="M147" s="78"/>
    </row>
    <row r="148" spans="1:13">
      <c r="A148" s="16" t="s">
        <v>34</v>
      </c>
      <c r="B148" s="14">
        <v>1</v>
      </c>
      <c r="C148" s="17">
        <v>31856.01171875</v>
      </c>
      <c r="D148" s="17">
        <v>2905.1</v>
      </c>
      <c r="E148" s="17">
        <v>2379.1</v>
      </c>
      <c r="F148" s="17">
        <v>2768.8868848543898</v>
      </c>
      <c r="G148" s="17">
        <v>2906.1991436004701</v>
      </c>
      <c r="H148" s="17">
        <v>137.31225874607901</v>
      </c>
      <c r="I148" s="18">
        <v>3.6995745499999999E-4</v>
      </c>
      <c r="J148" s="18">
        <v>4.5847564841999998E-2</v>
      </c>
      <c r="K148" s="18">
        <v>0.177414723527</v>
      </c>
      <c r="L148" s="18">
        <v>0.13119720123</v>
      </c>
      <c r="M148" s="78"/>
    </row>
    <row r="149" spans="1:13">
      <c r="A149" s="16" t="s">
        <v>34</v>
      </c>
      <c r="B149" s="14">
        <v>2</v>
      </c>
      <c r="C149" s="17">
        <v>29742.38671875</v>
      </c>
      <c r="D149" s="17">
        <v>2892.3</v>
      </c>
      <c r="E149" s="17">
        <v>2347</v>
      </c>
      <c r="F149" s="17">
        <v>2792.7703952489201</v>
      </c>
      <c r="G149" s="17">
        <v>2922.6292628055098</v>
      </c>
      <c r="H149" s="17">
        <v>129.858867556597</v>
      </c>
      <c r="I149" s="18">
        <v>1.0208435813999999E-2</v>
      </c>
      <c r="J149" s="18">
        <v>3.3500371844000003E-2</v>
      </c>
      <c r="K149" s="18">
        <v>0.19374933113600001</v>
      </c>
      <c r="L149" s="18">
        <v>0.150040523476</v>
      </c>
      <c r="M149" s="78"/>
    </row>
    <row r="150" spans="1:13">
      <c r="A150" s="16" t="s">
        <v>34</v>
      </c>
      <c r="B150" s="14">
        <v>3</v>
      </c>
      <c r="C150" s="17">
        <v>28297.66015625</v>
      </c>
      <c r="D150" s="17">
        <v>2712.1</v>
      </c>
      <c r="E150" s="17">
        <v>2229.4</v>
      </c>
      <c r="F150" s="17">
        <v>2769.4973233722098</v>
      </c>
      <c r="G150" s="17">
        <v>2915.6277806684702</v>
      </c>
      <c r="H150" s="17">
        <v>146.13045729626401</v>
      </c>
      <c r="I150" s="18">
        <v>6.8504806687E-2</v>
      </c>
      <c r="J150" s="18">
        <v>1.9319193326E-2</v>
      </c>
      <c r="K150" s="18">
        <v>0.23097535532399999</v>
      </c>
      <c r="L150" s="18">
        <v>0.18178974196299999</v>
      </c>
      <c r="M150" s="78"/>
    </row>
    <row r="151" spans="1:13">
      <c r="A151" s="16" t="s">
        <v>34</v>
      </c>
      <c r="B151" s="14">
        <v>4</v>
      </c>
      <c r="C151" s="17">
        <v>27439.701171875</v>
      </c>
      <c r="D151" s="17">
        <v>2682.1</v>
      </c>
      <c r="E151" s="17">
        <v>2200</v>
      </c>
      <c r="F151" s="17">
        <v>2775.1353039935302</v>
      </c>
      <c r="G151" s="17">
        <v>2880.5630361387498</v>
      </c>
      <c r="H151" s="17">
        <v>105.427732145215</v>
      </c>
      <c r="I151" s="18">
        <v>6.6800079481000002E-2</v>
      </c>
      <c r="J151" s="18">
        <v>3.1314474585000002E-2</v>
      </c>
      <c r="K151" s="18">
        <v>0.22906867591300001</v>
      </c>
      <c r="L151" s="18">
        <v>0.19358307101700001</v>
      </c>
      <c r="M151" s="78"/>
    </row>
    <row r="152" spans="1:13">
      <c r="A152" s="16" t="s">
        <v>34</v>
      </c>
      <c r="B152" s="14">
        <v>5</v>
      </c>
      <c r="C152" s="17">
        <v>27007.8125</v>
      </c>
      <c r="D152" s="17">
        <v>2646.2</v>
      </c>
      <c r="E152" s="17">
        <v>2155.1999999999998</v>
      </c>
      <c r="F152" s="17">
        <v>2758.2180429628202</v>
      </c>
      <c r="G152" s="17">
        <v>2823.5618895806201</v>
      </c>
      <c r="H152" s="17">
        <v>65.343846617804004</v>
      </c>
      <c r="I152" s="18">
        <v>5.9697707700999997E-2</v>
      </c>
      <c r="J152" s="18">
        <v>3.7703817893000001E-2</v>
      </c>
      <c r="K152" s="18">
        <v>0.224961928502</v>
      </c>
      <c r="L152" s="18">
        <v>0.20296803869400001</v>
      </c>
      <c r="M152" s="78"/>
    </row>
    <row r="153" spans="1:13">
      <c r="A153" s="16" t="s">
        <v>34</v>
      </c>
      <c r="B153" s="14">
        <v>6</v>
      </c>
      <c r="C153" s="17">
        <v>27394.41796875</v>
      </c>
      <c r="D153" s="17">
        <v>2528</v>
      </c>
      <c r="E153" s="17">
        <v>2064.1999999999998</v>
      </c>
      <c r="F153" s="17">
        <v>2667.61291651391</v>
      </c>
      <c r="G153" s="17">
        <v>2776.4617158042101</v>
      </c>
      <c r="H153" s="17">
        <v>108.84879929029201</v>
      </c>
      <c r="I153" s="18">
        <v>8.3628985459999999E-2</v>
      </c>
      <c r="J153" s="18">
        <v>4.6991893811000003E-2</v>
      </c>
      <c r="K153" s="18">
        <v>0.23973803965099999</v>
      </c>
      <c r="L153" s="18">
        <v>0.20310094800100001</v>
      </c>
      <c r="M153" s="78"/>
    </row>
    <row r="154" spans="1:13">
      <c r="A154" s="16" t="s">
        <v>34</v>
      </c>
      <c r="B154" s="14">
        <v>7</v>
      </c>
      <c r="C154" s="17">
        <v>28125.240234375</v>
      </c>
      <c r="D154" s="17">
        <v>2442.3000000000002</v>
      </c>
      <c r="E154" s="17">
        <v>1999.4</v>
      </c>
      <c r="F154" s="17">
        <v>2632.6189918086702</v>
      </c>
      <c r="G154" s="17">
        <v>2770.8685548061799</v>
      </c>
      <c r="H154" s="17">
        <v>138.24956299751199</v>
      </c>
      <c r="I154" s="18">
        <v>0.11059190670000001</v>
      </c>
      <c r="J154" s="18">
        <v>6.4058899968999994E-2</v>
      </c>
      <c r="K154" s="18">
        <v>0.25966629242799999</v>
      </c>
      <c r="L154" s="18">
        <v>0.21313328569699999</v>
      </c>
      <c r="M154" s="78"/>
    </row>
    <row r="155" spans="1:13">
      <c r="A155" s="16" t="s">
        <v>34</v>
      </c>
      <c r="B155" s="14">
        <v>8</v>
      </c>
      <c r="C155" s="17">
        <v>29045.830078125</v>
      </c>
      <c r="D155" s="17">
        <v>2466.1</v>
      </c>
      <c r="E155" s="17">
        <v>2009.2</v>
      </c>
      <c r="F155" s="17">
        <v>2546.3497013133801</v>
      </c>
      <c r="G155" s="17">
        <v>2659.29054733064</v>
      </c>
      <c r="H155" s="17">
        <v>112.94084601726</v>
      </c>
      <c r="I155" s="18">
        <v>6.5025428248999997E-2</v>
      </c>
      <c r="J155" s="18">
        <v>2.7011006837000001E-2</v>
      </c>
      <c r="K155" s="18">
        <v>0.21881203208700001</v>
      </c>
      <c r="L155" s="18">
        <v>0.18079761067399999</v>
      </c>
      <c r="M155" s="78"/>
    </row>
    <row r="156" spans="1:13">
      <c r="A156" s="16" t="s">
        <v>34</v>
      </c>
      <c r="B156" s="14">
        <v>9</v>
      </c>
      <c r="C156" s="17">
        <v>31373.791015625</v>
      </c>
      <c r="D156" s="17">
        <v>2538.3000000000002</v>
      </c>
      <c r="E156" s="17">
        <v>2049.9</v>
      </c>
      <c r="F156" s="17">
        <v>2427.1575151452298</v>
      </c>
      <c r="G156" s="17">
        <v>2551.0867791896399</v>
      </c>
      <c r="H156" s="17">
        <v>123.929264044405</v>
      </c>
      <c r="I156" s="18">
        <v>4.3038637460000003E-3</v>
      </c>
      <c r="J156" s="18">
        <v>3.7409116409999998E-2</v>
      </c>
      <c r="K156" s="18">
        <v>0.16869295832699999</v>
      </c>
      <c r="L156" s="18">
        <v>0.12697997817000001</v>
      </c>
      <c r="M156" s="78"/>
    </row>
    <row r="157" spans="1:13">
      <c r="A157" s="16" t="s">
        <v>34</v>
      </c>
      <c r="B157" s="14">
        <v>10</v>
      </c>
      <c r="C157" s="17">
        <v>34043.79296875</v>
      </c>
      <c r="D157" s="17">
        <v>2531.1</v>
      </c>
      <c r="E157" s="17">
        <v>2048.1999999999998</v>
      </c>
      <c r="F157" s="17">
        <v>2737.0592568652301</v>
      </c>
      <c r="G157" s="17">
        <v>2796.0006859588598</v>
      </c>
      <c r="H157" s="17">
        <v>58.941429093636998</v>
      </c>
      <c r="I157" s="18">
        <v>8.9162129234999998E-2</v>
      </c>
      <c r="J157" s="18">
        <v>6.9323209984000003E-2</v>
      </c>
      <c r="K157" s="18">
        <v>0.25169999527300002</v>
      </c>
      <c r="L157" s="18">
        <v>0.23186107602299999</v>
      </c>
      <c r="M157" s="78"/>
    </row>
    <row r="158" spans="1:13">
      <c r="A158" s="16" t="s">
        <v>34</v>
      </c>
      <c r="B158" s="14">
        <v>11</v>
      </c>
      <c r="C158" s="17">
        <v>36278.76171875</v>
      </c>
      <c r="D158" s="17">
        <v>2436.6</v>
      </c>
      <c r="E158" s="17">
        <v>1974.3</v>
      </c>
      <c r="F158" s="17">
        <v>2654.1850318442398</v>
      </c>
      <c r="G158" s="17">
        <v>2664.3371785015502</v>
      </c>
      <c r="H158" s="17">
        <v>10.152146657306</v>
      </c>
      <c r="I158" s="18">
        <v>7.6653375462999995E-2</v>
      </c>
      <c r="J158" s="18">
        <v>7.3236294797000001E-2</v>
      </c>
      <c r="K158" s="18">
        <v>0.232257549142</v>
      </c>
      <c r="L158" s="18">
        <v>0.22884046847600001</v>
      </c>
      <c r="M158" s="78"/>
    </row>
    <row r="159" spans="1:13">
      <c r="A159" s="16" t="s">
        <v>34</v>
      </c>
      <c r="B159" s="14">
        <v>12</v>
      </c>
      <c r="C159" s="17">
        <v>38091.4375</v>
      </c>
      <c r="D159" s="17">
        <v>2335.9</v>
      </c>
      <c r="E159" s="17">
        <v>1894.8</v>
      </c>
      <c r="F159" s="17">
        <v>2376.7362240430998</v>
      </c>
      <c r="G159" s="17">
        <v>2389.9886746470102</v>
      </c>
      <c r="H159" s="17">
        <v>13.252450603909001</v>
      </c>
      <c r="I159" s="18">
        <v>1.8205545151999999E-2</v>
      </c>
      <c r="J159" s="18">
        <v>1.3744942458E-2</v>
      </c>
      <c r="K159" s="18">
        <v>0.16667407426600001</v>
      </c>
      <c r="L159" s="18">
        <v>0.162213471572</v>
      </c>
      <c r="M159" s="78"/>
    </row>
    <row r="160" spans="1:13">
      <c r="A160" s="16" t="s">
        <v>34</v>
      </c>
      <c r="B160" s="14">
        <v>13</v>
      </c>
      <c r="C160" s="17">
        <v>39745.78515625</v>
      </c>
      <c r="D160" s="17">
        <v>2279.4</v>
      </c>
      <c r="E160" s="17">
        <v>1839.9</v>
      </c>
      <c r="F160" s="17">
        <v>2230.5745727221201</v>
      </c>
      <c r="G160" s="17">
        <v>2254.3562929725599</v>
      </c>
      <c r="H160" s="17">
        <v>23.781720250448</v>
      </c>
      <c r="I160" s="18">
        <v>8.4293864110000002E-3</v>
      </c>
      <c r="J160" s="18">
        <v>1.6434004469000001E-2</v>
      </c>
      <c r="K160" s="18">
        <v>0.13950060349099999</v>
      </c>
      <c r="L160" s="18">
        <v>0.13149598543300001</v>
      </c>
      <c r="M160" s="78"/>
    </row>
    <row r="161" spans="1:13">
      <c r="A161" s="16" t="s">
        <v>34</v>
      </c>
      <c r="B161" s="14">
        <v>14</v>
      </c>
      <c r="C161" s="17">
        <v>41204.921875</v>
      </c>
      <c r="D161" s="17">
        <v>2429.8000000000002</v>
      </c>
      <c r="E161" s="17">
        <v>1964.9</v>
      </c>
      <c r="F161" s="17">
        <v>2246.9010583501799</v>
      </c>
      <c r="G161" s="17">
        <v>2304.2312585300901</v>
      </c>
      <c r="H161" s="17">
        <v>57.330200179904999</v>
      </c>
      <c r="I161" s="18">
        <v>4.2264806957000002E-2</v>
      </c>
      <c r="J161" s="18">
        <v>6.1561407488999999E-2</v>
      </c>
      <c r="K161" s="18">
        <v>0.114214492941</v>
      </c>
      <c r="L161" s="18">
        <v>9.4917892409999996E-2</v>
      </c>
      <c r="M161" s="78"/>
    </row>
    <row r="162" spans="1:13">
      <c r="A162" s="16" t="s">
        <v>34</v>
      </c>
      <c r="B162" s="14">
        <v>15</v>
      </c>
      <c r="C162" s="17">
        <v>42450.609375</v>
      </c>
      <c r="D162" s="17">
        <v>2540.3000000000002</v>
      </c>
      <c r="E162" s="17">
        <v>2052.9</v>
      </c>
      <c r="F162" s="17">
        <v>2277.6866918905398</v>
      </c>
      <c r="G162" s="17">
        <v>2429.7082898824801</v>
      </c>
      <c r="H162" s="17">
        <v>152.02159799193601</v>
      </c>
      <c r="I162" s="18">
        <v>3.7223732789E-2</v>
      </c>
      <c r="J162" s="18">
        <v>8.8392227569000004E-2</v>
      </c>
      <c r="K162" s="18">
        <v>0.126828774783</v>
      </c>
      <c r="L162" s="18">
        <v>7.5660280002999999E-2</v>
      </c>
      <c r="M162" s="78"/>
    </row>
    <row r="163" spans="1:13">
      <c r="A163" s="16" t="s">
        <v>34</v>
      </c>
      <c r="B163" s="14">
        <v>16</v>
      </c>
      <c r="C163" s="17">
        <v>43594.4765625</v>
      </c>
      <c r="D163" s="17">
        <v>2622.5</v>
      </c>
      <c r="E163" s="17">
        <v>2121.1</v>
      </c>
      <c r="F163" s="17">
        <v>2410.8039931067901</v>
      </c>
      <c r="G163" s="17">
        <v>2633.3396703319399</v>
      </c>
      <c r="H163" s="17">
        <v>222.53567722515001</v>
      </c>
      <c r="I163" s="18">
        <v>3.6484922010000002E-3</v>
      </c>
      <c r="J163" s="18">
        <v>7.1254125510999994E-2</v>
      </c>
      <c r="K163" s="18">
        <v>0.17241321788299999</v>
      </c>
      <c r="L163" s="18">
        <v>9.7510600170000003E-2</v>
      </c>
      <c r="M163" s="78"/>
    </row>
    <row r="164" spans="1:13">
      <c r="A164" s="16" t="s">
        <v>34</v>
      </c>
      <c r="B164" s="14">
        <v>17</v>
      </c>
      <c r="C164" s="17">
        <v>44395.4609375</v>
      </c>
      <c r="D164" s="17">
        <v>2610.6999999999998</v>
      </c>
      <c r="E164" s="17">
        <v>2120.6999999999998</v>
      </c>
      <c r="F164" s="17">
        <v>2509.6454918056502</v>
      </c>
      <c r="G164" s="17">
        <v>2762.3682002143801</v>
      </c>
      <c r="H164" s="17">
        <v>252.72270840873199</v>
      </c>
      <c r="I164" s="18">
        <v>5.1049545678999997E-2</v>
      </c>
      <c r="J164" s="18">
        <v>3.4013634531000002E-2</v>
      </c>
      <c r="K164" s="18">
        <v>0.21597717947299999</v>
      </c>
      <c r="L164" s="18">
        <v>0.130913999261</v>
      </c>
      <c r="M164" s="78"/>
    </row>
    <row r="165" spans="1:13">
      <c r="A165" s="16" t="s">
        <v>34</v>
      </c>
      <c r="B165" s="14">
        <v>18</v>
      </c>
      <c r="C165" s="17">
        <v>44289.67578125</v>
      </c>
      <c r="D165" s="17">
        <v>2562</v>
      </c>
      <c r="E165" s="17">
        <v>2093.4</v>
      </c>
      <c r="F165" s="17">
        <v>2563.44111816128</v>
      </c>
      <c r="G165" s="17">
        <v>2795.8502405191198</v>
      </c>
      <c r="H165" s="17">
        <v>232.40912235783901</v>
      </c>
      <c r="I165" s="18">
        <v>7.8710952715000004E-2</v>
      </c>
      <c r="J165" s="18">
        <v>4.8506164900000002E-4</v>
      </c>
      <c r="K165" s="18">
        <v>0.23643562454299999</v>
      </c>
      <c r="L165" s="18">
        <v>0.15820973347699999</v>
      </c>
      <c r="M165" s="78"/>
    </row>
    <row r="166" spans="1:13">
      <c r="A166" s="16" t="s">
        <v>34</v>
      </c>
      <c r="B166" s="14">
        <v>19</v>
      </c>
      <c r="C166" s="17">
        <v>43150.08984375</v>
      </c>
      <c r="D166" s="17">
        <v>2487</v>
      </c>
      <c r="E166" s="17">
        <v>2039.5</v>
      </c>
      <c r="F166" s="17">
        <v>2587.7692090609398</v>
      </c>
      <c r="G166" s="17">
        <v>2788.4295380649301</v>
      </c>
      <c r="H166" s="17">
        <v>200.66032900399699</v>
      </c>
      <c r="I166" s="18">
        <v>0.101457266262</v>
      </c>
      <c r="J166" s="18">
        <v>3.391760655E-2</v>
      </c>
      <c r="K166" s="18">
        <v>0.25207995222599999</v>
      </c>
      <c r="L166" s="18">
        <v>0.184540292514</v>
      </c>
      <c r="M166" s="78"/>
    </row>
    <row r="167" spans="1:13">
      <c r="A167" s="16" t="s">
        <v>34</v>
      </c>
      <c r="B167" s="14">
        <v>20</v>
      </c>
      <c r="C167" s="17">
        <v>41312.56640625</v>
      </c>
      <c r="D167" s="17">
        <v>2304.6</v>
      </c>
      <c r="E167" s="17">
        <v>1919.6</v>
      </c>
      <c r="F167" s="17">
        <v>2619.2103889596401</v>
      </c>
      <c r="G167" s="17">
        <v>2766.9109617402801</v>
      </c>
      <c r="H167" s="17">
        <v>147.70057278064399</v>
      </c>
      <c r="I167" s="18">
        <v>0.155607863258</v>
      </c>
      <c r="J167" s="18">
        <v>0.105893769424</v>
      </c>
      <c r="K167" s="18">
        <v>0.285193861238</v>
      </c>
      <c r="L167" s="18">
        <v>0.23547976740400001</v>
      </c>
      <c r="M167" s="78"/>
    </row>
    <row r="168" spans="1:13">
      <c r="A168" s="16" t="s">
        <v>34</v>
      </c>
      <c r="B168" s="14">
        <v>21</v>
      </c>
      <c r="C168" s="17">
        <v>40574.2421875</v>
      </c>
      <c r="D168" s="17">
        <v>2070.3000000000002</v>
      </c>
      <c r="E168" s="17">
        <v>1746.1</v>
      </c>
      <c r="F168" s="17">
        <v>2646.40295533074</v>
      </c>
      <c r="G168" s="17">
        <v>2656.2784691789402</v>
      </c>
      <c r="H168" s="17">
        <v>9.8755138481970004</v>
      </c>
      <c r="I168" s="18">
        <v>0.19723273954100001</v>
      </c>
      <c r="J168" s="18">
        <v>0.193908769885</v>
      </c>
      <c r="K168" s="18">
        <v>0.30635424745099998</v>
      </c>
      <c r="L168" s="18">
        <v>0.30303027779500002</v>
      </c>
      <c r="M168" s="78"/>
    </row>
    <row r="169" spans="1:13">
      <c r="A169" s="16" t="s">
        <v>34</v>
      </c>
      <c r="B169" s="14">
        <v>22</v>
      </c>
      <c r="C169" s="17">
        <v>39583.28125</v>
      </c>
      <c r="D169" s="17">
        <v>1861.5</v>
      </c>
      <c r="E169" s="17">
        <v>1582.9</v>
      </c>
      <c r="F169" s="17">
        <v>2664.3285455703699</v>
      </c>
      <c r="G169" s="17">
        <v>2675.2042079713601</v>
      </c>
      <c r="H169" s="17">
        <v>10.875662400987</v>
      </c>
      <c r="I169" s="18">
        <v>0.27388226454699999</v>
      </c>
      <c r="J169" s="18">
        <v>0.27022165788199998</v>
      </c>
      <c r="K169" s="18">
        <v>0.367655404904</v>
      </c>
      <c r="L169" s="18">
        <v>0.36399479823899999</v>
      </c>
      <c r="M169" s="78"/>
    </row>
    <row r="170" spans="1:13">
      <c r="A170" s="16" t="s">
        <v>34</v>
      </c>
      <c r="B170" s="14">
        <v>23</v>
      </c>
      <c r="C170" s="17">
        <v>37399.51171875</v>
      </c>
      <c r="D170" s="17">
        <v>1853.3</v>
      </c>
      <c r="E170" s="17">
        <v>1552.8</v>
      </c>
      <c r="F170" s="17">
        <v>2507.9357791264902</v>
      </c>
      <c r="G170" s="17">
        <v>2518.97784342872</v>
      </c>
      <c r="H170" s="17">
        <v>11.042064302232999</v>
      </c>
      <c r="I170" s="18">
        <v>0.22405851343899999</v>
      </c>
      <c r="J170" s="18">
        <v>0.22034189805599999</v>
      </c>
      <c r="K170" s="18">
        <v>0.32520290926500001</v>
      </c>
      <c r="L170" s="18">
        <v>0.32148629388299998</v>
      </c>
      <c r="M170" s="78"/>
    </row>
    <row r="171" spans="1:13">
      <c r="A171" s="16" t="s">
        <v>34</v>
      </c>
      <c r="B171" s="14">
        <v>24</v>
      </c>
      <c r="C171" s="17">
        <v>34785.75</v>
      </c>
      <c r="D171" s="17">
        <v>1951.2</v>
      </c>
      <c r="E171" s="17">
        <v>1586.2</v>
      </c>
      <c r="F171" s="17">
        <v>2269.4056524510102</v>
      </c>
      <c r="G171" s="17">
        <v>2321.0114209816502</v>
      </c>
      <c r="H171" s="17">
        <v>51.605768530645001</v>
      </c>
      <c r="I171" s="18">
        <v>0.124473719616</v>
      </c>
      <c r="J171" s="18">
        <v>0.10710388840399999</v>
      </c>
      <c r="K171" s="18">
        <v>0.247327977442</v>
      </c>
      <c r="L171" s="18">
        <v>0.22995814622999999</v>
      </c>
      <c r="M171" s="78"/>
    </row>
    <row r="172" spans="1:13">
      <c r="A172" s="16" t="s">
        <v>35</v>
      </c>
      <c r="B172" s="14">
        <v>1</v>
      </c>
      <c r="C172" s="17">
        <v>32391.998046875</v>
      </c>
      <c r="D172" s="17">
        <v>2256</v>
      </c>
      <c r="E172" s="17">
        <v>1853.2</v>
      </c>
      <c r="F172" s="17">
        <v>2291.8991262382901</v>
      </c>
      <c r="G172" s="17">
        <v>2302.4696813021801</v>
      </c>
      <c r="H172" s="17">
        <v>10.570555063882001</v>
      </c>
      <c r="I172" s="18">
        <v>1.5641090980000001E-2</v>
      </c>
      <c r="J172" s="18">
        <v>1.2083179481E-2</v>
      </c>
      <c r="K172" s="18">
        <v>0.151218337698</v>
      </c>
      <c r="L172" s="18">
        <v>0.14766042619899999</v>
      </c>
      <c r="M172" s="78"/>
    </row>
    <row r="173" spans="1:13">
      <c r="A173" s="16" t="s">
        <v>35</v>
      </c>
      <c r="B173" s="14">
        <v>2</v>
      </c>
      <c r="C173" s="17">
        <v>30546.9375</v>
      </c>
      <c r="D173" s="17">
        <v>2364.4</v>
      </c>
      <c r="E173" s="17">
        <v>1909.4</v>
      </c>
      <c r="F173" s="17">
        <v>2312.3561125945998</v>
      </c>
      <c r="G173" s="17">
        <v>2338.3088082207601</v>
      </c>
      <c r="H173" s="17">
        <v>25.952695626153002</v>
      </c>
      <c r="I173" s="18">
        <v>8.7819561690000002E-3</v>
      </c>
      <c r="J173" s="18">
        <v>1.7517296333000001E-2</v>
      </c>
      <c r="K173" s="18">
        <v>0.14436513235199999</v>
      </c>
      <c r="L173" s="18">
        <v>0.13562979218900001</v>
      </c>
      <c r="M173" s="78"/>
    </row>
    <row r="174" spans="1:13">
      <c r="A174" s="16" t="s">
        <v>35</v>
      </c>
      <c r="B174" s="14">
        <v>3</v>
      </c>
      <c r="C174" s="17">
        <v>29240.111328125</v>
      </c>
      <c r="D174" s="17">
        <v>2141.8000000000002</v>
      </c>
      <c r="E174" s="17">
        <v>1716.7</v>
      </c>
      <c r="F174" s="17">
        <v>2184.3537987921</v>
      </c>
      <c r="G174" s="17">
        <v>2217.0625793880899</v>
      </c>
      <c r="H174" s="17">
        <v>32.70878059599</v>
      </c>
      <c r="I174" s="18">
        <v>2.5332406391000001E-2</v>
      </c>
      <c r="J174" s="18">
        <v>1.4323055802999999E-2</v>
      </c>
      <c r="K174" s="18">
        <v>0.16841554338199999</v>
      </c>
      <c r="L174" s="18">
        <v>0.157406192794</v>
      </c>
      <c r="M174" s="78"/>
    </row>
    <row r="175" spans="1:13">
      <c r="A175" s="16" t="s">
        <v>35</v>
      </c>
      <c r="B175" s="14">
        <v>4</v>
      </c>
      <c r="C175" s="17">
        <v>28417.37890625</v>
      </c>
      <c r="D175" s="17">
        <v>2035.5</v>
      </c>
      <c r="E175" s="17">
        <v>1627</v>
      </c>
      <c r="F175" s="17">
        <v>2122.90598151737</v>
      </c>
      <c r="G175" s="17">
        <v>2153.2992794545498</v>
      </c>
      <c r="H175" s="17">
        <v>30.393297937181998</v>
      </c>
      <c r="I175" s="18">
        <v>3.9649706984999998E-2</v>
      </c>
      <c r="J175" s="18">
        <v>2.9419717777000001E-2</v>
      </c>
      <c r="K175" s="18">
        <v>0.177145499648</v>
      </c>
      <c r="L175" s="18">
        <v>0.16691551044</v>
      </c>
      <c r="M175" s="78"/>
    </row>
    <row r="176" spans="1:13">
      <c r="A176" s="16" t="s">
        <v>35</v>
      </c>
      <c r="B176" s="14">
        <v>5</v>
      </c>
      <c r="C176" s="17">
        <v>27992.09375</v>
      </c>
      <c r="D176" s="17">
        <v>1883.6</v>
      </c>
      <c r="E176" s="17">
        <v>1509.4</v>
      </c>
      <c r="F176" s="17">
        <v>2055.6205190891701</v>
      </c>
      <c r="G176" s="17">
        <v>2082.5797354486199</v>
      </c>
      <c r="H176" s="17">
        <v>26.959216359454999</v>
      </c>
      <c r="I176" s="18">
        <v>6.6973993755000003E-2</v>
      </c>
      <c r="J176" s="18">
        <v>5.7899871790000002E-2</v>
      </c>
      <c r="K176" s="18">
        <v>0.192924852052</v>
      </c>
      <c r="L176" s="18">
        <v>0.18385073008700001</v>
      </c>
      <c r="M176" s="78"/>
    </row>
    <row r="177" spans="1:13">
      <c r="A177" s="16" t="s">
        <v>35</v>
      </c>
      <c r="B177" s="14">
        <v>6</v>
      </c>
      <c r="C177" s="17">
        <v>28066.9296875</v>
      </c>
      <c r="D177" s="17">
        <v>1715.4</v>
      </c>
      <c r="E177" s="17">
        <v>1417.8</v>
      </c>
      <c r="F177" s="17">
        <v>2006.5413418017499</v>
      </c>
      <c r="G177" s="17">
        <v>2032.2145705784701</v>
      </c>
      <c r="H177" s="17">
        <v>25.673228776719998</v>
      </c>
      <c r="I177" s="18">
        <v>0.106635668319</v>
      </c>
      <c r="J177" s="18">
        <v>9.7994393065999996E-2</v>
      </c>
      <c r="K177" s="18">
        <v>0.20680396182300001</v>
      </c>
      <c r="L177" s="18">
        <v>0.19816268657</v>
      </c>
      <c r="M177" s="78"/>
    </row>
    <row r="178" spans="1:13">
      <c r="A178" s="16" t="s">
        <v>35</v>
      </c>
      <c r="B178" s="14">
        <v>7</v>
      </c>
      <c r="C178" s="17">
        <v>28474.201171875</v>
      </c>
      <c r="D178" s="17">
        <v>1540.1</v>
      </c>
      <c r="E178" s="17">
        <v>1331.4</v>
      </c>
      <c r="F178" s="17">
        <v>1735.7327844307199</v>
      </c>
      <c r="G178" s="17">
        <v>1763.62518436697</v>
      </c>
      <c r="H178" s="17">
        <v>27.892399936252001</v>
      </c>
      <c r="I178" s="18">
        <v>7.523567296E-2</v>
      </c>
      <c r="J178" s="18">
        <v>6.5847453526999999E-2</v>
      </c>
      <c r="K178" s="18">
        <v>0.14548138147600001</v>
      </c>
      <c r="L178" s="18">
        <v>0.13609316204300001</v>
      </c>
      <c r="M178" s="78"/>
    </row>
    <row r="179" spans="1:13">
      <c r="A179" s="16" t="s">
        <v>35</v>
      </c>
      <c r="B179" s="14">
        <v>8</v>
      </c>
      <c r="C179" s="17">
        <v>28982.00390625</v>
      </c>
      <c r="D179" s="17">
        <v>1388.3</v>
      </c>
      <c r="E179" s="17">
        <v>1226.5</v>
      </c>
      <c r="F179" s="17">
        <v>1345.7520630633601</v>
      </c>
      <c r="G179" s="17">
        <v>1376.16369753398</v>
      </c>
      <c r="H179" s="17">
        <v>30.411634470620999</v>
      </c>
      <c r="I179" s="18">
        <v>4.0849217319999997E-3</v>
      </c>
      <c r="J179" s="18">
        <v>1.4321082779000001E-2</v>
      </c>
      <c r="K179" s="18">
        <v>5.0374856119999999E-2</v>
      </c>
      <c r="L179" s="18">
        <v>4.0138695072999997E-2</v>
      </c>
      <c r="M179" s="78"/>
    </row>
    <row r="180" spans="1:13">
      <c r="A180" s="16" t="s">
        <v>35</v>
      </c>
      <c r="B180" s="14">
        <v>9</v>
      </c>
      <c r="C180" s="17">
        <v>30909.951171875</v>
      </c>
      <c r="D180" s="17">
        <v>1293.7</v>
      </c>
      <c r="E180" s="17">
        <v>1180.2</v>
      </c>
      <c r="F180" s="17">
        <v>821.69778706495094</v>
      </c>
      <c r="G180" s="17">
        <v>850.74753147202205</v>
      </c>
      <c r="H180" s="17">
        <v>29.049744407071</v>
      </c>
      <c r="I180" s="18">
        <v>0.14909204595299999</v>
      </c>
      <c r="J180" s="18">
        <v>0.15886981249900001</v>
      </c>
      <c r="K180" s="18">
        <v>0.110889420574</v>
      </c>
      <c r="L180" s="18">
        <v>0.12066718712000001</v>
      </c>
      <c r="M180" s="78"/>
    </row>
    <row r="181" spans="1:13">
      <c r="A181" s="16" t="s">
        <v>35</v>
      </c>
      <c r="B181" s="14">
        <v>10</v>
      </c>
      <c r="C181" s="17">
        <v>33083.7109375</v>
      </c>
      <c r="D181" s="17">
        <v>1289.2</v>
      </c>
      <c r="E181" s="17">
        <v>1167</v>
      </c>
      <c r="F181" s="17">
        <v>928.27542580202805</v>
      </c>
      <c r="G181" s="17">
        <v>954.50128767459501</v>
      </c>
      <c r="H181" s="17">
        <v>26.225861872566998</v>
      </c>
      <c r="I181" s="18">
        <v>0.112655238076</v>
      </c>
      <c r="J181" s="18">
        <v>0.121482522449</v>
      </c>
      <c r="K181" s="18">
        <v>7.1524305730000001E-2</v>
      </c>
      <c r="L181" s="18">
        <v>8.0351590102999998E-2</v>
      </c>
      <c r="M181" s="78"/>
    </row>
    <row r="182" spans="1:13">
      <c r="A182" s="16" t="s">
        <v>35</v>
      </c>
      <c r="B182" s="14">
        <v>11</v>
      </c>
      <c r="C182" s="17">
        <v>34521.1328125</v>
      </c>
      <c r="D182" s="17">
        <v>1551.7</v>
      </c>
      <c r="E182" s="17">
        <v>1378.2</v>
      </c>
      <c r="F182" s="17">
        <v>738.84636002898401</v>
      </c>
      <c r="G182" s="17">
        <v>765.09288379921099</v>
      </c>
      <c r="H182" s="17">
        <v>26.246523770225998</v>
      </c>
      <c r="I182" s="18">
        <v>0.26476173550999998</v>
      </c>
      <c r="J182" s="18">
        <v>0.27359597440900002</v>
      </c>
      <c r="K182" s="18">
        <v>0.20636388966700001</v>
      </c>
      <c r="L182" s="18">
        <v>0.21519812856600001</v>
      </c>
      <c r="M182" s="78"/>
    </row>
    <row r="183" spans="1:13">
      <c r="A183" s="16" t="s">
        <v>35</v>
      </c>
      <c r="B183" s="14">
        <v>12</v>
      </c>
      <c r="C183" s="17">
        <v>35320.5234375</v>
      </c>
      <c r="D183" s="17">
        <v>1862.6</v>
      </c>
      <c r="E183" s="17">
        <v>1630.3</v>
      </c>
      <c r="F183" s="17">
        <v>518.95267346659898</v>
      </c>
      <c r="G183" s="17">
        <v>543.93973834739404</v>
      </c>
      <c r="H183" s="17">
        <v>24.987064880794001</v>
      </c>
      <c r="I183" s="18">
        <v>0.44384391169699999</v>
      </c>
      <c r="J183" s="18">
        <v>0.45225423309700002</v>
      </c>
      <c r="K183" s="18">
        <v>0.365654749798</v>
      </c>
      <c r="L183" s="18">
        <v>0.37406507119900001</v>
      </c>
      <c r="M183" s="78"/>
    </row>
    <row r="184" spans="1:13">
      <c r="A184" s="16" t="s">
        <v>35</v>
      </c>
      <c r="B184" s="14">
        <v>13</v>
      </c>
      <c r="C184" s="17">
        <v>35865.375</v>
      </c>
      <c r="D184" s="17">
        <v>2104.6</v>
      </c>
      <c r="E184" s="17">
        <v>1818.1</v>
      </c>
      <c r="F184" s="17">
        <v>972.97964008304803</v>
      </c>
      <c r="G184" s="17">
        <v>995.95508735524197</v>
      </c>
      <c r="H184" s="17">
        <v>22.975447272194</v>
      </c>
      <c r="I184" s="18">
        <v>0.37315547379399999</v>
      </c>
      <c r="J184" s="18">
        <v>0.38088871084300002</v>
      </c>
      <c r="K184" s="18">
        <v>0.27672329607599999</v>
      </c>
      <c r="L184" s="18">
        <v>0.28445653312500002</v>
      </c>
      <c r="M184" s="78"/>
    </row>
    <row r="185" spans="1:13">
      <c r="A185" s="16" t="s">
        <v>35</v>
      </c>
      <c r="B185" s="14">
        <v>14</v>
      </c>
      <c r="C185" s="17">
        <v>36143.2421875</v>
      </c>
      <c r="D185" s="17">
        <v>2343.1</v>
      </c>
      <c r="E185" s="17">
        <v>1986.7</v>
      </c>
      <c r="F185" s="17">
        <v>1546.15206986003</v>
      </c>
      <c r="G185" s="17">
        <v>1565.9796705426099</v>
      </c>
      <c r="H185" s="17">
        <v>19.827600682576001</v>
      </c>
      <c r="I185" s="18">
        <v>0.26156860634700002</v>
      </c>
      <c r="J185" s="18">
        <v>0.268242319131</v>
      </c>
      <c r="K185" s="18">
        <v>0.14160899678800001</v>
      </c>
      <c r="L185" s="18">
        <v>0.14828270957199999</v>
      </c>
      <c r="M185" s="78"/>
    </row>
    <row r="186" spans="1:13">
      <c r="A186" s="16" t="s">
        <v>35</v>
      </c>
      <c r="B186" s="14">
        <v>15</v>
      </c>
      <c r="C186" s="17">
        <v>36565.77734375</v>
      </c>
      <c r="D186" s="17">
        <v>2518.3000000000002</v>
      </c>
      <c r="E186" s="17">
        <v>2095.8000000000002</v>
      </c>
      <c r="F186" s="17">
        <v>2067.8489285045198</v>
      </c>
      <c r="G186" s="17">
        <v>2097.7441494433101</v>
      </c>
      <c r="H186" s="17">
        <v>29.895220938788999</v>
      </c>
      <c r="I186" s="18">
        <v>0.14155363532699999</v>
      </c>
      <c r="J186" s="18">
        <v>0.151615978288</v>
      </c>
      <c r="K186" s="18">
        <v>6.5437544299999997E-4</v>
      </c>
      <c r="L186" s="18">
        <v>9.4079675169999998E-3</v>
      </c>
      <c r="M186" s="78"/>
    </row>
    <row r="187" spans="1:13">
      <c r="A187" s="16" t="s">
        <v>35</v>
      </c>
      <c r="B187" s="14">
        <v>16</v>
      </c>
      <c r="C187" s="17">
        <v>36702.3203125</v>
      </c>
      <c r="D187" s="17">
        <v>2657.3</v>
      </c>
      <c r="E187" s="17">
        <v>2163.5</v>
      </c>
      <c r="F187" s="17">
        <v>2511.1292482630402</v>
      </c>
      <c r="G187" s="17">
        <v>2534.08834254371</v>
      </c>
      <c r="H187" s="17">
        <v>22.959094280666001</v>
      </c>
      <c r="I187" s="18">
        <v>4.1471443102000002E-2</v>
      </c>
      <c r="J187" s="18">
        <v>4.9199175945999998E-2</v>
      </c>
      <c r="K187" s="18">
        <v>0.12473522132000001</v>
      </c>
      <c r="L187" s="18">
        <v>0.117007488476</v>
      </c>
      <c r="M187" s="78"/>
    </row>
    <row r="188" spans="1:13">
      <c r="A188" s="16" t="s">
        <v>35</v>
      </c>
      <c r="B188" s="14">
        <v>17</v>
      </c>
      <c r="C188" s="17">
        <v>36708.18359375</v>
      </c>
      <c r="D188" s="17">
        <v>2744.2</v>
      </c>
      <c r="E188" s="17">
        <v>2193.6999999999998</v>
      </c>
      <c r="F188" s="17">
        <v>2635.36520318773</v>
      </c>
      <c r="G188" s="17">
        <v>2648.58405877008</v>
      </c>
      <c r="H188" s="17">
        <v>13.218855582345</v>
      </c>
      <c r="I188" s="18">
        <v>3.2183083549999998E-2</v>
      </c>
      <c r="J188" s="18">
        <v>3.6632378596999998E-2</v>
      </c>
      <c r="K188" s="18">
        <v>0.15310806421000001</v>
      </c>
      <c r="L188" s="18">
        <v>0.148658769164</v>
      </c>
      <c r="M188" s="78"/>
    </row>
    <row r="189" spans="1:13">
      <c r="A189" s="16" t="s">
        <v>35</v>
      </c>
      <c r="B189" s="14">
        <v>18</v>
      </c>
      <c r="C189" s="17">
        <v>36756.3046875</v>
      </c>
      <c r="D189" s="17">
        <v>2772.5</v>
      </c>
      <c r="E189" s="17">
        <v>2206.3000000000002</v>
      </c>
      <c r="F189" s="17">
        <v>2794.70096806844</v>
      </c>
      <c r="G189" s="17">
        <v>2804.2689938608801</v>
      </c>
      <c r="H189" s="17">
        <v>9.5680257924390002</v>
      </c>
      <c r="I189" s="18">
        <v>1.0693030581999999E-2</v>
      </c>
      <c r="J189" s="18">
        <v>7.472557411E-3</v>
      </c>
      <c r="K189" s="18">
        <v>0.201268594365</v>
      </c>
      <c r="L189" s="18">
        <v>0.198048121194</v>
      </c>
      <c r="M189" s="78"/>
    </row>
    <row r="190" spans="1:13">
      <c r="A190" s="16" t="s">
        <v>35</v>
      </c>
      <c r="B190" s="14">
        <v>19</v>
      </c>
      <c r="C190" s="17">
        <v>36669.4296875</v>
      </c>
      <c r="D190" s="17">
        <v>2745</v>
      </c>
      <c r="E190" s="17">
        <v>2205.1999999999998</v>
      </c>
      <c r="F190" s="17">
        <v>2850.61405509525</v>
      </c>
      <c r="G190" s="17">
        <v>2856.9647833803001</v>
      </c>
      <c r="H190" s="17">
        <v>6.3507282850470004</v>
      </c>
      <c r="I190" s="18">
        <v>3.7685891409999998E-2</v>
      </c>
      <c r="J190" s="18">
        <v>3.5548318778999999E-2</v>
      </c>
      <c r="K190" s="18">
        <v>0.21937555818900001</v>
      </c>
      <c r="L190" s="18">
        <v>0.217237985558</v>
      </c>
      <c r="M190" s="78"/>
    </row>
    <row r="191" spans="1:13">
      <c r="A191" s="16" t="s">
        <v>35</v>
      </c>
      <c r="B191" s="14">
        <v>20</v>
      </c>
      <c r="C191" s="17">
        <v>36825.0625</v>
      </c>
      <c r="D191" s="17">
        <v>2719.3</v>
      </c>
      <c r="E191" s="17">
        <v>2187.4</v>
      </c>
      <c r="F191" s="17">
        <v>2691.8339758300799</v>
      </c>
      <c r="G191" s="17">
        <v>2699.8388597954599</v>
      </c>
      <c r="H191" s="17">
        <v>8.0048839653849999</v>
      </c>
      <c r="I191" s="18">
        <v>6.5503669479999999E-3</v>
      </c>
      <c r="J191" s="18">
        <v>9.2447068890000005E-3</v>
      </c>
      <c r="K191" s="18">
        <v>0.172480262469</v>
      </c>
      <c r="L191" s="18">
        <v>0.169785922527</v>
      </c>
      <c r="M191" s="78"/>
    </row>
    <row r="192" spans="1:13">
      <c r="A192" s="16" t="s">
        <v>35</v>
      </c>
      <c r="B192" s="14">
        <v>21</v>
      </c>
      <c r="C192" s="17">
        <v>38030.28515625</v>
      </c>
      <c r="D192" s="17">
        <v>2626.2</v>
      </c>
      <c r="E192" s="17">
        <v>2120.1999999999998</v>
      </c>
      <c r="F192" s="17">
        <v>2082.2900637859798</v>
      </c>
      <c r="G192" s="17">
        <v>2110.6240646913302</v>
      </c>
      <c r="H192" s="17">
        <v>28.334000905355001</v>
      </c>
      <c r="I192" s="18">
        <v>0.17353616132899999</v>
      </c>
      <c r="J192" s="18">
        <v>0.183073017911</v>
      </c>
      <c r="K192" s="18">
        <v>3.2231354109999999E-3</v>
      </c>
      <c r="L192" s="18">
        <v>1.2759991993E-2</v>
      </c>
      <c r="M192" s="78"/>
    </row>
    <row r="193" spans="1:13">
      <c r="A193" s="16" t="s">
        <v>35</v>
      </c>
      <c r="B193" s="14">
        <v>22</v>
      </c>
      <c r="C193" s="17">
        <v>37821.953125</v>
      </c>
      <c r="D193" s="17">
        <v>2490.1999999999998</v>
      </c>
      <c r="E193" s="17">
        <v>2023.7</v>
      </c>
      <c r="F193" s="17">
        <v>1809.4836769358301</v>
      </c>
      <c r="G193" s="17">
        <v>1826.9539522912801</v>
      </c>
      <c r="H193" s="17">
        <v>17.470275355445999</v>
      </c>
      <c r="I193" s="18">
        <v>0.22324000259400001</v>
      </c>
      <c r="J193" s="18">
        <v>0.22912027030000001</v>
      </c>
      <c r="K193" s="18">
        <v>6.6222163483000002E-2</v>
      </c>
      <c r="L193" s="18">
        <v>7.2102431189000005E-2</v>
      </c>
      <c r="M193" s="78"/>
    </row>
    <row r="194" spans="1:13">
      <c r="A194" s="16" t="s">
        <v>35</v>
      </c>
      <c r="B194" s="14">
        <v>23</v>
      </c>
      <c r="C194" s="17">
        <v>35738.5078125</v>
      </c>
      <c r="D194" s="17">
        <v>2491.4</v>
      </c>
      <c r="E194" s="17">
        <v>2034.3</v>
      </c>
      <c r="F194" s="17">
        <v>1706.48309911092</v>
      </c>
      <c r="G194" s="17">
        <v>1734.8243951204099</v>
      </c>
      <c r="H194" s="17">
        <v>28.341296009486999</v>
      </c>
      <c r="I194" s="18">
        <v>0.25465351897600003</v>
      </c>
      <c r="J194" s="18">
        <v>0.26419283099500002</v>
      </c>
      <c r="K194" s="18">
        <v>0.10079959773699999</v>
      </c>
      <c r="L194" s="18">
        <v>0.110338909757</v>
      </c>
      <c r="M194" s="78"/>
    </row>
    <row r="195" spans="1:13">
      <c r="A195" s="16" t="s">
        <v>35</v>
      </c>
      <c r="B195" s="14">
        <v>24</v>
      </c>
      <c r="C195" s="17">
        <v>32782.203125</v>
      </c>
      <c r="D195" s="17">
        <v>2545.3000000000002</v>
      </c>
      <c r="E195" s="17">
        <v>2069.4</v>
      </c>
      <c r="F195" s="17">
        <v>1683.13294038243</v>
      </c>
      <c r="G195" s="17">
        <v>1713.8418385156001</v>
      </c>
      <c r="H195" s="17">
        <v>30.708898133171001</v>
      </c>
      <c r="I195" s="18">
        <v>0.27985801463600002</v>
      </c>
      <c r="J195" s="18">
        <v>0.29019423076899997</v>
      </c>
      <c r="K195" s="18">
        <v>0.119676257652</v>
      </c>
      <c r="L195" s="18">
        <v>0.130012473785</v>
      </c>
      <c r="M195" s="78"/>
    </row>
    <row r="196" spans="1:13">
      <c r="A196" s="16" t="s">
        <v>36</v>
      </c>
      <c r="B196" s="14">
        <v>1</v>
      </c>
      <c r="C196" s="17">
        <v>30534.875</v>
      </c>
      <c r="D196" s="17">
        <v>2318.9</v>
      </c>
      <c r="E196" s="17">
        <v>1862.3</v>
      </c>
      <c r="F196" s="17">
        <v>1698.68474225044</v>
      </c>
      <c r="G196" s="17">
        <v>1718.9659722317599</v>
      </c>
      <c r="H196" s="17">
        <v>20.281229981315999</v>
      </c>
      <c r="I196" s="18">
        <v>0.20192999924800001</v>
      </c>
      <c r="J196" s="18">
        <v>0.208756397761</v>
      </c>
      <c r="K196" s="18">
        <v>4.8244371514000003E-2</v>
      </c>
      <c r="L196" s="18">
        <v>5.5070770025999999E-2</v>
      </c>
      <c r="M196" s="78"/>
    </row>
    <row r="197" spans="1:13">
      <c r="A197" s="16" t="s">
        <v>36</v>
      </c>
      <c r="B197" s="14">
        <v>2</v>
      </c>
      <c r="C197" s="17">
        <v>29220.5234375</v>
      </c>
      <c r="D197" s="17">
        <v>2319</v>
      </c>
      <c r="E197" s="17">
        <v>1865.2</v>
      </c>
      <c r="F197" s="17">
        <v>1099.9598152343401</v>
      </c>
      <c r="G197" s="17">
        <v>1126.0343444364601</v>
      </c>
      <c r="H197" s="17">
        <v>26.074529202116999</v>
      </c>
      <c r="I197" s="18">
        <v>0.401536740344</v>
      </c>
      <c r="J197" s="18">
        <v>0.41031308810599998</v>
      </c>
      <c r="K197" s="18">
        <v>0.248793556231</v>
      </c>
      <c r="L197" s="18">
        <v>0.257569903993</v>
      </c>
      <c r="M197" s="78"/>
    </row>
    <row r="198" spans="1:13">
      <c r="A198" s="16" t="s">
        <v>36</v>
      </c>
      <c r="B198" s="14">
        <v>3</v>
      </c>
      <c r="C198" s="17">
        <v>28409.810546875</v>
      </c>
      <c r="D198" s="17">
        <v>2225.8000000000002</v>
      </c>
      <c r="E198" s="17">
        <v>1817.1</v>
      </c>
      <c r="F198" s="17">
        <v>1003.44009195407</v>
      </c>
      <c r="G198" s="17">
        <v>1031.9991573851601</v>
      </c>
      <c r="H198" s="17">
        <v>28.559065431091</v>
      </c>
      <c r="I198" s="18">
        <v>0.40181785345499998</v>
      </c>
      <c r="J198" s="18">
        <v>0.41143046383199999</v>
      </c>
      <c r="K198" s="18">
        <v>0.26425474339100002</v>
      </c>
      <c r="L198" s="18">
        <v>0.27386735376799998</v>
      </c>
      <c r="M198" s="78"/>
    </row>
    <row r="199" spans="1:13">
      <c r="A199" s="16" t="s">
        <v>36</v>
      </c>
      <c r="B199" s="14">
        <v>4</v>
      </c>
      <c r="C199" s="17">
        <v>28098.306640625</v>
      </c>
      <c r="D199" s="17">
        <v>2185.1999999999998</v>
      </c>
      <c r="E199" s="17">
        <v>1755.7</v>
      </c>
      <c r="F199" s="17">
        <v>1241.1148393987301</v>
      </c>
      <c r="G199" s="17">
        <v>1270.28201134761</v>
      </c>
      <c r="H199" s="17">
        <v>29.167171948882999</v>
      </c>
      <c r="I199" s="18">
        <v>0.30794950812900002</v>
      </c>
      <c r="J199" s="18">
        <v>0.31776679925899998</v>
      </c>
      <c r="K199" s="18">
        <v>0.16338538830400001</v>
      </c>
      <c r="L199" s="18">
        <v>0.173202679434</v>
      </c>
      <c r="M199" s="78"/>
    </row>
    <row r="200" spans="1:13">
      <c r="A200" s="16" t="s">
        <v>36</v>
      </c>
      <c r="B200" s="14">
        <v>5</v>
      </c>
      <c r="C200" s="17">
        <v>28546.400390625</v>
      </c>
      <c r="D200" s="17">
        <v>2250.3000000000002</v>
      </c>
      <c r="E200" s="17">
        <v>1807.2</v>
      </c>
      <c r="F200" s="17">
        <v>1559.0872405412499</v>
      </c>
      <c r="G200" s="17">
        <v>1585.41814683596</v>
      </c>
      <c r="H200" s="17">
        <v>26.330906294716002</v>
      </c>
      <c r="I200" s="18">
        <v>0.22379059345800001</v>
      </c>
      <c r="J200" s="18">
        <v>0.23265323441800001</v>
      </c>
      <c r="K200" s="18">
        <v>7.4648890327000006E-2</v>
      </c>
      <c r="L200" s="18">
        <v>8.3511531287999999E-2</v>
      </c>
      <c r="M200" s="78"/>
    </row>
    <row r="201" spans="1:13">
      <c r="A201" s="16" t="s">
        <v>36</v>
      </c>
      <c r="B201" s="14">
        <v>6</v>
      </c>
      <c r="C201" s="17">
        <v>30393.08984375</v>
      </c>
      <c r="D201" s="17">
        <v>2332.1999999999998</v>
      </c>
      <c r="E201" s="17">
        <v>1869.2</v>
      </c>
      <c r="F201" s="17">
        <v>1794.43367530505</v>
      </c>
      <c r="G201" s="17">
        <v>1824.7314670488599</v>
      </c>
      <c r="H201" s="17">
        <v>30.297791743807998</v>
      </c>
      <c r="I201" s="18">
        <v>0.17080731502800001</v>
      </c>
      <c r="J201" s="18">
        <v>0.181005158093</v>
      </c>
      <c r="K201" s="18">
        <v>1.4967530444E-2</v>
      </c>
      <c r="L201" s="18">
        <v>2.5165373508000001E-2</v>
      </c>
      <c r="M201" s="78"/>
    </row>
    <row r="202" spans="1:13">
      <c r="A202" s="16" t="s">
        <v>36</v>
      </c>
      <c r="B202" s="14">
        <v>7</v>
      </c>
      <c r="C202" s="17">
        <v>33825.74609375</v>
      </c>
      <c r="D202" s="17">
        <v>2416.3000000000002</v>
      </c>
      <c r="E202" s="17">
        <v>1938.2</v>
      </c>
      <c r="F202" s="17">
        <v>2406.1098500590801</v>
      </c>
      <c r="G202" s="17">
        <v>2433.6478127776199</v>
      </c>
      <c r="H202" s="17">
        <v>27.537962718540001</v>
      </c>
      <c r="I202" s="18">
        <v>5.8390483930000001E-3</v>
      </c>
      <c r="J202" s="18">
        <v>3.4298720770000002E-3</v>
      </c>
      <c r="K202" s="18">
        <v>0.16676129679400001</v>
      </c>
      <c r="L202" s="18">
        <v>0.15749237632400001</v>
      </c>
      <c r="M202" s="78"/>
    </row>
    <row r="203" spans="1:13">
      <c r="A203" s="16" t="s">
        <v>36</v>
      </c>
      <c r="B203" s="14">
        <v>8</v>
      </c>
      <c r="C203" s="17">
        <v>35196.51953125</v>
      </c>
      <c r="D203" s="17">
        <v>2401</v>
      </c>
      <c r="E203" s="17">
        <v>1914.9</v>
      </c>
      <c r="F203" s="17">
        <v>2488.4719513660002</v>
      </c>
      <c r="G203" s="17">
        <v>2513.2782373513101</v>
      </c>
      <c r="H203" s="17">
        <v>24.806285985310002</v>
      </c>
      <c r="I203" s="18">
        <v>3.7791395944000002E-2</v>
      </c>
      <c r="J203" s="18">
        <v>2.9441922371E-2</v>
      </c>
      <c r="K203" s="18">
        <v>0.20140634040700001</v>
      </c>
      <c r="L203" s="18">
        <v>0.193056866834</v>
      </c>
      <c r="M203" s="78"/>
    </row>
    <row r="204" spans="1:13">
      <c r="A204" s="16" t="s">
        <v>36</v>
      </c>
      <c r="B204" s="14">
        <v>9</v>
      </c>
      <c r="C204" s="17">
        <v>35894.26171875</v>
      </c>
      <c r="D204" s="17">
        <v>2333</v>
      </c>
      <c r="E204" s="17">
        <v>1854.8</v>
      </c>
      <c r="F204" s="17">
        <v>2310.0841632376801</v>
      </c>
      <c r="G204" s="17">
        <v>2323.8721698591398</v>
      </c>
      <c r="H204" s="17">
        <v>13.788006621466</v>
      </c>
      <c r="I204" s="18">
        <v>3.0723090339999999E-3</v>
      </c>
      <c r="J204" s="18">
        <v>7.7131729250000001E-3</v>
      </c>
      <c r="K204" s="18">
        <v>0.157883598067</v>
      </c>
      <c r="L204" s="18">
        <v>0.15324273417600001</v>
      </c>
      <c r="M204" s="78"/>
    </row>
    <row r="205" spans="1:13">
      <c r="A205" s="16" t="s">
        <v>36</v>
      </c>
      <c r="B205" s="14">
        <v>10</v>
      </c>
      <c r="C205" s="17">
        <v>37117.23828125</v>
      </c>
      <c r="D205" s="17">
        <v>2202.6999999999998</v>
      </c>
      <c r="E205" s="17">
        <v>1757.9</v>
      </c>
      <c r="F205" s="17">
        <v>2438.0579070058702</v>
      </c>
      <c r="G205" s="17">
        <v>2490.75759019216</v>
      </c>
      <c r="H205" s="17">
        <v>52.699683186287999</v>
      </c>
      <c r="I205" s="18">
        <v>9.6956442340000004E-2</v>
      </c>
      <c r="J205" s="18">
        <v>7.9218413666999998E-2</v>
      </c>
      <c r="K205" s="18">
        <v>0.24667034338300001</v>
      </c>
      <c r="L205" s="18">
        <v>0.22893231471</v>
      </c>
      <c r="M205" s="78"/>
    </row>
    <row r="206" spans="1:13">
      <c r="A206" s="16" t="s">
        <v>36</v>
      </c>
      <c r="B206" s="14">
        <v>11</v>
      </c>
      <c r="C206" s="17">
        <v>38963.28125</v>
      </c>
      <c r="D206" s="17">
        <v>2339.1</v>
      </c>
      <c r="E206" s="17">
        <v>1862.1</v>
      </c>
      <c r="F206" s="17">
        <v>2632.4239162445101</v>
      </c>
      <c r="G206" s="17">
        <v>2731.9395550494701</v>
      </c>
      <c r="H206" s="17">
        <v>99.515638804966002</v>
      </c>
      <c r="I206" s="18">
        <v>0.13222469035600001</v>
      </c>
      <c r="J206" s="18">
        <v>9.8729019267000007E-2</v>
      </c>
      <c r="K206" s="18">
        <v>0.292776693049</v>
      </c>
      <c r="L206" s="18">
        <v>0.25928102196000002</v>
      </c>
      <c r="M206" s="78"/>
    </row>
    <row r="207" spans="1:13">
      <c r="A207" s="16" t="s">
        <v>36</v>
      </c>
      <c r="B207" s="14">
        <v>12</v>
      </c>
      <c r="C207" s="17">
        <v>40620.91796875</v>
      </c>
      <c r="D207" s="17">
        <v>2481.6</v>
      </c>
      <c r="E207" s="17">
        <v>1972.9</v>
      </c>
      <c r="F207" s="17">
        <v>2777.4875413343598</v>
      </c>
      <c r="G207" s="17">
        <v>2881.67897884793</v>
      </c>
      <c r="H207" s="17">
        <v>104.191437513564</v>
      </c>
      <c r="I207" s="18">
        <v>0.13466138635</v>
      </c>
      <c r="J207" s="18">
        <v>9.9591902164999996E-2</v>
      </c>
      <c r="K207" s="18">
        <v>0.305883197188</v>
      </c>
      <c r="L207" s="18">
        <v>0.270813713003</v>
      </c>
      <c r="M207" s="78"/>
    </row>
    <row r="208" spans="1:13">
      <c r="A208" s="16" t="s">
        <v>36</v>
      </c>
      <c r="B208" s="14">
        <v>13</v>
      </c>
      <c r="C208" s="17">
        <v>42311.5</v>
      </c>
      <c r="D208" s="17">
        <v>2597.1999999999998</v>
      </c>
      <c r="E208" s="17">
        <v>2059.9</v>
      </c>
      <c r="F208" s="17">
        <v>2759.9926780700698</v>
      </c>
      <c r="G208" s="17">
        <v>2870.7851770019502</v>
      </c>
      <c r="H208" s="17">
        <v>110.79249893188501</v>
      </c>
      <c r="I208" s="18">
        <v>9.2085216088999999E-2</v>
      </c>
      <c r="J208" s="18">
        <v>5.4793900393E-2</v>
      </c>
      <c r="K208" s="18">
        <v>0.27293341534900001</v>
      </c>
      <c r="L208" s="18">
        <v>0.23564209965300001</v>
      </c>
      <c r="M208" s="78"/>
    </row>
    <row r="209" spans="1:13">
      <c r="A209" s="16" t="s">
        <v>36</v>
      </c>
      <c r="B209" s="14">
        <v>14</v>
      </c>
      <c r="C209" s="17">
        <v>44049.453125</v>
      </c>
      <c r="D209" s="17">
        <v>2594.6</v>
      </c>
      <c r="E209" s="17">
        <v>1992.6</v>
      </c>
      <c r="F209" s="17">
        <v>2582.6830633078698</v>
      </c>
      <c r="G209" s="17">
        <v>2691.5823165257798</v>
      </c>
      <c r="H209" s="17">
        <v>108.89925321791</v>
      </c>
      <c r="I209" s="18">
        <v>3.2642987722999998E-2</v>
      </c>
      <c r="J209" s="18">
        <v>4.0110860620000003E-3</v>
      </c>
      <c r="K209" s="18">
        <v>0.235268366383</v>
      </c>
      <c r="L209" s="18">
        <v>0.198614292597</v>
      </c>
      <c r="M209" s="78"/>
    </row>
    <row r="210" spans="1:13">
      <c r="A210" s="16" t="s">
        <v>36</v>
      </c>
      <c r="B210" s="14">
        <v>15</v>
      </c>
      <c r="C210" s="17">
        <v>45375.37890625</v>
      </c>
      <c r="D210" s="17">
        <v>2576.3000000000002</v>
      </c>
      <c r="E210" s="17">
        <v>1978</v>
      </c>
      <c r="F210" s="17">
        <v>2356.48535123189</v>
      </c>
      <c r="G210" s="17">
        <v>2480.8698449240801</v>
      </c>
      <c r="H210" s="17">
        <v>124.384493692186</v>
      </c>
      <c r="I210" s="18">
        <v>3.2120550344999999E-2</v>
      </c>
      <c r="J210" s="18">
        <v>7.3986754885999997E-2</v>
      </c>
      <c r="K210" s="18">
        <v>0.16925945638600001</v>
      </c>
      <c r="L210" s="18">
        <v>0.127393251845</v>
      </c>
      <c r="M210" s="78"/>
    </row>
    <row r="211" spans="1:13">
      <c r="A211" s="16" t="s">
        <v>36</v>
      </c>
      <c r="B211" s="14">
        <v>16</v>
      </c>
      <c r="C211" s="17">
        <v>46868.91015625</v>
      </c>
      <c r="D211" s="17">
        <v>2553.6999999999998</v>
      </c>
      <c r="E211" s="17">
        <v>1962.7</v>
      </c>
      <c r="F211" s="17">
        <v>2127.22981911341</v>
      </c>
      <c r="G211" s="17">
        <v>2249.39638239755</v>
      </c>
      <c r="H211" s="17">
        <v>122.166563284132</v>
      </c>
      <c r="I211" s="18">
        <v>0.10242464409300001</v>
      </c>
      <c r="J211" s="18">
        <v>0.14354432207500001</v>
      </c>
      <c r="K211" s="18">
        <v>9.6498277480999997E-2</v>
      </c>
      <c r="L211" s="18">
        <v>5.5378599499000002E-2</v>
      </c>
      <c r="M211" s="78"/>
    </row>
    <row r="212" spans="1:13">
      <c r="A212" s="16" t="s">
        <v>36</v>
      </c>
      <c r="B212" s="14">
        <v>17</v>
      </c>
      <c r="C212" s="17">
        <v>48203.71484375</v>
      </c>
      <c r="D212" s="17">
        <v>2399.3000000000002</v>
      </c>
      <c r="E212" s="17">
        <v>1838.2</v>
      </c>
      <c r="F212" s="17">
        <v>1989.0677255482101</v>
      </c>
      <c r="G212" s="17">
        <v>2113.21454632017</v>
      </c>
      <c r="H212" s="17">
        <v>124.146820771959</v>
      </c>
      <c r="I212" s="18">
        <v>9.6292646812000005E-2</v>
      </c>
      <c r="J212" s="18">
        <v>0.13807885373600001</v>
      </c>
      <c r="K212" s="18">
        <v>9.2566323231000003E-2</v>
      </c>
      <c r="L212" s="18">
        <v>5.0780116307000002E-2</v>
      </c>
      <c r="M212" s="78"/>
    </row>
    <row r="213" spans="1:13">
      <c r="A213" s="16" t="s">
        <v>36</v>
      </c>
      <c r="B213" s="14">
        <v>18</v>
      </c>
      <c r="C213" s="17">
        <v>48838.7109375</v>
      </c>
      <c r="D213" s="17">
        <v>2203.9</v>
      </c>
      <c r="E213" s="17">
        <v>1687.2</v>
      </c>
      <c r="F213" s="17">
        <v>1801.3239841238601</v>
      </c>
      <c r="G213" s="17">
        <v>1919.9173395337</v>
      </c>
      <c r="H213" s="17">
        <v>118.593355409835</v>
      </c>
      <c r="I213" s="18">
        <v>9.5584873936E-2</v>
      </c>
      <c r="J213" s="18">
        <v>0.13550185657200001</v>
      </c>
      <c r="K213" s="18">
        <v>7.8329632962999995E-2</v>
      </c>
      <c r="L213" s="18">
        <v>3.8412650327000003E-2</v>
      </c>
      <c r="M213" s="78"/>
    </row>
    <row r="214" spans="1:13">
      <c r="A214" s="16" t="s">
        <v>36</v>
      </c>
      <c r="B214" s="14">
        <v>19</v>
      </c>
      <c r="C214" s="17">
        <v>48270.5859375</v>
      </c>
      <c r="D214" s="17">
        <v>2031.6</v>
      </c>
      <c r="E214" s="17">
        <v>1562.7</v>
      </c>
      <c r="F214" s="17">
        <v>1251.5821091320299</v>
      </c>
      <c r="G214" s="17">
        <v>1375.2590006655</v>
      </c>
      <c r="H214" s="17">
        <v>123.676891533467</v>
      </c>
      <c r="I214" s="18">
        <v>0.22091585302399999</v>
      </c>
      <c r="J214" s="18">
        <v>0.262543887872</v>
      </c>
      <c r="K214" s="18">
        <v>6.3090205093999999E-2</v>
      </c>
      <c r="L214" s="18">
        <v>0.104718239942</v>
      </c>
      <c r="M214" s="78"/>
    </row>
    <row r="215" spans="1:13">
      <c r="A215" s="16" t="s">
        <v>36</v>
      </c>
      <c r="B215" s="14">
        <v>20</v>
      </c>
      <c r="C215" s="17">
        <v>46698.265625</v>
      </c>
      <c r="D215" s="17">
        <v>1661.6</v>
      </c>
      <c r="E215" s="17">
        <v>1322.1</v>
      </c>
      <c r="F215" s="17">
        <v>725.56437530265896</v>
      </c>
      <c r="G215" s="17">
        <v>839.17633335832898</v>
      </c>
      <c r="H215" s="17">
        <v>113.61195805567</v>
      </c>
      <c r="I215" s="18">
        <v>0.27681712105</v>
      </c>
      <c r="J215" s="18">
        <v>0.31505743005600001</v>
      </c>
      <c r="K215" s="18">
        <v>0.16254583192200001</v>
      </c>
      <c r="L215" s="18">
        <v>0.20078614092800001</v>
      </c>
      <c r="M215" s="78"/>
    </row>
    <row r="216" spans="1:13">
      <c r="A216" s="16" t="s">
        <v>36</v>
      </c>
      <c r="B216" s="14">
        <v>21</v>
      </c>
      <c r="C216" s="17">
        <v>46114.83203125</v>
      </c>
      <c r="D216" s="17">
        <v>1367.5</v>
      </c>
      <c r="E216" s="17">
        <v>1137.8</v>
      </c>
      <c r="F216" s="17">
        <v>423.87945238138502</v>
      </c>
      <c r="G216" s="17">
        <v>475.303456957413</v>
      </c>
      <c r="H216" s="17">
        <v>51.424004576027002</v>
      </c>
      <c r="I216" s="18">
        <v>0.30030176473999998</v>
      </c>
      <c r="J216" s="18">
        <v>0.31761041656599998</v>
      </c>
      <c r="K216" s="18">
        <v>0.22298772906100001</v>
      </c>
      <c r="L216" s="18">
        <v>0.24029638088800001</v>
      </c>
      <c r="M216" s="78"/>
    </row>
    <row r="217" spans="1:13">
      <c r="A217" s="16" t="s">
        <v>36</v>
      </c>
      <c r="B217" s="14">
        <v>22</v>
      </c>
      <c r="C217" s="17">
        <v>44846.75390625</v>
      </c>
      <c r="D217" s="17">
        <v>1212.3</v>
      </c>
      <c r="E217" s="17">
        <v>1045.8</v>
      </c>
      <c r="F217" s="17">
        <v>554.36145003114495</v>
      </c>
      <c r="G217" s="17">
        <v>580.52571352513598</v>
      </c>
      <c r="H217" s="17">
        <v>26.164263493989999</v>
      </c>
      <c r="I217" s="18">
        <v>0.212647016652</v>
      </c>
      <c r="J217" s="18">
        <v>0.22145356781100001</v>
      </c>
      <c r="K217" s="18">
        <v>0.15660527986299999</v>
      </c>
      <c r="L217" s="18">
        <v>0.16541183102199999</v>
      </c>
      <c r="M217" s="78"/>
    </row>
    <row r="218" spans="1:13">
      <c r="A218" s="16" t="s">
        <v>36</v>
      </c>
      <c r="B218" s="14">
        <v>23</v>
      </c>
      <c r="C218" s="17">
        <v>41429.83984375</v>
      </c>
      <c r="D218" s="17">
        <v>1212</v>
      </c>
      <c r="E218" s="17">
        <v>1042.3</v>
      </c>
      <c r="F218" s="17">
        <v>864.51607254252497</v>
      </c>
      <c r="G218" s="17">
        <v>893.42407810549696</v>
      </c>
      <c r="H218" s="17">
        <v>28.908005562972001</v>
      </c>
      <c r="I218" s="18">
        <v>0.10722851628799999</v>
      </c>
      <c r="J218" s="18">
        <v>0.116958575381</v>
      </c>
      <c r="K218" s="18">
        <v>5.0109701074999999E-2</v>
      </c>
      <c r="L218" s="18">
        <v>5.9839760167000003E-2</v>
      </c>
      <c r="M218" s="78"/>
    </row>
    <row r="219" spans="1:13">
      <c r="A219" s="16" t="s">
        <v>36</v>
      </c>
      <c r="B219" s="14">
        <v>24</v>
      </c>
      <c r="C219" s="17">
        <v>37656.21484375</v>
      </c>
      <c r="D219" s="17">
        <v>1285.7</v>
      </c>
      <c r="E219" s="17">
        <v>1077.7</v>
      </c>
      <c r="F219" s="17">
        <v>909.45711471836103</v>
      </c>
      <c r="G219" s="17">
        <v>937.90122773965197</v>
      </c>
      <c r="H219" s="17">
        <v>28.444113021290999</v>
      </c>
      <c r="I219" s="18">
        <v>0.117064548051</v>
      </c>
      <c r="J219" s="18">
        <v>0.12663846694</v>
      </c>
      <c r="K219" s="18">
        <v>4.7054450440999998E-2</v>
      </c>
      <c r="L219" s="18">
        <v>5.6628369329999997E-2</v>
      </c>
      <c r="M219" s="78"/>
    </row>
    <row r="220" spans="1:13">
      <c r="A220" s="16" t="s">
        <v>37</v>
      </c>
      <c r="B220" s="14">
        <v>1</v>
      </c>
      <c r="C220" s="17">
        <v>34835.97265625</v>
      </c>
      <c r="D220" s="17">
        <v>1289.5</v>
      </c>
      <c r="E220" s="17">
        <v>987.6</v>
      </c>
      <c r="F220" s="17">
        <v>981.80662625554498</v>
      </c>
      <c r="G220" s="17">
        <v>1010.81645526886</v>
      </c>
      <c r="H220" s="17">
        <v>29.009829013314</v>
      </c>
      <c r="I220" s="18">
        <v>9.3801260427000002E-2</v>
      </c>
      <c r="J220" s="18">
        <v>0.10356559197</v>
      </c>
      <c r="K220" s="18">
        <v>7.8143572090000005E-3</v>
      </c>
      <c r="L220" s="18">
        <v>1.9499743329999999E-3</v>
      </c>
      <c r="M220" s="78"/>
    </row>
    <row r="221" spans="1:13">
      <c r="A221" s="16" t="s">
        <v>37</v>
      </c>
      <c r="B221" s="14">
        <v>2</v>
      </c>
      <c r="C221" s="17">
        <v>33182.71875</v>
      </c>
      <c r="D221" s="17">
        <v>1269.8</v>
      </c>
      <c r="E221" s="17">
        <v>993</v>
      </c>
      <c r="F221" s="17">
        <v>1256.32498845643</v>
      </c>
      <c r="G221" s="17">
        <v>1300.22746513844</v>
      </c>
      <c r="H221" s="17">
        <v>43.902476682</v>
      </c>
      <c r="I221" s="18">
        <v>1.0241489443999999E-2</v>
      </c>
      <c r="J221" s="18">
        <v>4.5355138139999999E-3</v>
      </c>
      <c r="K221" s="18">
        <v>0.103408773186</v>
      </c>
      <c r="L221" s="18">
        <v>8.8631769927999995E-2</v>
      </c>
      <c r="M221" s="78"/>
    </row>
    <row r="222" spans="1:13">
      <c r="A222" s="16" t="s">
        <v>37</v>
      </c>
      <c r="B222" s="14">
        <v>3</v>
      </c>
      <c r="C222" s="17">
        <v>31969.19921875</v>
      </c>
      <c r="D222" s="17">
        <v>1017.3</v>
      </c>
      <c r="E222" s="17">
        <v>833.2</v>
      </c>
      <c r="F222" s="17">
        <v>1224.8705352940201</v>
      </c>
      <c r="G222" s="17">
        <v>1323.5987843389</v>
      </c>
      <c r="H222" s="17">
        <v>98.728249044880997</v>
      </c>
      <c r="I222" s="18">
        <v>0.103096191295</v>
      </c>
      <c r="J222" s="18">
        <v>6.9865545368999998E-2</v>
      </c>
      <c r="K222" s="18">
        <v>0.16506185942000001</v>
      </c>
      <c r="L222" s="18">
        <v>0.13183121349499999</v>
      </c>
      <c r="M222" s="78"/>
    </row>
    <row r="223" spans="1:13">
      <c r="A223" s="16" t="s">
        <v>37</v>
      </c>
      <c r="B223" s="14">
        <v>4</v>
      </c>
      <c r="C223" s="17">
        <v>31275.5</v>
      </c>
      <c r="D223" s="17">
        <v>1030.4000000000001</v>
      </c>
      <c r="E223" s="17">
        <v>871</v>
      </c>
      <c r="F223" s="17">
        <v>1121.9589304681001</v>
      </c>
      <c r="G223" s="17">
        <v>1224.7091301929299</v>
      </c>
      <c r="H223" s="17">
        <v>102.750199724833</v>
      </c>
      <c r="I223" s="18">
        <v>6.5401928708000004E-2</v>
      </c>
      <c r="J223" s="18">
        <v>3.0817546437999999E-2</v>
      </c>
      <c r="K223" s="18">
        <v>0.11905389774199999</v>
      </c>
      <c r="L223" s="18">
        <v>8.4469515472000004E-2</v>
      </c>
      <c r="M223" s="78"/>
    </row>
    <row r="224" spans="1:13">
      <c r="A224" s="16" t="s">
        <v>37</v>
      </c>
      <c r="B224" s="14">
        <v>5</v>
      </c>
      <c r="C224" s="17">
        <v>31419.412109375</v>
      </c>
      <c r="D224" s="17">
        <v>1021.7</v>
      </c>
      <c r="E224" s="17">
        <v>867.6</v>
      </c>
      <c r="F224" s="17">
        <v>1050.47365349351</v>
      </c>
      <c r="G224" s="17">
        <v>1160.0753685844099</v>
      </c>
      <c r="H224" s="17">
        <v>109.601715090902</v>
      </c>
      <c r="I224" s="18">
        <v>4.6575351256E-2</v>
      </c>
      <c r="J224" s="18">
        <v>9.6848379309999993E-3</v>
      </c>
      <c r="K224" s="18">
        <v>9.8443409149000002E-2</v>
      </c>
      <c r="L224" s="18">
        <v>6.1552895823999997E-2</v>
      </c>
      <c r="M224" s="78"/>
    </row>
    <row r="225" spans="1:13">
      <c r="A225" s="16" t="s">
        <v>37</v>
      </c>
      <c r="B225" s="14">
        <v>6</v>
      </c>
      <c r="C225" s="17">
        <v>33019.0390625</v>
      </c>
      <c r="D225" s="17">
        <v>1015.2</v>
      </c>
      <c r="E225" s="17">
        <v>849.9</v>
      </c>
      <c r="F225" s="17">
        <v>1038.6077948791401</v>
      </c>
      <c r="G225" s="17">
        <v>1144.07177594102</v>
      </c>
      <c r="H225" s="17">
        <v>105.463981061876</v>
      </c>
      <c r="I225" s="18">
        <v>4.3376565446E-2</v>
      </c>
      <c r="J225" s="18">
        <v>7.878759636E-3</v>
      </c>
      <c r="K225" s="18">
        <v>9.9014397825000003E-2</v>
      </c>
      <c r="L225" s="18">
        <v>6.3516592014999998E-2</v>
      </c>
      <c r="M225" s="78"/>
    </row>
    <row r="226" spans="1:13">
      <c r="A226" s="16" t="s">
        <v>37</v>
      </c>
      <c r="B226" s="14">
        <v>7</v>
      </c>
      <c r="C226" s="17">
        <v>36443.53515625</v>
      </c>
      <c r="D226" s="17">
        <v>1098</v>
      </c>
      <c r="E226" s="17">
        <v>912.8</v>
      </c>
      <c r="F226" s="17">
        <v>1127.0538121797799</v>
      </c>
      <c r="G226" s="17">
        <v>1227.1425021606101</v>
      </c>
      <c r="H226" s="17">
        <v>100.088689980822</v>
      </c>
      <c r="I226" s="18">
        <v>4.3467688374000002E-2</v>
      </c>
      <c r="J226" s="18">
        <v>9.7791357050000007E-3</v>
      </c>
      <c r="K226" s="18">
        <v>0.105803602208</v>
      </c>
      <c r="L226" s="18">
        <v>7.2115049538000006E-2</v>
      </c>
      <c r="M226" s="78"/>
    </row>
    <row r="227" spans="1:13">
      <c r="A227" s="16" t="s">
        <v>37</v>
      </c>
      <c r="B227" s="14">
        <v>8</v>
      </c>
      <c r="C227" s="17">
        <v>37773.0390625</v>
      </c>
      <c r="D227" s="17">
        <v>965.6</v>
      </c>
      <c r="E227" s="17">
        <v>808.9</v>
      </c>
      <c r="F227" s="17">
        <v>1096.1479062706501</v>
      </c>
      <c r="G227" s="17">
        <v>1146.0717388882499</v>
      </c>
      <c r="H227" s="17">
        <v>49.923832617601001</v>
      </c>
      <c r="I227" s="18">
        <v>6.0744442574000003E-2</v>
      </c>
      <c r="J227" s="18">
        <v>4.3940729137999998E-2</v>
      </c>
      <c r="K227" s="18">
        <v>0.11348762668700001</v>
      </c>
      <c r="L227" s="18">
        <v>9.6683913250999995E-2</v>
      </c>
      <c r="M227" s="78"/>
    </row>
    <row r="228" spans="1:13">
      <c r="A228" s="16" t="s">
        <v>37</v>
      </c>
      <c r="B228" s="14">
        <v>9</v>
      </c>
      <c r="C228" s="17">
        <v>39050.0546875</v>
      </c>
      <c r="D228" s="17">
        <v>802.3</v>
      </c>
      <c r="E228" s="17">
        <v>684.9</v>
      </c>
      <c r="F228" s="17">
        <v>809.08724972951802</v>
      </c>
      <c r="G228" s="17">
        <v>837.48173028381598</v>
      </c>
      <c r="H228" s="17">
        <v>28.394480554297999</v>
      </c>
      <c r="I228" s="18">
        <v>1.1841713323E-2</v>
      </c>
      <c r="J228" s="18">
        <v>2.2845000770000002E-3</v>
      </c>
      <c r="K228" s="18">
        <v>5.1357028031999999E-2</v>
      </c>
      <c r="L228" s="18">
        <v>4.1799814785999999E-2</v>
      </c>
      <c r="M228" s="78"/>
    </row>
    <row r="229" spans="1:13">
      <c r="A229" s="16" t="s">
        <v>37</v>
      </c>
      <c r="B229" s="14">
        <v>10</v>
      </c>
      <c r="C229" s="17">
        <v>41346.828125</v>
      </c>
      <c r="D229" s="17">
        <v>680.3</v>
      </c>
      <c r="E229" s="17">
        <v>593.20000000000005</v>
      </c>
      <c r="F229" s="17">
        <v>457.35896736434103</v>
      </c>
      <c r="G229" s="17">
        <v>480.27480610315803</v>
      </c>
      <c r="H229" s="17">
        <v>22.915838738817001</v>
      </c>
      <c r="I229" s="18">
        <v>6.7325881485999994E-2</v>
      </c>
      <c r="J229" s="18">
        <v>7.5039055076999997E-2</v>
      </c>
      <c r="K229" s="18">
        <v>3.8009153112000003E-2</v>
      </c>
      <c r="L229" s="18">
        <v>4.5722326702999999E-2</v>
      </c>
      <c r="M229" s="78"/>
    </row>
    <row r="230" spans="1:13">
      <c r="A230" s="16" t="s">
        <v>37</v>
      </c>
      <c r="B230" s="14">
        <v>11</v>
      </c>
      <c r="C230" s="17">
        <v>44286.13671875</v>
      </c>
      <c r="D230" s="17">
        <v>727.5</v>
      </c>
      <c r="E230" s="17">
        <v>640.20000000000005</v>
      </c>
      <c r="F230" s="17">
        <v>347.92796963413798</v>
      </c>
      <c r="G230" s="17">
        <v>370.92440496091399</v>
      </c>
      <c r="H230" s="17">
        <v>22.996435326775</v>
      </c>
      <c r="I230" s="18">
        <v>0.120018712567</v>
      </c>
      <c r="J230" s="18">
        <v>0.12775901392299999</v>
      </c>
      <c r="K230" s="18">
        <v>9.0634666791999996E-2</v>
      </c>
      <c r="L230" s="18">
        <v>9.8374968147000003E-2</v>
      </c>
      <c r="M230" s="78"/>
    </row>
    <row r="231" spans="1:13">
      <c r="A231" s="16" t="s">
        <v>37</v>
      </c>
      <c r="B231" s="14">
        <v>12</v>
      </c>
      <c r="C231" s="17">
        <v>47143.36328125</v>
      </c>
      <c r="D231" s="17">
        <v>921.2</v>
      </c>
      <c r="E231" s="17">
        <v>786.7</v>
      </c>
      <c r="F231" s="17">
        <v>607.568249795719</v>
      </c>
      <c r="G231" s="17">
        <v>633.54951987243703</v>
      </c>
      <c r="H231" s="17">
        <v>25.981270076718001</v>
      </c>
      <c r="I231" s="18">
        <v>9.6819414381000002E-2</v>
      </c>
      <c r="J231" s="18">
        <v>0.10556437233300001</v>
      </c>
      <c r="K231" s="18">
        <v>5.1548461839999997E-2</v>
      </c>
      <c r="L231" s="18">
        <v>6.0293419792000001E-2</v>
      </c>
      <c r="M231" s="78"/>
    </row>
    <row r="232" spans="1:13">
      <c r="A232" s="16" t="s">
        <v>37</v>
      </c>
      <c r="B232" s="14">
        <v>13</v>
      </c>
      <c r="C232" s="17">
        <v>49786.47265625</v>
      </c>
      <c r="D232" s="17">
        <v>1175.8</v>
      </c>
      <c r="E232" s="17">
        <v>981.9</v>
      </c>
      <c r="F232" s="17">
        <v>1240.0005038433401</v>
      </c>
      <c r="G232" s="17">
        <v>1260.2877600174299</v>
      </c>
      <c r="H232" s="17">
        <v>20.287256174086998</v>
      </c>
      <c r="I232" s="18">
        <v>2.8437482335E-2</v>
      </c>
      <c r="J232" s="18">
        <v>2.1609055483999998E-2</v>
      </c>
      <c r="K232" s="18">
        <v>9.3701703136E-2</v>
      </c>
      <c r="L232" s="18">
        <v>8.6873276284999995E-2</v>
      </c>
      <c r="M232" s="78"/>
    </row>
    <row r="233" spans="1:13">
      <c r="A233" s="16" t="s">
        <v>37</v>
      </c>
      <c r="B233" s="14">
        <v>14</v>
      </c>
      <c r="C233" s="17">
        <v>52408.8671875</v>
      </c>
      <c r="D233" s="17">
        <v>1230.9000000000001</v>
      </c>
      <c r="E233" s="17">
        <v>1010</v>
      </c>
      <c r="F233" s="17">
        <v>1711.3805664070401</v>
      </c>
      <c r="G233" s="17">
        <v>1748.1744261773399</v>
      </c>
      <c r="H233" s="17">
        <v>36.793859770297999</v>
      </c>
      <c r="I233" s="18">
        <v>0.17410785128799999</v>
      </c>
      <c r="J233" s="18">
        <v>0.16172351612399999</v>
      </c>
      <c r="K233" s="18">
        <v>0.24845992129800001</v>
      </c>
      <c r="L233" s="18">
        <v>0.23607558613400001</v>
      </c>
      <c r="M233" s="78"/>
    </row>
    <row r="234" spans="1:13">
      <c r="A234" s="16" t="s">
        <v>37</v>
      </c>
      <c r="B234" s="14">
        <v>15</v>
      </c>
      <c r="C234" s="17">
        <v>54599.9140625</v>
      </c>
      <c r="D234" s="17">
        <v>1330.7</v>
      </c>
      <c r="E234" s="17">
        <v>1086.3</v>
      </c>
      <c r="F234" s="17">
        <v>1817.2446852068799</v>
      </c>
      <c r="G234" s="17">
        <v>1874.2604245344801</v>
      </c>
      <c r="H234" s="17">
        <v>57.015739327601999</v>
      </c>
      <c r="I234" s="18">
        <v>0.18295537681999999</v>
      </c>
      <c r="J234" s="18">
        <v>0.16376461972600001</v>
      </c>
      <c r="K234" s="18">
        <v>0.26521724151199999</v>
      </c>
      <c r="L234" s="18">
        <v>0.24602648441800001</v>
      </c>
      <c r="M234" s="78"/>
    </row>
    <row r="235" spans="1:13">
      <c r="A235" s="16" t="s">
        <v>37</v>
      </c>
      <c r="B235" s="14">
        <v>16</v>
      </c>
      <c r="C235" s="17">
        <v>56282.04296875</v>
      </c>
      <c r="D235" s="17">
        <v>1500.8</v>
      </c>
      <c r="E235" s="17">
        <v>1215.5</v>
      </c>
      <c r="F235" s="17">
        <v>1975.0425446996401</v>
      </c>
      <c r="G235" s="17">
        <v>2023.56762563917</v>
      </c>
      <c r="H235" s="17">
        <v>48.525080939531001</v>
      </c>
      <c r="I235" s="18">
        <v>0.17595679085800001</v>
      </c>
      <c r="J235" s="18">
        <v>0.159623879064</v>
      </c>
      <c r="K235" s="18">
        <v>0.27198506416599999</v>
      </c>
      <c r="L235" s="18">
        <v>0.25565215237200001</v>
      </c>
      <c r="M235" s="78"/>
    </row>
    <row r="236" spans="1:13">
      <c r="A236" s="16" t="s">
        <v>37</v>
      </c>
      <c r="B236" s="14">
        <v>17</v>
      </c>
      <c r="C236" s="17">
        <v>57223.0078125</v>
      </c>
      <c r="D236" s="17">
        <v>1519.9</v>
      </c>
      <c r="E236" s="17">
        <v>1224.8</v>
      </c>
      <c r="F236" s="17">
        <v>2050.8012841602999</v>
      </c>
      <c r="G236" s="17">
        <v>2130.8228883711499</v>
      </c>
      <c r="H236" s="17">
        <v>80.021604210850995</v>
      </c>
      <c r="I236" s="18">
        <v>0.205628706957</v>
      </c>
      <c r="J236" s="18">
        <v>0.178694474641</v>
      </c>
      <c r="K236" s="18">
        <v>0.30495553294200001</v>
      </c>
      <c r="L236" s="18">
        <v>0.278021300626</v>
      </c>
      <c r="M236" s="78"/>
    </row>
    <row r="237" spans="1:13">
      <c r="A237" s="16" t="s">
        <v>37</v>
      </c>
      <c r="B237" s="14">
        <v>18</v>
      </c>
      <c r="C237" s="17">
        <v>56797.3125</v>
      </c>
      <c r="D237" s="17">
        <v>1516.8</v>
      </c>
      <c r="E237" s="17">
        <v>1221.4000000000001</v>
      </c>
      <c r="F237" s="17">
        <v>2086.5084090699102</v>
      </c>
      <c r="G237" s="17">
        <v>2169.0390526241699</v>
      </c>
      <c r="H237" s="17">
        <v>82.530643554262994</v>
      </c>
      <c r="I237" s="18">
        <v>0.21953519105399999</v>
      </c>
      <c r="J237" s="18">
        <v>0.19175644869399999</v>
      </c>
      <c r="K237" s="18">
        <v>0.31896299314100002</v>
      </c>
      <c r="L237" s="18">
        <v>0.29118425077999999</v>
      </c>
      <c r="M237" s="78"/>
    </row>
    <row r="238" spans="1:13">
      <c r="A238" s="16" t="s">
        <v>37</v>
      </c>
      <c r="B238" s="14">
        <v>19</v>
      </c>
      <c r="C238" s="17">
        <v>54694.88671875</v>
      </c>
      <c r="D238" s="17">
        <v>1536.6</v>
      </c>
      <c r="E238" s="17">
        <v>1228.7</v>
      </c>
      <c r="F238" s="17">
        <v>2131.5487987977299</v>
      </c>
      <c r="G238" s="17">
        <v>2224.7738213750999</v>
      </c>
      <c r="H238" s="17">
        <v>93.225022577377004</v>
      </c>
      <c r="I238" s="18">
        <v>0.23163036734199999</v>
      </c>
      <c r="J238" s="18">
        <v>0.200252035946</v>
      </c>
      <c r="K238" s="18">
        <v>0.335265507026</v>
      </c>
      <c r="L238" s="18">
        <v>0.30388717563000001</v>
      </c>
      <c r="M238" s="78"/>
    </row>
    <row r="239" spans="1:13">
      <c r="A239" s="16" t="s">
        <v>37</v>
      </c>
      <c r="B239" s="14">
        <v>20</v>
      </c>
      <c r="C239" s="17">
        <v>51957.91796875</v>
      </c>
      <c r="D239" s="17">
        <v>1580.7</v>
      </c>
      <c r="E239" s="17">
        <v>1276.4000000000001</v>
      </c>
      <c r="F239" s="17">
        <v>1810.3905809822299</v>
      </c>
      <c r="G239" s="17">
        <v>1900.75986025916</v>
      </c>
      <c r="H239" s="17">
        <v>90.369279276925994</v>
      </c>
      <c r="I239" s="18">
        <v>0.10772799066200001</v>
      </c>
      <c r="J239" s="18">
        <v>7.7310865359000003E-2</v>
      </c>
      <c r="K239" s="18">
        <v>0.21015141711800001</v>
      </c>
      <c r="L239" s="18">
        <v>0.179734291814</v>
      </c>
      <c r="M239" s="78"/>
    </row>
    <row r="240" spans="1:13">
      <c r="A240" s="16" t="s">
        <v>37</v>
      </c>
      <c r="B240" s="14">
        <v>21</v>
      </c>
      <c r="C240" s="17">
        <v>49882.6796875</v>
      </c>
      <c r="D240" s="17">
        <v>1640</v>
      </c>
      <c r="E240" s="17">
        <v>1345</v>
      </c>
      <c r="F240" s="17">
        <v>1582.3161908054401</v>
      </c>
      <c r="G240" s="17">
        <v>1616.16678336779</v>
      </c>
      <c r="H240" s="17">
        <v>33.850592562357001</v>
      </c>
      <c r="I240" s="18">
        <v>8.0219510710000004E-3</v>
      </c>
      <c r="J240" s="18">
        <v>1.9415620731000002E-2</v>
      </c>
      <c r="K240" s="18">
        <v>9.1271216212000003E-2</v>
      </c>
      <c r="L240" s="18">
        <v>7.9877546551000003E-2</v>
      </c>
      <c r="M240" s="78"/>
    </row>
    <row r="241" spans="1:13">
      <c r="A241" s="16" t="s">
        <v>37</v>
      </c>
      <c r="B241" s="14">
        <v>22</v>
      </c>
      <c r="C241" s="17">
        <v>47453.578125</v>
      </c>
      <c r="D241" s="17">
        <v>1741.9</v>
      </c>
      <c r="E241" s="17">
        <v>1437.6</v>
      </c>
      <c r="F241" s="17">
        <v>1460.89549251106</v>
      </c>
      <c r="G241" s="17">
        <v>1515.09439220217</v>
      </c>
      <c r="H241" s="17">
        <v>54.198899691104998</v>
      </c>
      <c r="I241" s="18">
        <v>7.6339820867000002E-2</v>
      </c>
      <c r="J241" s="18">
        <v>9.4582466337000001E-2</v>
      </c>
      <c r="K241" s="18">
        <v>2.6083605587999999E-2</v>
      </c>
      <c r="L241" s="18">
        <v>7.8409601179999996E-3</v>
      </c>
      <c r="M241" s="78"/>
    </row>
    <row r="242" spans="1:13">
      <c r="A242" s="16" t="s">
        <v>37</v>
      </c>
      <c r="B242" s="14">
        <v>23</v>
      </c>
      <c r="C242" s="17">
        <v>43393.046875</v>
      </c>
      <c r="D242" s="17">
        <v>1865.3</v>
      </c>
      <c r="E242" s="17">
        <v>1519.8</v>
      </c>
      <c r="F242" s="17">
        <v>1573.0381555870299</v>
      </c>
      <c r="G242" s="17">
        <v>1648.50255979962</v>
      </c>
      <c r="H242" s="17">
        <v>75.464404212584</v>
      </c>
      <c r="I242" s="18">
        <v>7.2971201683000003E-2</v>
      </c>
      <c r="J242" s="18">
        <v>9.8371539687000006E-2</v>
      </c>
      <c r="K242" s="18">
        <v>4.3319609491E-2</v>
      </c>
      <c r="L242" s="18">
        <v>1.7919271486000001E-2</v>
      </c>
      <c r="M242" s="78"/>
    </row>
    <row r="243" spans="1:13">
      <c r="A243" s="16" t="s">
        <v>37</v>
      </c>
      <c r="B243" s="14">
        <v>24</v>
      </c>
      <c r="C243" s="17">
        <v>39322.87109375</v>
      </c>
      <c r="D243" s="17">
        <v>2081.4</v>
      </c>
      <c r="E243" s="17">
        <v>1669.3</v>
      </c>
      <c r="F243" s="17">
        <v>1619.1236884714101</v>
      </c>
      <c r="G243" s="17">
        <v>1728.2043821979901</v>
      </c>
      <c r="H243" s="17">
        <v>109.080693726577</v>
      </c>
      <c r="I243" s="18">
        <v>0.118881056143</v>
      </c>
      <c r="J243" s="18">
        <v>0.15559620044700001</v>
      </c>
      <c r="K243" s="18">
        <v>1.9826449746000001E-2</v>
      </c>
      <c r="L243" s="18">
        <v>1.6888694555999999E-2</v>
      </c>
      <c r="M243" s="78"/>
    </row>
    <row r="244" spans="1:13">
      <c r="A244" s="16" t="s">
        <v>38</v>
      </c>
      <c r="B244" s="14">
        <v>1</v>
      </c>
      <c r="C244" s="17">
        <v>35850.375</v>
      </c>
      <c r="D244" s="17">
        <v>2203.3000000000002</v>
      </c>
      <c r="E244" s="17">
        <v>1941.3</v>
      </c>
      <c r="F244" s="17">
        <v>1679.5841969447699</v>
      </c>
      <c r="G244" s="17">
        <v>1797.6009203486999</v>
      </c>
      <c r="H244" s="17">
        <v>118.01672340393</v>
      </c>
      <c r="I244" s="18">
        <v>0.136553039263</v>
      </c>
      <c r="J244" s="18">
        <v>0.17627593505700001</v>
      </c>
      <c r="K244" s="18">
        <v>4.8367243235000003E-2</v>
      </c>
      <c r="L244" s="18">
        <v>8.8090139028999995E-2</v>
      </c>
      <c r="M244" s="78"/>
    </row>
    <row r="245" spans="1:13">
      <c r="A245" s="16" t="s">
        <v>38</v>
      </c>
      <c r="B245" s="14">
        <v>2</v>
      </c>
      <c r="C245" s="17">
        <v>33844.33984375</v>
      </c>
      <c r="D245" s="17">
        <v>1887.7</v>
      </c>
      <c r="E245" s="17">
        <v>1642.5</v>
      </c>
      <c r="F245" s="17">
        <v>1838.4818089118901</v>
      </c>
      <c r="G245" s="17">
        <v>1926.94491890483</v>
      </c>
      <c r="H245" s="17">
        <v>88.463109992941</v>
      </c>
      <c r="I245" s="18">
        <v>1.3209329823E-2</v>
      </c>
      <c r="J245" s="18">
        <v>1.6566203663999999E-2</v>
      </c>
      <c r="K245" s="18">
        <v>9.5740464120999999E-2</v>
      </c>
      <c r="L245" s="18">
        <v>6.5964930633000005E-2</v>
      </c>
      <c r="M245" s="78"/>
    </row>
    <row r="246" spans="1:13">
      <c r="A246" s="16" t="s">
        <v>38</v>
      </c>
      <c r="B246" s="14">
        <v>3</v>
      </c>
      <c r="C246" s="17">
        <v>32446.6796875</v>
      </c>
      <c r="D246" s="17">
        <v>1698.1</v>
      </c>
      <c r="E246" s="17">
        <v>1513.9</v>
      </c>
      <c r="F246" s="17">
        <v>2100.8771575201899</v>
      </c>
      <c r="G246" s="17">
        <v>2218.1130374373301</v>
      </c>
      <c r="H246" s="17">
        <v>117.235879917144</v>
      </c>
      <c r="I246" s="18">
        <v>0.175029632257</v>
      </c>
      <c r="J246" s="18">
        <v>0.135569558236</v>
      </c>
      <c r="K246" s="18">
        <v>0.23702895908300001</v>
      </c>
      <c r="L246" s="18">
        <v>0.19756888506199999</v>
      </c>
      <c r="M246" s="78"/>
    </row>
    <row r="247" spans="1:13">
      <c r="A247" s="16" t="s">
        <v>38</v>
      </c>
      <c r="B247" s="14">
        <v>4</v>
      </c>
      <c r="C247" s="17">
        <v>31577.30859375</v>
      </c>
      <c r="D247" s="17">
        <v>1858.4</v>
      </c>
      <c r="E247" s="17">
        <v>1724.6</v>
      </c>
      <c r="F247" s="17">
        <v>2231.81606300778</v>
      </c>
      <c r="G247" s="17">
        <v>2336.3115141254002</v>
      </c>
      <c r="H247" s="17">
        <v>104.495451117622</v>
      </c>
      <c r="I247" s="18">
        <v>0.160858806504</v>
      </c>
      <c r="J247" s="18">
        <v>0.12568699528999999</v>
      </c>
      <c r="K247" s="18">
        <v>0.20589414814000001</v>
      </c>
      <c r="L247" s="18">
        <v>0.170722336926</v>
      </c>
      <c r="M247" s="78"/>
    </row>
    <row r="248" spans="1:13">
      <c r="A248" s="16" t="s">
        <v>38</v>
      </c>
      <c r="B248" s="14">
        <v>5</v>
      </c>
      <c r="C248" s="17">
        <v>31375.798828125</v>
      </c>
      <c r="D248" s="17">
        <v>1647.9</v>
      </c>
      <c r="E248" s="17">
        <v>1517</v>
      </c>
      <c r="F248" s="17">
        <v>2216.7805964509698</v>
      </c>
      <c r="G248" s="17">
        <v>2314.3951024561502</v>
      </c>
      <c r="H248" s="17">
        <v>97.614506005180004</v>
      </c>
      <c r="I248" s="18">
        <v>0.22433359220999999</v>
      </c>
      <c r="J248" s="18">
        <v>0.191477817721</v>
      </c>
      <c r="K248" s="18">
        <v>0.26839283152299998</v>
      </c>
      <c r="L248" s="18">
        <v>0.23553705703399999</v>
      </c>
      <c r="M248" s="78"/>
    </row>
    <row r="249" spans="1:13">
      <c r="A249" s="16" t="s">
        <v>38</v>
      </c>
      <c r="B249" s="14">
        <v>6</v>
      </c>
      <c r="C249" s="17">
        <v>32758.16796875</v>
      </c>
      <c r="D249" s="17">
        <v>1511.7</v>
      </c>
      <c r="E249" s="17">
        <v>1370</v>
      </c>
      <c r="F249" s="17">
        <v>2212.6511079473999</v>
      </c>
      <c r="G249" s="17">
        <v>2303.7490999598699</v>
      </c>
      <c r="H249" s="17">
        <v>91.097992012467998</v>
      </c>
      <c r="I249" s="18">
        <v>0.26659343653899997</v>
      </c>
      <c r="J249" s="18">
        <v>0.23593103599699999</v>
      </c>
      <c r="K249" s="18">
        <v>0.31428781553599999</v>
      </c>
      <c r="L249" s="18">
        <v>0.28362541499400001</v>
      </c>
      <c r="M249" s="78"/>
    </row>
    <row r="250" spans="1:13">
      <c r="A250" s="16" t="s">
        <v>38</v>
      </c>
      <c r="B250" s="14">
        <v>7</v>
      </c>
      <c r="C250" s="17">
        <v>35699.23046875</v>
      </c>
      <c r="D250" s="17">
        <v>1592.4</v>
      </c>
      <c r="E250" s="17">
        <v>1430.2</v>
      </c>
      <c r="F250" s="17">
        <v>2137.9189791950098</v>
      </c>
      <c r="G250" s="17">
        <v>2191.4733951171702</v>
      </c>
      <c r="H250" s="17">
        <v>53.554415922163997</v>
      </c>
      <c r="I250" s="18">
        <v>0.20164032148</v>
      </c>
      <c r="J250" s="18">
        <v>0.18361460087299999</v>
      </c>
      <c r="K250" s="18">
        <v>0.25623473413499998</v>
      </c>
      <c r="L250" s="18">
        <v>0.23820901352900001</v>
      </c>
      <c r="M250" s="78"/>
    </row>
    <row r="251" spans="1:13">
      <c r="A251" s="16" t="s">
        <v>38</v>
      </c>
      <c r="B251" s="14">
        <v>8</v>
      </c>
      <c r="C251" s="17">
        <v>36724.99609375</v>
      </c>
      <c r="D251" s="17">
        <v>1393.2</v>
      </c>
      <c r="E251" s="17">
        <v>1263.5</v>
      </c>
      <c r="F251" s="17">
        <v>2251.12512428232</v>
      </c>
      <c r="G251" s="17">
        <v>2266.3277461094299</v>
      </c>
      <c r="H251" s="17">
        <v>15.202621827108</v>
      </c>
      <c r="I251" s="18">
        <v>0.29388345543900002</v>
      </c>
      <c r="J251" s="18">
        <v>0.28876645044799998</v>
      </c>
      <c r="K251" s="18">
        <v>0.33753879034299999</v>
      </c>
      <c r="L251" s="18">
        <v>0.33242178535200001</v>
      </c>
      <c r="M251" s="78"/>
    </row>
    <row r="252" spans="1:13">
      <c r="A252" s="16" t="s">
        <v>38</v>
      </c>
      <c r="B252" s="14">
        <v>9</v>
      </c>
      <c r="C252" s="17">
        <v>37795.78125</v>
      </c>
      <c r="D252" s="17">
        <v>1172</v>
      </c>
      <c r="E252" s="17">
        <v>1095.3</v>
      </c>
      <c r="F252" s="17">
        <v>2224.1642010279502</v>
      </c>
      <c r="G252" s="17">
        <v>2224.3141765503101</v>
      </c>
      <c r="H252" s="17">
        <v>0.149975522359</v>
      </c>
      <c r="I252" s="18">
        <v>0.35419527988900001</v>
      </c>
      <c r="J252" s="18">
        <v>0.35414480007600002</v>
      </c>
      <c r="K252" s="18">
        <v>0.38001150338200002</v>
      </c>
      <c r="L252" s="18">
        <v>0.37996102357</v>
      </c>
      <c r="M252" s="78"/>
    </row>
    <row r="253" spans="1:13">
      <c r="A253" s="16" t="s">
        <v>38</v>
      </c>
      <c r="B253" s="14">
        <v>10</v>
      </c>
      <c r="C253" s="17">
        <v>39614.17578125</v>
      </c>
      <c r="D253" s="17">
        <v>1016.7</v>
      </c>
      <c r="E253" s="17">
        <v>971.7</v>
      </c>
      <c r="F253" s="17">
        <v>2041.2868109031499</v>
      </c>
      <c r="G253" s="17">
        <v>2042.0801973243499</v>
      </c>
      <c r="H253" s="17">
        <v>0.79338642120299996</v>
      </c>
      <c r="I253" s="18">
        <v>0.34512965241400001</v>
      </c>
      <c r="J253" s="18">
        <v>0.34486260885300002</v>
      </c>
      <c r="K253" s="18">
        <v>0.36027606776299997</v>
      </c>
      <c r="L253" s="18">
        <v>0.36000902420100001</v>
      </c>
      <c r="M253" s="78"/>
    </row>
    <row r="254" spans="1:13">
      <c r="A254" s="16" t="s">
        <v>38</v>
      </c>
      <c r="B254" s="14">
        <v>11</v>
      </c>
      <c r="C254" s="17">
        <v>41952.93359375</v>
      </c>
      <c r="D254" s="17">
        <v>833.7</v>
      </c>
      <c r="E254" s="17">
        <v>809.8</v>
      </c>
      <c r="F254" s="17">
        <v>1813.1105250435401</v>
      </c>
      <c r="G254" s="17">
        <v>1812.9281430533199</v>
      </c>
      <c r="H254" s="17">
        <v>-0.18238199022000001</v>
      </c>
      <c r="I254" s="18">
        <v>0.32959547056600003</v>
      </c>
      <c r="J254" s="18">
        <v>0.32965685797400002</v>
      </c>
      <c r="K254" s="18">
        <v>0.33763990005099997</v>
      </c>
      <c r="L254" s="18">
        <v>0.33770128745900002</v>
      </c>
      <c r="M254" s="78"/>
    </row>
    <row r="255" spans="1:13">
      <c r="A255" s="16" t="s">
        <v>38</v>
      </c>
      <c r="B255" s="14">
        <v>12</v>
      </c>
      <c r="C255" s="17">
        <v>44341.74609375</v>
      </c>
      <c r="D255" s="17">
        <v>674.1</v>
      </c>
      <c r="E255" s="17">
        <v>657.9</v>
      </c>
      <c r="F255" s="17">
        <v>1394.30486882952</v>
      </c>
      <c r="G255" s="17">
        <v>1403.4254594675699</v>
      </c>
      <c r="H255" s="17">
        <v>9.1205906380540007</v>
      </c>
      <c r="I255" s="18">
        <v>0.24548147407099999</v>
      </c>
      <c r="J255" s="18">
        <v>0.24241160176000001</v>
      </c>
      <c r="K255" s="18">
        <v>0.25093418359699998</v>
      </c>
      <c r="L255" s="18">
        <v>0.247864311285</v>
      </c>
      <c r="M255" s="78"/>
    </row>
    <row r="256" spans="1:13">
      <c r="A256" s="16" t="s">
        <v>38</v>
      </c>
      <c r="B256" s="14">
        <v>13</v>
      </c>
      <c r="C256" s="17">
        <v>46772.0703125</v>
      </c>
      <c r="D256" s="17">
        <v>527.5</v>
      </c>
      <c r="E256" s="17">
        <v>521.70000000000005</v>
      </c>
      <c r="F256" s="17">
        <v>1013.34162347866</v>
      </c>
      <c r="G256" s="17">
        <v>1032.2423871185399</v>
      </c>
      <c r="H256" s="17">
        <v>18.900763639872999</v>
      </c>
      <c r="I256" s="18">
        <v>0.16988972976</v>
      </c>
      <c r="J256" s="18">
        <v>0.163527978282</v>
      </c>
      <c r="K256" s="18">
        <v>0.17184193440500001</v>
      </c>
      <c r="L256" s="18">
        <v>0.16548018292700001</v>
      </c>
      <c r="M256" s="78"/>
    </row>
    <row r="257" spans="1:13">
      <c r="A257" s="16" t="s">
        <v>38</v>
      </c>
      <c r="B257" s="14">
        <v>14</v>
      </c>
      <c r="C257" s="17">
        <v>49186.10546875</v>
      </c>
      <c r="D257" s="17">
        <v>377.6</v>
      </c>
      <c r="E257" s="17">
        <v>389.8</v>
      </c>
      <c r="F257" s="17">
        <v>738.63703749651199</v>
      </c>
      <c r="G257" s="17">
        <v>756.86636407740798</v>
      </c>
      <c r="H257" s="17">
        <v>18.229326580894998</v>
      </c>
      <c r="I257" s="18">
        <v>0.12765613062100001</v>
      </c>
      <c r="J257" s="18">
        <v>0.121520376134</v>
      </c>
      <c r="K257" s="18">
        <v>0.123549769127</v>
      </c>
      <c r="L257" s="18">
        <v>0.11741401463999999</v>
      </c>
      <c r="M257" s="78"/>
    </row>
    <row r="258" spans="1:13">
      <c r="A258" s="16" t="s">
        <v>38</v>
      </c>
      <c r="B258" s="14">
        <v>15</v>
      </c>
      <c r="C258" s="17">
        <v>51274.9375</v>
      </c>
      <c r="D258" s="17">
        <v>306.3</v>
      </c>
      <c r="E258" s="17">
        <v>326.7</v>
      </c>
      <c r="F258" s="17">
        <v>556.66523647440795</v>
      </c>
      <c r="G258" s="17">
        <v>581.92619371599596</v>
      </c>
      <c r="H258" s="17">
        <v>25.260957241587999</v>
      </c>
      <c r="I258" s="18">
        <v>9.2772195798000001E-2</v>
      </c>
      <c r="J258" s="18">
        <v>8.4269685787000004E-2</v>
      </c>
      <c r="K258" s="18">
        <v>8.5905820839999994E-2</v>
      </c>
      <c r="L258" s="18">
        <v>7.7403310828999997E-2</v>
      </c>
      <c r="M258" s="78"/>
    </row>
    <row r="259" spans="1:13">
      <c r="A259" s="16" t="s">
        <v>38</v>
      </c>
      <c r="B259" s="14">
        <v>16</v>
      </c>
      <c r="C259" s="17">
        <v>52921.609375</v>
      </c>
      <c r="D259" s="17">
        <v>297.5</v>
      </c>
      <c r="E259" s="17">
        <v>315.60000000000002</v>
      </c>
      <c r="F259" s="17">
        <v>430.15272161589297</v>
      </c>
      <c r="G259" s="17">
        <v>456.58317282923798</v>
      </c>
      <c r="H259" s="17">
        <v>26.430451213344</v>
      </c>
      <c r="I259" s="18">
        <v>5.3545329124E-2</v>
      </c>
      <c r="J259" s="18">
        <v>4.4649182636999997E-2</v>
      </c>
      <c r="K259" s="18">
        <v>4.7453104284E-2</v>
      </c>
      <c r="L259" s="18">
        <v>3.8556957796999997E-2</v>
      </c>
      <c r="M259" s="78"/>
    </row>
    <row r="260" spans="1:13">
      <c r="A260" s="16" t="s">
        <v>38</v>
      </c>
      <c r="B260" s="14">
        <v>17</v>
      </c>
      <c r="C260" s="17">
        <v>53801.58203125</v>
      </c>
      <c r="D260" s="17">
        <v>289.7</v>
      </c>
      <c r="E260" s="17">
        <v>297.10000000000002</v>
      </c>
      <c r="F260" s="17">
        <v>333.32483090801401</v>
      </c>
      <c r="G260" s="17">
        <v>356.42142485277498</v>
      </c>
      <c r="H260" s="17">
        <v>23.096593944761</v>
      </c>
      <c r="I260" s="18">
        <v>2.2457564743000001E-2</v>
      </c>
      <c r="J260" s="18">
        <v>1.4683551297999999E-2</v>
      </c>
      <c r="K260" s="18">
        <v>1.9966820885999999E-2</v>
      </c>
      <c r="L260" s="18">
        <v>1.2192807441E-2</v>
      </c>
      <c r="M260" s="78"/>
    </row>
    <row r="261" spans="1:13">
      <c r="A261" s="16" t="s">
        <v>38</v>
      </c>
      <c r="B261" s="14">
        <v>18</v>
      </c>
      <c r="C261" s="17">
        <v>53880.33203125</v>
      </c>
      <c r="D261" s="17">
        <v>332.4</v>
      </c>
      <c r="E261" s="17">
        <v>325.3</v>
      </c>
      <c r="F261" s="17">
        <v>290.383648409562</v>
      </c>
      <c r="G261" s="17">
        <v>316.59548353861601</v>
      </c>
      <c r="H261" s="17">
        <v>26.211835129053998</v>
      </c>
      <c r="I261" s="18">
        <v>5.3195949040000003E-3</v>
      </c>
      <c r="J261" s="18">
        <v>1.4142158058000001E-2</v>
      </c>
      <c r="K261" s="18">
        <v>2.9298271490000001E-3</v>
      </c>
      <c r="L261" s="18">
        <v>1.1752390303E-2</v>
      </c>
      <c r="M261" s="78"/>
    </row>
    <row r="262" spans="1:13">
      <c r="A262" s="16" t="s">
        <v>38</v>
      </c>
      <c r="B262" s="14">
        <v>19</v>
      </c>
      <c r="C262" s="17">
        <v>52451.2890625</v>
      </c>
      <c r="D262" s="17">
        <v>426.3</v>
      </c>
      <c r="E262" s="17">
        <v>402.6</v>
      </c>
      <c r="F262" s="17">
        <v>391.11904462685197</v>
      </c>
      <c r="G262" s="17">
        <v>418.122257178393</v>
      </c>
      <c r="H262" s="17">
        <v>27.003212551539999</v>
      </c>
      <c r="I262" s="18">
        <v>2.7525219859999999E-3</v>
      </c>
      <c r="J262" s="18">
        <v>1.1841452497999999E-2</v>
      </c>
      <c r="K262" s="18">
        <v>5.2245900970000004E-3</v>
      </c>
      <c r="L262" s="18">
        <v>3.864340415E-3</v>
      </c>
      <c r="M262" s="78"/>
    </row>
    <row r="263" spans="1:13">
      <c r="A263" s="16" t="s">
        <v>38</v>
      </c>
      <c r="B263" s="14">
        <v>20</v>
      </c>
      <c r="C263" s="17">
        <v>50294.890625</v>
      </c>
      <c r="D263" s="17">
        <v>478.2</v>
      </c>
      <c r="E263" s="17">
        <v>475.3</v>
      </c>
      <c r="F263" s="17">
        <v>613.60049915207799</v>
      </c>
      <c r="G263" s="17">
        <v>643.49401317066599</v>
      </c>
      <c r="H263" s="17">
        <v>29.893514018588</v>
      </c>
      <c r="I263" s="18">
        <v>5.563581729E-2</v>
      </c>
      <c r="J263" s="18">
        <v>4.5574048855999999E-2</v>
      </c>
      <c r="K263" s="18">
        <v>5.6611919613000002E-2</v>
      </c>
      <c r="L263" s="18">
        <v>4.6550151178000002E-2</v>
      </c>
      <c r="M263" s="78"/>
    </row>
    <row r="264" spans="1:13">
      <c r="A264" s="16" t="s">
        <v>38</v>
      </c>
      <c r="B264" s="14">
        <v>21</v>
      </c>
      <c r="C264" s="17">
        <v>49606.9609375</v>
      </c>
      <c r="D264" s="17">
        <v>777.5</v>
      </c>
      <c r="E264" s="17">
        <v>768.5</v>
      </c>
      <c r="F264" s="17">
        <v>744.32186777843401</v>
      </c>
      <c r="G264" s="17">
        <v>772.28965999590002</v>
      </c>
      <c r="H264" s="17">
        <v>27.967792217465998</v>
      </c>
      <c r="I264" s="18">
        <v>1.7537327510000001E-3</v>
      </c>
      <c r="J264" s="18">
        <v>1.1167328246000001E-2</v>
      </c>
      <c r="K264" s="18">
        <v>1.2755503180000001E-3</v>
      </c>
      <c r="L264" s="18">
        <v>8.1380451769999997E-3</v>
      </c>
      <c r="M264" s="78"/>
    </row>
    <row r="265" spans="1:13">
      <c r="A265" s="16" t="s">
        <v>38</v>
      </c>
      <c r="B265" s="14">
        <v>22</v>
      </c>
      <c r="C265" s="17">
        <v>47865.5078125</v>
      </c>
      <c r="D265" s="17">
        <v>1348.2</v>
      </c>
      <c r="E265" s="17">
        <v>1259.5999999999999</v>
      </c>
      <c r="F265" s="17">
        <v>1300.9222013513399</v>
      </c>
      <c r="G265" s="17">
        <v>1332.07481596816</v>
      </c>
      <c r="H265" s="17">
        <v>31.152614616817999</v>
      </c>
      <c r="I265" s="18">
        <v>5.4275274419999997E-3</v>
      </c>
      <c r="J265" s="18">
        <v>1.5913092779E-2</v>
      </c>
      <c r="K265" s="18">
        <v>2.4394081442999999E-2</v>
      </c>
      <c r="L265" s="18">
        <v>1.3908516106E-2</v>
      </c>
      <c r="M265" s="78"/>
    </row>
    <row r="266" spans="1:13">
      <c r="A266" s="16" t="s">
        <v>38</v>
      </c>
      <c r="B266" s="14">
        <v>23</v>
      </c>
      <c r="C266" s="17">
        <v>44094.3984375</v>
      </c>
      <c r="D266" s="17">
        <v>1576</v>
      </c>
      <c r="E266" s="17">
        <v>1468</v>
      </c>
      <c r="F266" s="17">
        <v>1795.5512540059599</v>
      </c>
      <c r="G266" s="17">
        <v>1855.88052041266</v>
      </c>
      <c r="H266" s="17">
        <v>60.329266406694998</v>
      </c>
      <c r="I266" s="18">
        <v>9.4204146890000007E-2</v>
      </c>
      <c r="J266" s="18">
        <v>7.3898099630999997E-2</v>
      </c>
      <c r="K266" s="18">
        <v>0.13055554372600001</v>
      </c>
      <c r="L266" s="18">
        <v>0.110249496467</v>
      </c>
      <c r="M266" s="78"/>
    </row>
    <row r="267" spans="1:13">
      <c r="A267" s="16" t="s">
        <v>38</v>
      </c>
      <c r="B267" s="14">
        <v>24</v>
      </c>
      <c r="C267" s="17">
        <v>39396.22265625</v>
      </c>
      <c r="D267" s="17">
        <v>1851.3</v>
      </c>
      <c r="E267" s="17">
        <v>1720.7</v>
      </c>
      <c r="F267" s="17">
        <v>2286.6235654429602</v>
      </c>
      <c r="G267" s="17">
        <v>2292.7281433445901</v>
      </c>
      <c r="H267" s="17">
        <v>6.1045779016279997</v>
      </c>
      <c r="I267" s="18">
        <v>0.148578977901</v>
      </c>
      <c r="J267" s="18">
        <v>0.14652425629099999</v>
      </c>
      <c r="K267" s="18">
        <v>0.19253724111199999</v>
      </c>
      <c r="L267" s="18">
        <v>0.19048251950199999</v>
      </c>
      <c r="M267" s="78"/>
    </row>
    <row r="268" spans="1:13">
      <c r="A268" s="16" t="s">
        <v>39</v>
      </c>
      <c r="B268" s="14">
        <v>1</v>
      </c>
      <c r="C268" s="17">
        <v>35837.796875</v>
      </c>
      <c r="D268" s="17">
        <v>2317.6999999999998</v>
      </c>
      <c r="E268" s="17">
        <v>2049.4</v>
      </c>
      <c r="F268" s="17">
        <v>2665.1705968380002</v>
      </c>
      <c r="G268" s="17">
        <v>2672.4607654772899</v>
      </c>
      <c r="H268" s="17">
        <v>7.2901686392879999</v>
      </c>
      <c r="I268" s="18">
        <v>0.119407864516</v>
      </c>
      <c r="J268" s="18">
        <v>0.11695408846700001</v>
      </c>
      <c r="K268" s="18">
        <v>0.209714158693</v>
      </c>
      <c r="L268" s="18">
        <v>0.20726038264400001</v>
      </c>
      <c r="M268" s="78"/>
    </row>
    <row r="269" spans="1:13">
      <c r="A269" s="16" t="s">
        <v>39</v>
      </c>
      <c r="B269" s="14">
        <v>2</v>
      </c>
      <c r="C269" s="17">
        <v>33789.26953125</v>
      </c>
      <c r="D269" s="17">
        <v>2280.1999999999998</v>
      </c>
      <c r="E269" s="17">
        <v>1974.3</v>
      </c>
      <c r="F269" s="17">
        <v>2460.80396294312</v>
      </c>
      <c r="G269" s="17">
        <v>2512.03877052095</v>
      </c>
      <c r="H269" s="17">
        <v>51.234807577828001</v>
      </c>
      <c r="I269" s="18">
        <v>7.8033918048000001E-2</v>
      </c>
      <c r="J269" s="18">
        <v>6.0788947473000003E-2</v>
      </c>
      <c r="K269" s="18">
        <v>0.18099588371600001</v>
      </c>
      <c r="L269" s="18">
        <v>0.16375091314099999</v>
      </c>
      <c r="M269" s="78"/>
    </row>
    <row r="270" spans="1:13">
      <c r="A270" s="16" t="s">
        <v>39</v>
      </c>
      <c r="B270" s="14">
        <v>3</v>
      </c>
      <c r="C270" s="17">
        <v>32357.1328125</v>
      </c>
      <c r="D270" s="17">
        <v>1963.3</v>
      </c>
      <c r="E270" s="17">
        <v>1767.2</v>
      </c>
      <c r="F270" s="17">
        <v>1995.4866406747601</v>
      </c>
      <c r="G270" s="17">
        <v>2031.10070818901</v>
      </c>
      <c r="H270" s="17">
        <v>35.614067514249001</v>
      </c>
      <c r="I270" s="18">
        <v>2.2820837492E-2</v>
      </c>
      <c r="J270" s="18">
        <v>1.0833605073E-2</v>
      </c>
      <c r="K270" s="18">
        <v>8.8825549710000007E-2</v>
      </c>
      <c r="L270" s="18">
        <v>7.6838317291999997E-2</v>
      </c>
      <c r="M270" s="78"/>
    </row>
    <row r="271" spans="1:13">
      <c r="A271" s="16" t="s">
        <v>39</v>
      </c>
      <c r="B271" s="14">
        <v>4</v>
      </c>
      <c r="C271" s="17">
        <v>31553.490234375</v>
      </c>
      <c r="D271" s="17">
        <v>1869.3</v>
      </c>
      <c r="E271" s="17">
        <v>1695.6</v>
      </c>
      <c r="F271" s="17">
        <v>1426.1453589938301</v>
      </c>
      <c r="G271" s="17">
        <v>1499.85978889995</v>
      </c>
      <c r="H271" s="17">
        <v>73.714429906118994</v>
      </c>
      <c r="I271" s="18">
        <v>0.124348775193</v>
      </c>
      <c r="J271" s="18">
        <v>0.149160094583</v>
      </c>
      <c r="K271" s="18">
        <v>6.5883611948000007E-2</v>
      </c>
      <c r="L271" s="18">
        <v>9.0694931337999996E-2</v>
      </c>
      <c r="M271" s="78"/>
    </row>
    <row r="272" spans="1:13">
      <c r="A272" s="16" t="s">
        <v>39</v>
      </c>
      <c r="B272" s="14">
        <v>5</v>
      </c>
      <c r="C272" s="17">
        <v>31547.115234375</v>
      </c>
      <c r="D272" s="17">
        <v>1599.8</v>
      </c>
      <c r="E272" s="17">
        <v>1442</v>
      </c>
      <c r="F272" s="17">
        <v>1247.72106275135</v>
      </c>
      <c r="G272" s="17">
        <v>1338.5432470809101</v>
      </c>
      <c r="H272" s="17">
        <v>90.822184329563001</v>
      </c>
      <c r="I272" s="18">
        <v>8.7935628717000003E-2</v>
      </c>
      <c r="J272" s="18">
        <v>0.118505195977</v>
      </c>
      <c r="K272" s="18">
        <v>3.4822198895000003E-2</v>
      </c>
      <c r="L272" s="18">
        <v>6.5391766155000003E-2</v>
      </c>
      <c r="M272" s="78"/>
    </row>
    <row r="273" spans="1:13">
      <c r="A273" s="16" t="s">
        <v>39</v>
      </c>
      <c r="B273" s="14">
        <v>6</v>
      </c>
      <c r="C273" s="17">
        <v>33214.3203125</v>
      </c>
      <c r="D273" s="17">
        <v>1326.3</v>
      </c>
      <c r="E273" s="17">
        <v>1197.8</v>
      </c>
      <c r="F273" s="17">
        <v>1414.3469326811401</v>
      </c>
      <c r="G273" s="17">
        <v>1491.93447662566</v>
      </c>
      <c r="H273" s="17">
        <v>77.587543944516995</v>
      </c>
      <c r="I273" s="18">
        <v>5.5750412866E-2</v>
      </c>
      <c r="J273" s="18">
        <v>2.9635453611E-2</v>
      </c>
      <c r="K273" s="18">
        <v>9.9001843361E-2</v>
      </c>
      <c r="L273" s="18">
        <v>7.2886884105999999E-2</v>
      </c>
      <c r="M273" s="78"/>
    </row>
    <row r="274" spans="1:13">
      <c r="A274" s="16" t="s">
        <v>39</v>
      </c>
      <c r="B274" s="14">
        <v>7</v>
      </c>
      <c r="C274" s="17">
        <v>36236.4375</v>
      </c>
      <c r="D274" s="17">
        <v>1117</v>
      </c>
      <c r="E274" s="17">
        <v>1019.5</v>
      </c>
      <c r="F274" s="17">
        <v>1230.3487694962801</v>
      </c>
      <c r="G274" s="17">
        <v>1257.41900992817</v>
      </c>
      <c r="H274" s="17">
        <v>27.070240431891001</v>
      </c>
      <c r="I274" s="18">
        <v>4.7263214381E-2</v>
      </c>
      <c r="J274" s="18">
        <v>3.8151723154999997E-2</v>
      </c>
      <c r="K274" s="18">
        <v>8.0080447636000002E-2</v>
      </c>
      <c r="L274" s="18">
        <v>7.0968956410000006E-2</v>
      </c>
      <c r="M274" s="78"/>
    </row>
    <row r="275" spans="1:13">
      <c r="A275" s="16" t="s">
        <v>39</v>
      </c>
      <c r="B275" s="14">
        <v>8</v>
      </c>
      <c r="C275" s="17">
        <v>37310.23828125</v>
      </c>
      <c r="D275" s="17">
        <v>1014.2</v>
      </c>
      <c r="E275" s="17">
        <v>941.2</v>
      </c>
      <c r="F275" s="17">
        <v>1081.0581900469499</v>
      </c>
      <c r="G275" s="17">
        <v>1104.3080700386899</v>
      </c>
      <c r="H275" s="17">
        <v>23.249879991743001</v>
      </c>
      <c r="I275" s="18">
        <v>3.0329205666999998E-2</v>
      </c>
      <c r="J275" s="18">
        <v>2.250359813E-2</v>
      </c>
      <c r="K275" s="18">
        <v>5.4900057231999998E-2</v>
      </c>
      <c r="L275" s="18">
        <v>4.7074449695999998E-2</v>
      </c>
      <c r="M275" s="78"/>
    </row>
    <row r="276" spans="1:13">
      <c r="A276" s="16" t="s">
        <v>39</v>
      </c>
      <c r="B276" s="14">
        <v>9</v>
      </c>
      <c r="C276" s="17">
        <v>38275.0625</v>
      </c>
      <c r="D276" s="17">
        <v>925</v>
      </c>
      <c r="E276" s="17">
        <v>853.8</v>
      </c>
      <c r="F276" s="17">
        <v>733.24525201320603</v>
      </c>
      <c r="G276" s="17">
        <v>770.56846432262103</v>
      </c>
      <c r="H276" s="17">
        <v>37.323212309413996</v>
      </c>
      <c r="I276" s="18">
        <v>5.1979648493999997E-2</v>
      </c>
      <c r="J276" s="18">
        <v>6.4542156845000004E-2</v>
      </c>
      <c r="K276" s="18">
        <v>2.8014653543E-2</v>
      </c>
      <c r="L276" s="18">
        <v>4.0577161893000001E-2</v>
      </c>
      <c r="M276" s="78"/>
    </row>
    <row r="277" spans="1:13">
      <c r="A277" s="16" t="s">
        <v>39</v>
      </c>
      <c r="B277" s="14">
        <v>10</v>
      </c>
      <c r="C277" s="17">
        <v>39790.09765625</v>
      </c>
      <c r="D277" s="17">
        <v>870.4</v>
      </c>
      <c r="E277" s="17">
        <v>789.6</v>
      </c>
      <c r="F277" s="17">
        <v>875.27031860402894</v>
      </c>
      <c r="G277" s="17">
        <v>938.56732688566001</v>
      </c>
      <c r="H277" s="17">
        <v>63.297008281631001</v>
      </c>
      <c r="I277" s="18">
        <v>2.2944236582E-2</v>
      </c>
      <c r="J277" s="18">
        <v>1.6392859649999999E-3</v>
      </c>
      <c r="K277" s="18">
        <v>5.0140466807000003E-2</v>
      </c>
      <c r="L277" s="18">
        <v>2.8835516190999999E-2</v>
      </c>
      <c r="M277" s="78"/>
    </row>
    <row r="278" spans="1:13">
      <c r="A278" s="16" t="s">
        <v>39</v>
      </c>
      <c r="B278" s="14">
        <v>11</v>
      </c>
      <c r="C278" s="17">
        <v>41665.6171875</v>
      </c>
      <c r="D278" s="17">
        <v>747.5</v>
      </c>
      <c r="E278" s="17">
        <v>677.2</v>
      </c>
      <c r="F278" s="17">
        <v>967.46580156928997</v>
      </c>
      <c r="G278" s="17">
        <v>1039.9505529220201</v>
      </c>
      <c r="H278" s="17">
        <v>72.484751352732999</v>
      </c>
      <c r="I278" s="18">
        <v>9.8435056519999994E-2</v>
      </c>
      <c r="J278" s="18">
        <v>7.4037630955000003E-2</v>
      </c>
      <c r="K278" s="18">
        <v>0.122097123164</v>
      </c>
      <c r="L278" s="18">
        <v>9.7699697599000004E-2</v>
      </c>
      <c r="M278" s="78"/>
    </row>
    <row r="279" spans="1:13">
      <c r="A279" s="16" t="s">
        <v>39</v>
      </c>
      <c r="B279" s="14">
        <v>12</v>
      </c>
      <c r="C279" s="17">
        <v>43089.578125</v>
      </c>
      <c r="D279" s="17">
        <v>619.1</v>
      </c>
      <c r="E279" s="17">
        <v>563.9</v>
      </c>
      <c r="F279" s="17">
        <v>851.55194232887698</v>
      </c>
      <c r="G279" s="17">
        <v>920.84297121153895</v>
      </c>
      <c r="H279" s="17">
        <v>69.291028882662005</v>
      </c>
      <c r="I279" s="18">
        <v>0.10156276378699999</v>
      </c>
      <c r="J279" s="18">
        <v>7.8240303711999998E-2</v>
      </c>
      <c r="K279" s="18">
        <v>0.120142366614</v>
      </c>
      <c r="L279" s="18">
        <v>9.6819906538999995E-2</v>
      </c>
      <c r="M279" s="78"/>
    </row>
    <row r="280" spans="1:13">
      <c r="A280" s="16" t="s">
        <v>39</v>
      </c>
      <c r="B280" s="14">
        <v>13</v>
      </c>
      <c r="C280" s="17">
        <v>44398.6953125</v>
      </c>
      <c r="D280" s="17">
        <v>510.7</v>
      </c>
      <c r="E280" s="17">
        <v>479.1</v>
      </c>
      <c r="F280" s="17">
        <v>561.59859168710796</v>
      </c>
      <c r="G280" s="17">
        <v>598.82512760893303</v>
      </c>
      <c r="H280" s="17">
        <v>37.226535921824997</v>
      </c>
      <c r="I280" s="18">
        <v>2.9661773007999999E-2</v>
      </c>
      <c r="J280" s="18">
        <v>1.7131804673999999E-2</v>
      </c>
      <c r="K280" s="18">
        <v>4.0297922452999999E-2</v>
      </c>
      <c r="L280" s="18">
        <v>2.7767954118E-2</v>
      </c>
      <c r="M280" s="78"/>
    </row>
    <row r="281" spans="1:13">
      <c r="A281" s="16" t="s">
        <v>39</v>
      </c>
      <c r="B281" s="14">
        <v>14</v>
      </c>
      <c r="C281" s="17">
        <v>46204.38671875</v>
      </c>
      <c r="D281" s="17">
        <v>381.7</v>
      </c>
      <c r="E281" s="17">
        <v>373.4</v>
      </c>
      <c r="F281" s="17">
        <v>358.35198433945499</v>
      </c>
      <c r="G281" s="17">
        <v>388.71008639720901</v>
      </c>
      <c r="H281" s="17">
        <v>30.358102057754</v>
      </c>
      <c r="I281" s="18">
        <v>2.3595040040000001E-3</v>
      </c>
      <c r="J281" s="18">
        <v>7.8586387269999995E-3</v>
      </c>
      <c r="K281" s="18">
        <v>5.153176168E-3</v>
      </c>
      <c r="L281" s="18">
        <v>5.0649665629999997E-3</v>
      </c>
      <c r="M281" s="78"/>
    </row>
    <row r="282" spans="1:13">
      <c r="A282" s="16" t="s">
        <v>39</v>
      </c>
      <c r="B282" s="14">
        <v>15</v>
      </c>
      <c r="C282" s="17">
        <v>47722.65625</v>
      </c>
      <c r="D282" s="17">
        <v>292.2</v>
      </c>
      <c r="E282" s="17">
        <v>300.5</v>
      </c>
      <c r="F282" s="17">
        <v>224.88545113340501</v>
      </c>
      <c r="G282" s="17">
        <v>254.94429516785601</v>
      </c>
      <c r="H282" s="17">
        <v>30.058844034450001</v>
      </c>
      <c r="I282" s="18">
        <v>1.2539786210000001E-2</v>
      </c>
      <c r="J282" s="18">
        <v>2.2657202580000001E-2</v>
      </c>
      <c r="K282" s="18">
        <v>1.5333458374999999E-2</v>
      </c>
      <c r="L282" s="18">
        <v>2.5450874743999999E-2</v>
      </c>
      <c r="M282" s="78"/>
    </row>
    <row r="283" spans="1:13">
      <c r="A283" s="16" t="s">
        <v>39</v>
      </c>
      <c r="B283" s="14">
        <v>16</v>
      </c>
      <c r="C283" s="17">
        <v>49179.67578125</v>
      </c>
      <c r="D283" s="17">
        <v>230.9</v>
      </c>
      <c r="E283" s="17">
        <v>248.9</v>
      </c>
      <c r="F283" s="17">
        <v>156.07602743638699</v>
      </c>
      <c r="G283" s="17">
        <v>183.66143831708499</v>
      </c>
      <c r="H283" s="17">
        <v>27.585410880697999</v>
      </c>
      <c r="I283" s="18">
        <v>1.5899886126000001E-2</v>
      </c>
      <c r="J283" s="18">
        <v>2.5184777031999998E-2</v>
      </c>
      <c r="K283" s="18">
        <v>2.1958452266E-2</v>
      </c>
      <c r="L283" s="18">
        <v>3.1243343170999999E-2</v>
      </c>
      <c r="M283" s="78"/>
    </row>
    <row r="284" spans="1:13">
      <c r="A284" s="16" t="s">
        <v>39</v>
      </c>
      <c r="B284" s="14">
        <v>17</v>
      </c>
      <c r="C284" s="17">
        <v>50506.1171875</v>
      </c>
      <c r="D284" s="17">
        <v>220.8</v>
      </c>
      <c r="E284" s="17">
        <v>234.9</v>
      </c>
      <c r="F284" s="17">
        <v>106.79270233301099</v>
      </c>
      <c r="G284" s="17">
        <v>131.04880281375</v>
      </c>
      <c r="H284" s="17">
        <v>24.256100480737999</v>
      </c>
      <c r="I284" s="18">
        <v>3.0209086901999999E-2</v>
      </c>
      <c r="J284" s="18">
        <v>3.8373375182E-2</v>
      </c>
      <c r="K284" s="18">
        <v>3.4954963711000001E-2</v>
      </c>
      <c r="L284" s="18">
        <v>4.3119251991000002E-2</v>
      </c>
      <c r="M284" s="78"/>
    </row>
    <row r="285" spans="1:13">
      <c r="A285" s="16" t="s">
        <v>39</v>
      </c>
      <c r="B285" s="14">
        <v>18</v>
      </c>
      <c r="C285" s="17">
        <v>50797.15234375</v>
      </c>
      <c r="D285" s="17">
        <v>233.5</v>
      </c>
      <c r="E285" s="17">
        <v>249.6</v>
      </c>
      <c r="F285" s="17">
        <v>72.768243925839997</v>
      </c>
      <c r="G285" s="17">
        <v>98.347857060693997</v>
      </c>
      <c r="H285" s="17">
        <v>25.579613134854</v>
      </c>
      <c r="I285" s="18">
        <v>4.5490455381000001E-2</v>
      </c>
      <c r="J285" s="18">
        <v>5.4100220826000002E-2</v>
      </c>
      <c r="K285" s="18">
        <v>5.0909506206000002E-2</v>
      </c>
      <c r="L285" s="18">
        <v>5.9519271649999997E-2</v>
      </c>
      <c r="M285" s="78"/>
    </row>
    <row r="286" spans="1:13">
      <c r="A286" s="16" t="s">
        <v>39</v>
      </c>
      <c r="B286" s="14">
        <v>19</v>
      </c>
      <c r="C286" s="17">
        <v>49488.9921875</v>
      </c>
      <c r="D286" s="17">
        <v>265.5</v>
      </c>
      <c r="E286" s="17">
        <v>273.10000000000002</v>
      </c>
      <c r="F286" s="17">
        <v>78.291477063412003</v>
      </c>
      <c r="G286" s="17">
        <v>104.568925922425</v>
      </c>
      <c r="H286" s="17">
        <v>26.277448859012001</v>
      </c>
      <c r="I286" s="18">
        <v>5.4167308676000003E-2</v>
      </c>
      <c r="J286" s="18">
        <v>6.3011956558000001E-2</v>
      </c>
      <c r="K286" s="18">
        <v>5.6725369934999999E-2</v>
      </c>
      <c r="L286" s="18">
        <v>6.5570017817000004E-2</v>
      </c>
      <c r="M286" s="78"/>
    </row>
    <row r="287" spans="1:13">
      <c r="A287" s="16" t="s">
        <v>39</v>
      </c>
      <c r="B287" s="14">
        <v>20</v>
      </c>
      <c r="C287" s="17">
        <v>47649.40234375</v>
      </c>
      <c r="D287" s="17">
        <v>432.4</v>
      </c>
      <c r="E287" s="17">
        <v>428.5</v>
      </c>
      <c r="F287" s="17">
        <v>131.13329012128099</v>
      </c>
      <c r="G287" s="17">
        <v>158.88883035966299</v>
      </c>
      <c r="H287" s="17">
        <v>27.755540238382</v>
      </c>
      <c r="I287" s="18">
        <v>9.2060306172999998E-2</v>
      </c>
      <c r="J287" s="18">
        <v>0.10140246041000001</v>
      </c>
      <c r="K287" s="18">
        <v>9.0747616842000001E-2</v>
      </c>
      <c r="L287" s="18">
        <v>0.10008977108</v>
      </c>
      <c r="M287" s="78"/>
    </row>
    <row r="288" spans="1:13">
      <c r="A288" s="16" t="s">
        <v>39</v>
      </c>
      <c r="B288" s="14">
        <v>21</v>
      </c>
      <c r="C288" s="17">
        <v>46915.46484375</v>
      </c>
      <c r="D288" s="17">
        <v>694.5</v>
      </c>
      <c r="E288" s="17">
        <v>661.7</v>
      </c>
      <c r="F288" s="17">
        <v>383.36758557935599</v>
      </c>
      <c r="G288" s="17">
        <v>413.28949158754602</v>
      </c>
      <c r="H288" s="17">
        <v>29.92190600819</v>
      </c>
      <c r="I288" s="18">
        <v>9.4651803571999996E-2</v>
      </c>
      <c r="J288" s="18">
        <v>0.10472312838099999</v>
      </c>
      <c r="K288" s="18">
        <v>8.3611749718000006E-2</v>
      </c>
      <c r="L288" s="18">
        <v>9.3683074527000004E-2</v>
      </c>
      <c r="M288" s="78"/>
    </row>
    <row r="289" spans="1:13">
      <c r="A289" s="16" t="s">
        <v>39</v>
      </c>
      <c r="B289" s="14">
        <v>22</v>
      </c>
      <c r="C289" s="17">
        <v>45153.78125</v>
      </c>
      <c r="D289" s="17">
        <v>1056.4000000000001</v>
      </c>
      <c r="E289" s="17">
        <v>966.5</v>
      </c>
      <c r="F289" s="17">
        <v>836.26588914606305</v>
      </c>
      <c r="G289" s="17">
        <v>866.669513903194</v>
      </c>
      <c r="H289" s="17">
        <v>30.403624757130999</v>
      </c>
      <c r="I289" s="18">
        <v>6.3860816592000005E-2</v>
      </c>
      <c r="J289" s="18">
        <v>7.4094281674000007E-2</v>
      </c>
      <c r="K289" s="18">
        <v>3.3601644595999999E-2</v>
      </c>
      <c r="L289" s="18">
        <v>4.3835109678E-2</v>
      </c>
      <c r="M289" s="78"/>
    </row>
    <row r="290" spans="1:13">
      <c r="A290" s="16" t="s">
        <v>39</v>
      </c>
      <c r="B290" s="14">
        <v>23</v>
      </c>
      <c r="C290" s="17">
        <v>41560.30859375</v>
      </c>
      <c r="D290" s="17">
        <v>1230.5</v>
      </c>
      <c r="E290" s="17">
        <v>1085.4000000000001</v>
      </c>
      <c r="F290" s="17">
        <v>1488.15143207815</v>
      </c>
      <c r="G290" s="17">
        <v>1518.52786933528</v>
      </c>
      <c r="H290" s="17">
        <v>30.37643725713</v>
      </c>
      <c r="I290" s="18">
        <v>9.6946438684999997E-2</v>
      </c>
      <c r="J290" s="18">
        <v>8.6722124563000005E-2</v>
      </c>
      <c r="K290" s="18">
        <v>0.14578521350900001</v>
      </c>
      <c r="L290" s="18">
        <v>0.13556089938599999</v>
      </c>
      <c r="M290" s="78"/>
    </row>
    <row r="291" spans="1:13">
      <c r="A291" s="16" t="s">
        <v>39</v>
      </c>
      <c r="B291" s="14">
        <v>24</v>
      </c>
      <c r="C291" s="17">
        <v>37530.21875</v>
      </c>
      <c r="D291" s="17">
        <v>1418.4</v>
      </c>
      <c r="E291" s="17">
        <v>1214.4000000000001</v>
      </c>
      <c r="F291" s="17">
        <v>2097.97056372113</v>
      </c>
      <c r="G291" s="17">
        <v>2129.5504712782999</v>
      </c>
      <c r="H291" s="17">
        <v>31.579907557169001</v>
      </c>
      <c r="I291" s="18">
        <v>0.23936400918100001</v>
      </c>
      <c r="J291" s="18">
        <v>0.228734622592</v>
      </c>
      <c r="K291" s="18">
        <v>0.30802775875999999</v>
      </c>
      <c r="L291" s="18">
        <v>0.29739837217100001</v>
      </c>
      <c r="M291" s="78"/>
    </row>
    <row r="292" spans="1:13">
      <c r="A292" s="16" t="s">
        <v>40</v>
      </c>
      <c r="B292" s="14">
        <v>1</v>
      </c>
      <c r="C292" s="17">
        <v>34408.52734375</v>
      </c>
      <c r="D292" s="17">
        <v>2227.6</v>
      </c>
      <c r="E292" s="17">
        <v>1841.3</v>
      </c>
      <c r="F292" s="17">
        <v>2331.0739454672098</v>
      </c>
      <c r="G292" s="17">
        <v>2357.90744096756</v>
      </c>
      <c r="H292" s="17">
        <v>26.833495500352001</v>
      </c>
      <c r="I292" s="18">
        <v>4.3859791640999998E-2</v>
      </c>
      <c r="J292" s="18">
        <v>3.4827985684000001E-2</v>
      </c>
      <c r="K292" s="18">
        <v>0.17388335273200001</v>
      </c>
      <c r="L292" s="18">
        <v>0.16485154677399999</v>
      </c>
      <c r="M292" s="78"/>
    </row>
    <row r="293" spans="1:13">
      <c r="A293" s="16" t="s">
        <v>40</v>
      </c>
      <c r="B293" s="14">
        <v>2</v>
      </c>
      <c r="C293" s="17">
        <v>32327.568359375</v>
      </c>
      <c r="D293" s="17">
        <v>2190.5</v>
      </c>
      <c r="E293" s="17">
        <v>1789.9</v>
      </c>
      <c r="F293" s="17">
        <v>2341.1632959789699</v>
      </c>
      <c r="G293" s="17">
        <v>2359.3947278255901</v>
      </c>
      <c r="H293" s="17">
        <v>18.231431846618001</v>
      </c>
      <c r="I293" s="18">
        <v>5.6847771062000001E-2</v>
      </c>
      <c r="J293" s="18">
        <v>5.0711307970000001E-2</v>
      </c>
      <c r="K293" s="18">
        <v>0.19168452636300001</v>
      </c>
      <c r="L293" s="18">
        <v>0.18554806327100001</v>
      </c>
      <c r="M293" s="78"/>
    </row>
    <row r="294" spans="1:13">
      <c r="A294" s="16" t="s">
        <v>40</v>
      </c>
      <c r="B294" s="14">
        <v>3</v>
      </c>
      <c r="C294" s="17">
        <v>30953.87109375</v>
      </c>
      <c r="D294" s="17">
        <v>1969</v>
      </c>
      <c r="E294" s="17">
        <v>1614.9</v>
      </c>
      <c r="F294" s="17">
        <v>2395.42972353405</v>
      </c>
      <c r="G294" s="17">
        <v>2407.70486132516</v>
      </c>
      <c r="H294" s="17">
        <v>12.275137791103999</v>
      </c>
      <c r="I294" s="18">
        <v>0.14766235655500001</v>
      </c>
      <c r="J294" s="18">
        <v>0.14353070465600001</v>
      </c>
      <c r="K294" s="18">
        <v>0.26684781599599999</v>
      </c>
      <c r="L294" s="18">
        <v>0.26271616409699999</v>
      </c>
      <c r="M294" s="78"/>
    </row>
    <row r="295" spans="1:13">
      <c r="A295" s="16" t="s">
        <v>40</v>
      </c>
      <c r="B295" s="14">
        <v>4</v>
      </c>
      <c r="C295" s="17">
        <v>30175.5859375</v>
      </c>
      <c r="D295" s="17">
        <v>1964.7</v>
      </c>
      <c r="E295" s="17">
        <v>1609.9</v>
      </c>
      <c r="F295" s="17">
        <v>2449.6008229086101</v>
      </c>
      <c r="G295" s="17">
        <v>2457.0985553084502</v>
      </c>
      <c r="H295" s="17">
        <v>7.4977323998339998</v>
      </c>
      <c r="I295" s="18">
        <v>0.165734956347</v>
      </c>
      <c r="J295" s="18">
        <v>0.16321131703399999</v>
      </c>
      <c r="K295" s="18">
        <v>0.28515602669399998</v>
      </c>
      <c r="L295" s="18">
        <v>0.28263238738000002</v>
      </c>
      <c r="M295" s="78"/>
    </row>
    <row r="296" spans="1:13">
      <c r="A296" s="16" t="s">
        <v>40</v>
      </c>
      <c r="B296" s="14">
        <v>5</v>
      </c>
      <c r="C296" s="17">
        <v>30246.150390625</v>
      </c>
      <c r="D296" s="17">
        <v>1936.2</v>
      </c>
      <c r="E296" s="17">
        <v>1572.3</v>
      </c>
      <c r="F296" s="17">
        <v>2491.15801772647</v>
      </c>
      <c r="G296" s="17">
        <v>2497.0681094105998</v>
      </c>
      <c r="H296" s="17">
        <v>5.9100916841290001</v>
      </c>
      <c r="I296" s="18">
        <v>0.18878091868399999</v>
      </c>
      <c r="J296" s="18">
        <v>0.18679165860800001</v>
      </c>
      <c r="K296" s="18">
        <v>0.31126493080099998</v>
      </c>
      <c r="L296" s="18">
        <v>0.30927567072500001</v>
      </c>
      <c r="M296" s="78"/>
    </row>
    <row r="297" spans="1:13">
      <c r="A297" s="16" t="s">
        <v>40</v>
      </c>
      <c r="B297" s="14">
        <v>6</v>
      </c>
      <c r="C297" s="17">
        <v>31608.541015625</v>
      </c>
      <c r="D297" s="17">
        <v>1890.2</v>
      </c>
      <c r="E297" s="17">
        <v>1527.8</v>
      </c>
      <c r="F297" s="17">
        <v>2550.9852324379799</v>
      </c>
      <c r="G297" s="17">
        <v>2569.8500385708298</v>
      </c>
      <c r="H297" s="17">
        <v>18.864806132845999</v>
      </c>
      <c r="I297" s="18">
        <v>0.22876137279299999</v>
      </c>
      <c r="J297" s="18">
        <v>0.22241172414599999</v>
      </c>
      <c r="K297" s="18">
        <v>0.35074050439900001</v>
      </c>
      <c r="L297" s="18">
        <v>0.34439085575099998</v>
      </c>
      <c r="M297" s="78"/>
    </row>
    <row r="298" spans="1:13">
      <c r="A298" s="16" t="s">
        <v>40</v>
      </c>
      <c r="B298" s="14">
        <v>7</v>
      </c>
      <c r="C298" s="17">
        <v>34530.51953125</v>
      </c>
      <c r="D298" s="17">
        <v>1877.1</v>
      </c>
      <c r="E298" s="17">
        <v>1515.5</v>
      </c>
      <c r="F298" s="17">
        <v>2562.3005163663001</v>
      </c>
      <c r="G298" s="17">
        <v>2638.5047792349901</v>
      </c>
      <c r="H298" s="17">
        <v>76.204262868694997</v>
      </c>
      <c r="I298" s="18">
        <v>0.25627895632199998</v>
      </c>
      <c r="J298" s="18">
        <v>0.23062959150599999</v>
      </c>
      <c r="K298" s="18">
        <v>0.37798881832199999</v>
      </c>
      <c r="L298" s="18">
        <v>0.35233945350500001</v>
      </c>
      <c r="M298" s="78"/>
    </row>
    <row r="299" spans="1:13">
      <c r="A299" s="16" t="s">
        <v>40</v>
      </c>
      <c r="B299" s="14">
        <v>8</v>
      </c>
      <c r="C299" s="17">
        <v>35756.29296875</v>
      </c>
      <c r="D299" s="17">
        <v>1797.2</v>
      </c>
      <c r="E299" s="17">
        <v>1445</v>
      </c>
      <c r="F299" s="17">
        <v>2408.65551130931</v>
      </c>
      <c r="G299" s="17">
        <v>2509.17597845713</v>
      </c>
      <c r="H299" s="17">
        <v>100.52046714782701</v>
      </c>
      <c r="I299" s="18">
        <v>0.23964186417200001</v>
      </c>
      <c r="J299" s="18">
        <v>0.20580798091800001</v>
      </c>
      <c r="K299" s="18">
        <v>0.35818780829899999</v>
      </c>
      <c r="L299" s="18">
        <v>0.32435392504499999</v>
      </c>
      <c r="M299" s="78"/>
    </row>
    <row r="300" spans="1:13">
      <c r="A300" s="16" t="s">
        <v>40</v>
      </c>
      <c r="B300" s="14">
        <v>9</v>
      </c>
      <c r="C300" s="17">
        <v>37318.08984375</v>
      </c>
      <c r="D300" s="17">
        <v>1642</v>
      </c>
      <c r="E300" s="17">
        <v>1348.7</v>
      </c>
      <c r="F300" s="17">
        <v>2089.4990745529899</v>
      </c>
      <c r="G300" s="17">
        <v>2119.3913555696299</v>
      </c>
      <c r="H300" s="17">
        <v>29.892281016641</v>
      </c>
      <c r="I300" s="18">
        <v>0.160683727892</v>
      </c>
      <c r="J300" s="18">
        <v>0.15062237446999999</v>
      </c>
      <c r="K300" s="18">
        <v>0.25940469726299997</v>
      </c>
      <c r="L300" s="18">
        <v>0.24934334384099999</v>
      </c>
      <c r="M300" s="78"/>
    </row>
    <row r="301" spans="1:13">
      <c r="A301" s="16" t="s">
        <v>40</v>
      </c>
      <c r="B301" s="14">
        <v>10</v>
      </c>
      <c r="C301" s="17">
        <v>39413.25</v>
      </c>
      <c r="D301" s="17">
        <v>1593.3</v>
      </c>
      <c r="E301" s="17">
        <v>1298.2</v>
      </c>
      <c r="F301" s="17">
        <v>2336.5118387561402</v>
      </c>
      <c r="G301" s="17">
        <v>2359.4345278506798</v>
      </c>
      <c r="H301" s="17">
        <v>22.922689094542999</v>
      </c>
      <c r="I301" s="18">
        <v>0.257870928256</v>
      </c>
      <c r="J301" s="18">
        <v>0.25015544892399999</v>
      </c>
      <c r="K301" s="18">
        <v>0.35719775424099998</v>
      </c>
      <c r="L301" s="18">
        <v>0.34948227490900002</v>
      </c>
      <c r="M301" s="78"/>
    </row>
    <row r="302" spans="1:13">
      <c r="A302" s="16" t="s">
        <v>40</v>
      </c>
      <c r="B302" s="14">
        <v>11</v>
      </c>
      <c r="C302" s="17">
        <v>41958.703125</v>
      </c>
      <c r="D302" s="17">
        <v>1605.2</v>
      </c>
      <c r="E302" s="17">
        <v>1299.3</v>
      </c>
      <c r="F302" s="17">
        <v>2372.1008334626099</v>
      </c>
      <c r="G302" s="17">
        <v>2390.2376818360199</v>
      </c>
      <c r="H302" s="17">
        <v>18.136848373412999</v>
      </c>
      <c r="I302" s="18">
        <v>0.26423348429299998</v>
      </c>
      <c r="J302" s="18">
        <v>0.25812885676899999</v>
      </c>
      <c r="K302" s="18">
        <v>0.36719544996100001</v>
      </c>
      <c r="L302" s="18">
        <v>0.36109082243700003</v>
      </c>
      <c r="M302" s="78"/>
    </row>
    <row r="303" spans="1:13">
      <c r="A303" s="16" t="s">
        <v>40</v>
      </c>
      <c r="B303" s="14">
        <v>12</v>
      </c>
      <c r="C303" s="17">
        <v>44321.046875</v>
      </c>
      <c r="D303" s="17">
        <v>1577.3</v>
      </c>
      <c r="E303" s="17">
        <v>1286.9000000000001</v>
      </c>
      <c r="F303" s="17">
        <v>2142.2649723455602</v>
      </c>
      <c r="G303" s="17">
        <v>2164.1481017536598</v>
      </c>
      <c r="H303" s="17">
        <v>21.883129408094</v>
      </c>
      <c r="I303" s="18">
        <v>0.197525446568</v>
      </c>
      <c r="J303" s="18">
        <v>0.19015986952</v>
      </c>
      <c r="K303" s="18">
        <v>0.29527031361599998</v>
      </c>
      <c r="L303" s="18">
        <v>0.28790473656799997</v>
      </c>
      <c r="M303" s="78"/>
    </row>
    <row r="304" spans="1:13">
      <c r="A304" s="16" t="s">
        <v>40</v>
      </c>
      <c r="B304" s="14">
        <v>13</v>
      </c>
      <c r="C304" s="17">
        <v>46595.88671875</v>
      </c>
      <c r="D304" s="17">
        <v>1573.1</v>
      </c>
      <c r="E304" s="17">
        <v>1293.9000000000001</v>
      </c>
      <c r="F304" s="17">
        <v>1986.2339278411901</v>
      </c>
      <c r="G304" s="17">
        <v>2010.4614564047899</v>
      </c>
      <c r="H304" s="17">
        <v>24.227528563604999</v>
      </c>
      <c r="I304" s="18">
        <v>0.147210183912</v>
      </c>
      <c r="J304" s="18">
        <v>0.139055512568</v>
      </c>
      <c r="K304" s="18">
        <v>0.24118527647400001</v>
      </c>
      <c r="L304" s="18">
        <v>0.23303060512900001</v>
      </c>
      <c r="M304" s="78"/>
    </row>
    <row r="305" spans="1:13">
      <c r="A305" s="16" t="s">
        <v>40</v>
      </c>
      <c r="B305" s="14">
        <v>14</v>
      </c>
      <c r="C305" s="17">
        <v>48657.58203125</v>
      </c>
      <c r="D305" s="17">
        <v>1384</v>
      </c>
      <c r="E305" s="17">
        <v>1143.5</v>
      </c>
      <c r="F305" s="17">
        <v>1770.58126022021</v>
      </c>
      <c r="G305" s="17">
        <v>1800.3146132628101</v>
      </c>
      <c r="H305" s="17">
        <v>29.733353042602001</v>
      </c>
      <c r="I305" s="18">
        <v>0.14012608995699999</v>
      </c>
      <c r="J305" s="18">
        <v>0.130118229626</v>
      </c>
      <c r="K305" s="18">
        <v>0.22107526531900001</v>
      </c>
      <c r="L305" s="18">
        <v>0.211067404988</v>
      </c>
      <c r="M305" s="78"/>
    </row>
    <row r="306" spans="1:13">
      <c r="A306" s="16" t="s">
        <v>40</v>
      </c>
      <c r="B306" s="14">
        <v>15</v>
      </c>
      <c r="C306" s="17">
        <v>50124.578125</v>
      </c>
      <c r="D306" s="17">
        <v>1195.5999999999999</v>
      </c>
      <c r="E306" s="17">
        <v>996</v>
      </c>
      <c r="F306" s="17">
        <v>1590.9789144123899</v>
      </c>
      <c r="G306" s="17">
        <v>1617.93504823791</v>
      </c>
      <c r="H306" s="17">
        <v>26.956133825513</v>
      </c>
      <c r="I306" s="18">
        <v>0.14215249015</v>
      </c>
      <c r="J306" s="18">
        <v>0.13307940572599999</v>
      </c>
      <c r="K306" s="18">
        <v>0.20933525689499999</v>
      </c>
      <c r="L306" s="18">
        <v>0.20026217247100001</v>
      </c>
      <c r="M306" s="78"/>
    </row>
    <row r="307" spans="1:13">
      <c r="A307" s="16" t="s">
        <v>40</v>
      </c>
      <c r="B307" s="14">
        <v>16</v>
      </c>
      <c r="C307" s="17">
        <v>51356.6484375</v>
      </c>
      <c r="D307" s="17">
        <v>1036.5999999999999</v>
      </c>
      <c r="E307" s="17">
        <v>872.2</v>
      </c>
      <c r="F307" s="17">
        <v>1341.24142825233</v>
      </c>
      <c r="G307" s="17">
        <v>1370.6849426439101</v>
      </c>
      <c r="H307" s="17">
        <v>29.443514391581001</v>
      </c>
      <c r="I307" s="18">
        <v>0.112448651176</v>
      </c>
      <c r="J307" s="18">
        <v>0.102538346769</v>
      </c>
      <c r="K307" s="18">
        <v>0.16778355524800001</v>
      </c>
      <c r="L307" s="18">
        <v>0.15787325084199999</v>
      </c>
      <c r="M307" s="78"/>
    </row>
    <row r="308" spans="1:13">
      <c r="A308" s="16" t="s">
        <v>40</v>
      </c>
      <c r="B308" s="14">
        <v>17</v>
      </c>
      <c r="C308" s="17">
        <v>51871.26953125</v>
      </c>
      <c r="D308" s="17">
        <v>765.3</v>
      </c>
      <c r="E308" s="17">
        <v>654.70000000000005</v>
      </c>
      <c r="F308" s="17">
        <v>1040.09214399815</v>
      </c>
      <c r="G308" s="17">
        <v>1063.7520413976199</v>
      </c>
      <c r="H308" s="17">
        <v>23.659897399478002</v>
      </c>
      <c r="I308" s="18">
        <v>0.100455079568</v>
      </c>
      <c r="J308" s="18">
        <v>9.2491465499000003E-2</v>
      </c>
      <c r="K308" s="18">
        <v>0.137681602624</v>
      </c>
      <c r="L308" s="18">
        <v>0.129717988555</v>
      </c>
      <c r="M308" s="78"/>
    </row>
    <row r="309" spans="1:13">
      <c r="A309" s="16" t="s">
        <v>40</v>
      </c>
      <c r="B309" s="14">
        <v>18</v>
      </c>
      <c r="C309" s="17">
        <v>50769.046875</v>
      </c>
      <c r="D309" s="17">
        <v>587.29999999999995</v>
      </c>
      <c r="E309" s="17">
        <v>514.5</v>
      </c>
      <c r="F309" s="17">
        <v>732.03028125372202</v>
      </c>
      <c r="G309" s="17">
        <v>755.13264223820602</v>
      </c>
      <c r="H309" s="17">
        <v>23.102360984484001</v>
      </c>
      <c r="I309" s="18">
        <v>5.6490286851999999E-2</v>
      </c>
      <c r="J309" s="18">
        <v>4.8714332296000001E-2</v>
      </c>
      <c r="K309" s="18">
        <v>8.0993821014999995E-2</v>
      </c>
      <c r="L309" s="18">
        <v>7.3217866460000003E-2</v>
      </c>
      <c r="M309" s="78"/>
    </row>
    <row r="310" spans="1:13">
      <c r="A310" s="16" t="s">
        <v>40</v>
      </c>
      <c r="B310" s="14">
        <v>19</v>
      </c>
      <c r="C310" s="17">
        <v>48805.453125</v>
      </c>
      <c r="D310" s="17">
        <v>495.5</v>
      </c>
      <c r="E310" s="17">
        <v>441</v>
      </c>
      <c r="F310" s="17">
        <v>596.91958450600805</v>
      </c>
      <c r="G310" s="17">
        <v>622.34488492547598</v>
      </c>
      <c r="H310" s="17">
        <v>25.425300419468002</v>
      </c>
      <c r="I310" s="18">
        <v>4.2694340264E-2</v>
      </c>
      <c r="J310" s="18">
        <v>3.4136514474999997E-2</v>
      </c>
      <c r="K310" s="18">
        <v>6.1038332186000001E-2</v>
      </c>
      <c r="L310" s="18">
        <v>5.2480506396999999E-2</v>
      </c>
      <c r="M310" s="78"/>
    </row>
    <row r="311" spans="1:13">
      <c r="A311" s="16" t="s">
        <v>40</v>
      </c>
      <c r="B311" s="14">
        <v>20</v>
      </c>
      <c r="C311" s="17">
        <v>46423.34765625</v>
      </c>
      <c r="D311" s="17">
        <v>486.8</v>
      </c>
      <c r="E311" s="17">
        <v>440.8</v>
      </c>
      <c r="F311" s="17">
        <v>477.64635875228998</v>
      </c>
      <c r="G311" s="17">
        <v>477.62780322907503</v>
      </c>
      <c r="H311" s="17">
        <v>-1.8555523215000001E-2</v>
      </c>
      <c r="I311" s="18">
        <v>3.0872422649999998E-3</v>
      </c>
      <c r="J311" s="18">
        <v>3.0809967170000001E-3</v>
      </c>
      <c r="K311" s="18">
        <v>1.2395760089999999E-2</v>
      </c>
      <c r="L311" s="18">
        <v>1.2402005638000001E-2</v>
      </c>
      <c r="M311" s="78"/>
    </row>
    <row r="312" spans="1:13">
      <c r="A312" s="16" t="s">
        <v>40</v>
      </c>
      <c r="B312" s="14">
        <v>21</v>
      </c>
      <c r="C312" s="17">
        <v>45351.1328125</v>
      </c>
      <c r="D312" s="17">
        <v>651.70000000000005</v>
      </c>
      <c r="E312" s="17">
        <v>575.70000000000005</v>
      </c>
      <c r="F312" s="17">
        <v>333.11672749709697</v>
      </c>
      <c r="G312" s="17">
        <v>333.12661638721801</v>
      </c>
      <c r="H312" s="17">
        <v>9.8888901200000004E-3</v>
      </c>
      <c r="I312" s="18">
        <v>0.107227661936</v>
      </c>
      <c r="J312" s="18">
        <v>0.10723099040799999</v>
      </c>
      <c r="K312" s="18">
        <v>8.1647049346999997E-2</v>
      </c>
      <c r="L312" s="18">
        <v>8.1650377819000003E-2</v>
      </c>
      <c r="M312" s="78"/>
    </row>
    <row r="313" spans="1:13">
      <c r="A313" s="16" t="s">
        <v>40</v>
      </c>
      <c r="B313" s="14">
        <v>22</v>
      </c>
      <c r="C313" s="17">
        <v>44004.83984375</v>
      </c>
      <c r="D313" s="17">
        <v>1068.5</v>
      </c>
      <c r="E313" s="17">
        <v>894.6</v>
      </c>
      <c r="F313" s="17">
        <v>1056.6123803175799</v>
      </c>
      <c r="G313" s="17">
        <v>1056.5326025382601</v>
      </c>
      <c r="H313" s="17">
        <v>-7.9777779314E-2</v>
      </c>
      <c r="I313" s="18">
        <v>4.0280705019999996E-3</v>
      </c>
      <c r="J313" s="18">
        <v>4.0012183380000003E-3</v>
      </c>
      <c r="K313" s="18">
        <v>5.4504410144000003E-2</v>
      </c>
      <c r="L313" s="18">
        <v>5.4531262307999998E-2</v>
      </c>
      <c r="M313" s="78"/>
    </row>
    <row r="314" spans="1:13">
      <c r="A314" s="16" t="s">
        <v>40</v>
      </c>
      <c r="B314" s="14">
        <v>23</v>
      </c>
      <c r="C314" s="17">
        <v>41457.64453125</v>
      </c>
      <c r="D314" s="17">
        <v>1254.4000000000001</v>
      </c>
      <c r="E314" s="17">
        <v>1036.8</v>
      </c>
      <c r="F314" s="17">
        <v>1710.7838703170401</v>
      </c>
      <c r="G314" s="17">
        <v>1725.54763328594</v>
      </c>
      <c r="H314" s="17">
        <v>14.763762968899</v>
      </c>
      <c r="I314" s="18">
        <v>0.15858217209200001</v>
      </c>
      <c r="J314" s="18">
        <v>0.15361288129100001</v>
      </c>
      <c r="K314" s="18">
        <v>0.23182350497599999</v>
      </c>
      <c r="L314" s="18">
        <v>0.22685421417599999</v>
      </c>
      <c r="M314" s="78"/>
    </row>
    <row r="315" spans="1:13">
      <c r="A315" s="16" t="s">
        <v>40</v>
      </c>
      <c r="B315" s="14">
        <v>24</v>
      </c>
      <c r="C315" s="17">
        <v>38107.09375</v>
      </c>
      <c r="D315" s="17">
        <v>1477.7</v>
      </c>
      <c r="E315" s="17">
        <v>1218.8</v>
      </c>
      <c r="F315" s="17">
        <v>1633.2510098714299</v>
      </c>
      <c r="G315" s="17">
        <v>1655.1592208944401</v>
      </c>
      <c r="H315" s="17">
        <v>21.908211023012001</v>
      </c>
      <c r="I315" s="18">
        <v>5.9730468155999999E-2</v>
      </c>
      <c r="J315" s="18">
        <v>5.2356448962999999E-2</v>
      </c>
      <c r="K315" s="18">
        <v>0.14687284446099999</v>
      </c>
      <c r="L315" s="18">
        <v>0.139498825268</v>
      </c>
      <c r="M315" s="78"/>
    </row>
    <row r="316" spans="1:13">
      <c r="A316" s="16" t="s">
        <v>41</v>
      </c>
      <c r="B316" s="14">
        <v>1</v>
      </c>
      <c r="C316" s="17">
        <v>35115.27734375</v>
      </c>
      <c r="D316" s="17">
        <v>1698.7</v>
      </c>
      <c r="E316" s="17">
        <v>1507.4</v>
      </c>
      <c r="F316" s="17">
        <v>1709.10714065962</v>
      </c>
      <c r="G316" s="17">
        <v>1732.11280525088</v>
      </c>
      <c r="H316" s="17">
        <v>23.005664591258999</v>
      </c>
      <c r="I316" s="18">
        <v>1.1246316139E-2</v>
      </c>
      <c r="J316" s="18">
        <v>3.5029083329999999E-3</v>
      </c>
      <c r="K316" s="18">
        <v>7.5635410720000004E-2</v>
      </c>
      <c r="L316" s="18">
        <v>6.7892002913999994E-2</v>
      </c>
      <c r="M316" s="78"/>
    </row>
    <row r="317" spans="1:13">
      <c r="A317" s="16" t="s">
        <v>41</v>
      </c>
      <c r="B317" s="14">
        <v>2</v>
      </c>
      <c r="C317" s="17">
        <v>32979.55078125</v>
      </c>
      <c r="D317" s="17">
        <v>1666</v>
      </c>
      <c r="E317" s="17">
        <v>1401</v>
      </c>
      <c r="F317" s="17">
        <v>2295.5223823910301</v>
      </c>
      <c r="G317" s="17">
        <v>2315.3133346189402</v>
      </c>
      <c r="H317" s="17">
        <v>19.790952227910001</v>
      </c>
      <c r="I317" s="18">
        <v>0.218550432386</v>
      </c>
      <c r="J317" s="18">
        <v>0.21188905499499999</v>
      </c>
      <c r="K317" s="18">
        <v>0.30774598943699999</v>
      </c>
      <c r="L317" s="18">
        <v>0.30108461204600001</v>
      </c>
      <c r="M317" s="78"/>
    </row>
    <row r="318" spans="1:13">
      <c r="A318" s="16" t="s">
        <v>41</v>
      </c>
      <c r="B318" s="14">
        <v>3</v>
      </c>
      <c r="C318" s="17">
        <v>31549.853515625</v>
      </c>
      <c r="D318" s="17">
        <v>1822.4</v>
      </c>
      <c r="E318" s="17">
        <v>1510</v>
      </c>
      <c r="F318" s="17">
        <v>2501.98538264645</v>
      </c>
      <c r="G318" s="17">
        <v>2520.8860143391298</v>
      </c>
      <c r="H318" s="17">
        <v>18.900631692674001</v>
      </c>
      <c r="I318" s="18">
        <v>0.23510131751499999</v>
      </c>
      <c r="J318" s="18">
        <v>0.22873961044900001</v>
      </c>
      <c r="K318" s="18">
        <v>0.340251098734</v>
      </c>
      <c r="L318" s="18">
        <v>0.33388939166800002</v>
      </c>
      <c r="M318" s="78"/>
    </row>
    <row r="319" spans="1:13">
      <c r="A319" s="16" t="s">
        <v>41</v>
      </c>
      <c r="B319" s="14">
        <v>4</v>
      </c>
      <c r="C319" s="17">
        <v>30572.20703125</v>
      </c>
      <c r="D319" s="17">
        <v>1933.9</v>
      </c>
      <c r="E319" s="17">
        <v>1553.3</v>
      </c>
      <c r="F319" s="17">
        <v>2630.78549589051</v>
      </c>
      <c r="G319" s="17">
        <v>2650.61841555807</v>
      </c>
      <c r="H319" s="17">
        <v>19.832919667561001</v>
      </c>
      <c r="I319" s="18">
        <v>0.241238106885</v>
      </c>
      <c r="J319" s="18">
        <v>0.23456260379999999</v>
      </c>
      <c r="K319" s="18">
        <v>0.36934312203199998</v>
      </c>
      <c r="L319" s="18">
        <v>0.36266761894600003</v>
      </c>
      <c r="M319" s="78"/>
    </row>
    <row r="320" spans="1:13">
      <c r="A320" s="16" t="s">
        <v>41</v>
      </c>
      <c r="B320" s="14">
        <v>5</v>
      </c>
      <c r="C320" s="17">
        <v>30043.267578125</v>
      </c>
      <c r="D320" s="17">
        <v>1925.9</v>
      </c>
      <c r="E320" s="17">
        <v>1536.9</v>
      </c>
      <c r="F320" s="17">
        <v>2594.0597556262501</v>
      </c>
      <c r="G320" s="17">
        <v>2615.5255121400601</v>
      </c>
      <c r="H320" s="17">
        <v>21.465756513805999</v>
      </c>
      <c r="I320" s="18">
        <v>0.23211898759300001</v>
      </c>
      <c r="J320" s="18">
        <v>0.22489389283899999</v>
      </c>
      <c r="K320" s="18">
        <v>0.36305133360399999</v>
      </c>
      <c r="L320" s="18">
        <v>0.35582623884999998</v>
      </c>
      <c r="M320" s="78"/>
    </row>
    <row r="321" spans="1:13">
      <c r="A321" s="16" t="s">
        <v>41</v>
      </c>
      <c r="B321" s="14">
        <v>6</v>
      </c>
      <c r="C321" s="17">
        <v>30326.3125</v>
      </c>
      <c r="D321" s="17">
        <v>2035.1</v>
      </c>
      <c r="E321" s="17">
        <v>1645.8</v>
      </c>
      <c r="F321" s="17">
        <v>2505.37625885434</v>
      </c>
      <c r="G321" s="17">
        <v>2529.1923253673999</v>
      </c>
      <c r="H321" s="17">
        <v>23.816066513060999</v>
      </c>
      <c r="I321" s="18">
        <v>0.166305057343</v>
      </c>
      <c r="J321" s="18">
        <v>0.158288878779</v>
      </c>
      <c r="K321" s="18">
        <v>0.29733837945699998</v>
      </c>
      <c r="L321" s="18">
        <v>0.28932220089299998</v>
      </c>
      <c r="M321" s="78"/>
    </row>
    <row r="322" spans="1:13">
      <c r="A322" s="16" t="s">
        <v>41</v>
      </c>
      <c r="B322" s="14">
        <v>7</v>
      </c>
      <c r="C322" s="17">
        <v>31015.62109375</v>
      </c>
      <c r="D322" s="17">
        <v>2219.4</v>
      </c>
      <c r="E322" s="17">
        <v>1813.6</v>
      </c>
      <c r="F322" s="17">
        <v>2374.71811477661</v>
      </c>
      <c r="G322" s="17">
        <v>2398.5143873765701</v>
      </c>
      <c r="H322" s="17">
        <v>23.796272599961</v>
      </c>
      <c r="I322" s="18">
        <v>6.0287575689999998E-2</v>
      </c>
      <c r="J322" s="18">
        <v>5.2278059500000001E-2</v>
      </c>
      <c r="K322" s="18">
        <v>0.19687458343200001</v>
      </c>
      <c r="L322" s="18">
        <v>0.188865067242</v>
      </c>
      <c r="M322" s="78"/>
    </row>
    <row r="323" spans="1:13">
      <c r="A323" s="16" t="s">
        <v>41</v>
      </c>
      <c r="B323" s="14">
        <v>8</v>
      </c>
      <c r="C323" s="17">
        <v>31796.376953125</v>
      </c>
      <c r="D323" s="17">
        <v>2065.6999999999998</v>
      </c>
      <c r="E323" s="17">
        <v>1703.2</v>
      </c>
      <c r="F323" s="17">
        <v>2259.8287811957498</v>
      </c>
      <c r="G323" s="17">
        <v>2283.52477429284</v>
      </c>
      <c r="H323" s="17">
        <v>23.695993097093002</v>
      </c>
      <c r="I323" s="18">
        <v>7.3316988991000004E-2</v>
      </c>
      <c r="J323" s="18">
        <v>6.5341225579000003E-2</v>
      </c>
      <c r="K323" s="18">
        <v>0.19532977929699999</v>
      </c>
      <c r="L323" s="18">
        <v>0.187354015885</v>
      </c>
      <c r="M323" s="78"/>
    </row>
    <row r="324" spans="1:13">
      <c r="A324" s="16" t="s">
        <v>41</v>
      </c>
      <c r="B324" s="14">
        <v>9</v>
      </c>
      <c r="C324" s="17">
        <v>33915.640625</v>
      </c>
      <c r="D324" s="17">
        <v>1864.5</v>
      </c>
      <c r="E324" s="17">
        <v>1545.9</v>
      </c>
      <c r="F324" s="17">
        <v>2096.4822452629901</v>
      </c>
      <c r="G324" s="17">
        <v>2116.0244042036302</v>
      </c>
      <c r="H324" s="17">
        <v>19.542158940633001</v>
      </c>
      <c r="I324" s="18">
        <v>8.4659846583999998E-2</v>
      </c>
      <c r="J324" s="18">
        <v>7.8082209782000006E-2</v>
      </c>
      <c r="K324" s="18">
        <v>0.19189646725100001</v>
      </c>
      <c r="L324" s="18">
        <v>0.18531883044799999</v>
      </c>
      <c r="M324" s="78"/>
    </row>
    <row r="325" spans="1:13">
      <c r="A325" s="16" t="s">
        <v>41</v>
      </c>
      <c r="B325" s="14">
        <v>10</v>
      </c>
      <c r="C325" s="17">
        <v>36345.34375</v>
      </c>
      <c r="D325" s="17">
        <v>1684.8</v>
      </c>
      <c r="E325" s="17">
        <v>1399.8</v>
      </c>
      <c r="F325" s="17">
        <v>1850.4730689288799</v>
      </c>
      <c r="G325" s="17">
        <v>1869.03871222883</v>
      </c>
      <c r="H325" s="17">
        <v>18.565643299948999</v>
      </c>
      <c r="I325" s="18">
        <v>6.2012356859000001E-2</v>
      </c>
      <c r="J325" s="18">
        <v>5.5763402534000001E-2</v>
      </c>
      <c r="K325" s="18">
        <v>0.15793965406499999</v>
      </c>
      <c r="L325" s="18">
        <v>0.15169069973999999</v>
      </c>
      <c r="M325" s="78"/>
    </row>
    <row r="326" spans="1:13">
      <c r="A326" s="16" t="s">
        <v>41</v>
      </c>
      <c r="B326" s="14">
        <v>11</v>
      </c>
      <c r="C326" s="17">
        <v>38512</v>
      </c>
      <c r="D326" s="17">
        <v>1470</v>
      </c>
      <c r="E326" s="17">
        <v>1234.9000000000001</v>
      </c>
      <c r="F326" s="17">
        <v>1456.5732995010801</v>
      </c>
      <c r="G326" s="17">
        <v>1475.9168296600701</v>
      </c>
      <c r="H326" s="17">
        <v>19.343530158996</v>
      </c>
      <c r="I326" s="18">
        <v>1.9915279899999998E-3</v>
      </c>
      <c r="J326" s="18">
        <v>4.5192529440000002E-3</v>
      </c>
      <c r="K326" s="18">
        <v>8.1123133510000001E-2</v>
      </c>
      <c r="L326" s="18">
        <v>7.4612352574999999E-2</v>
      </c>
      <c r="M326" s="78"/>
    </row>
    <row r="327" spans="1:13">
      <c r="A327" s="16" t="s">
        <v>41</v>
      </c>
      <c r="B327" s="14">
        <v>12</v>
      </c>
      <c r="C327" s="17">
        <v>39965.8203125</v>
      </c>
      <c r="D327" s="17">
        <v>1234.7</v>
      </c>
      <c r="E327" s="17">
        <v>1066.5</v>
      </c>
      <c r="F327" s="17">
        <v>1334.79937881099</v>
      </c>
      <c r="G327" s="17">
        <v>1358.6328360350899</v>
      </c>
      <c r="H327" s="17">
        <v>23.833457224103999</v>
      </c>
      <c r="I327" s="18">
        <v>4.1714182441000003E-2</v>
      </c>
      <c r="J327" s="18">
        <v>3.3692150390000002E-2</v>
      </c>
      <c r="K327" s="18">
        <v>9.8328117143999999E-2</v>
      </c>
      <c r="L327" s="18">
        <v>9.0306085091999999E-2</v>
      </c>
      <c r="M327" s="78"/>
    </row>
    <row r="328" spans="1:13">
      <c r="A328" s="16" t="s">
        <v>41</v>
      </c>
      <c r="B328" s="14">
        <v>13</v>
      </c>
      <c r="C328" s="17">
        <v>40979.703125</v>
      </c>
      <c r="D328" s="17">
        <v>1031.0999999999999</v>
      </c>
      <c r="E328" s="17">
        <v>914.3</v>
      </c>
      <c r="F328" s="17">
        <v>1135.67960115148</v>
      </c>
      <c r="G328" s="17">
        <v>1156.5951364404</v>
      </c>
      <c r="H328" s="17">
        <v>20.915535288916999</v>
      </c>
      <c r="I328" s="18">
        <v>4.224003246E-2</v>
      </c>
      <c r="J328" s="18">
        <v>3.5200135021999999E-2</v>
      </c>
      <c r="K328" s="18">
        <v>8.1553394964000006E-2</v>
      </c>
      <c r="L328" s="18">
        <v>7.4513497526000005E-2</v>
      </c>
      <c r="M328" s="78"/>
    </row>
    <row r="329" spans="1:13">
      <c r="A329" s="16" t="s">
        <v>41</v>
      </c>
      <c r="B329" s="14">
        <v>14</v>
      </c>
      <c r="C329" s="17">
        <v>41460.6796875</v>
      </c>
      <c r="D329" s="17">
        <v>790</v>
      </c>
      <c r="E329" s="17">
        <v>708.6</v>
      </c>
      <c r="F329" s="17">
        <v>1017.80788436161</v>
      </c>
      <c r="G329" s="17">
        <v>1038.65436263733</v>
      </c>
      <c r="H329" s="17">
        <v>20.846478275721999</v>
      </c>
      <c r="I329" s="18">
        <v>8.3693827880999994E-2</v>
      </c>
      <c r="J329" s="18">
        <v>7.6677174136999995E-2</v>
      </c>
      <c r="K329" s="18">
        <v>0.111092010312</v>
      </c>
      <c r="L329" s="18">
        <v>0.104075356567</v>
      </c>
      <c r="M329" s="78"/>
    </row>
    <row r="330" spans="1:13">
      <c r="A330" s="16" t="s">
        <v>41</v>
      </c>
      <c r="B330" s="14">
        <v>15</v>
      </c>
      <c r="C330" s="17">
        <v>41710.8125</v>
      </c>
      <c r="D330" s="17">
        <v>587.4</v>
      </c>
      <c r="E330" s="17">
        <v>549</v>
      </c>
      <c r="F330" s="17">
        <v>624.62814039664897</v>
      </c>
      <c r="G330" s="17">
        <v>647.49176978228002</v>
      </c>
      <c r="H330" s="17">
        <v>22.863629385629999</v>
      </c>
      <c r="I330" s="18">
        <v>2.0226108980000001E-2</v>
      </c>
      <c r="J330" s="18">
        <v>1.2530508379000001E-2</v>
      </c>
      <c r="K330" s="18">
        <v>3.3151050077999997E-2</v>
      </c>
      <c r="L330" s="18">
        <v>2.5455449477E-2</v>
      </c>
      <c r="M330" s="78"/>
    </row>
    <row r="331" spans="1:13">
      <c r="A331" s="16" t="s">
        <v>41</v>
      </c>
      <c r="B331" s="14">
        <v>16</v>
      </c>
      <c r="C331" s="17">
        <v>41175.30078125</v>
      </c>
      <c r="D331" s="17">
        <v>457.8</v>
      </c>
      <c r="E331" s="17">
        <v>448.4</v>
      </c>
      <c r="F331" s="17">
        <v>338.05284027871198</v>
      </c>
      <c r="G331" s="17">
        <v>363.75162840714103</v>
      </c>
      <c r="H331" s="17">
        <v>25.698788128429001</v>
      </c>
      <c r="I331" s="18">
        <v>3.1655459976999999E-2</v>
      </c>
      <c r="J331" s="18">
        <v>4.0305338176000002E-2</v>
      </c>
      <c r="K331" s="18">
        <v>2.8491542104000001E-2</v>
      </c>
      <c r="L331" s="18">
        <v>3.7141420303000001E-2</v>
      </c>
      <c r="M331" s="78"/>
    </row>
    <row r="332" spans="1:13">
      <c r="A332" s="16" t="s">
        <v>41</v>
      </c>
      <c r="B332" s="14">
        <v>17</v>
      </c>
      <c r="C332" s="17">
        <v>40095.8359375</v>
      </c>
      <c r="D332" s="17">
        <v>515.79999999999995</v>
      </c>
      <c r="E332" s="17">
        <v>506.3</v>
      </c>
      <c r="F332" s="17">
        <v>189.132406978663</v>
      </c>
      <c r="G332" s="17">
        <v>219.573797698497</v>
      </c>
      <c r="H332" s="17">
        <v>30.441390719834001</v>
      </c>
      <c r="I332" s="18">
        <v>9.9705891047000006E-2</v>
      </c>
      <c r="J332" s="18">
        <v>0.10995206766100001</v>
      </c>
      <c r="K332" s="18">
        <v>9.6508314472999998E-2</v>
      </c>
      <c r="L332" s="18">
        <v>0.106754491087</v>
      </c>
      <c r="M332" s="78"/>
    </row>
    <row r="333" spans="1:13">
      <c r="A333" s="16" t="s">
        <v>41</v>
      </c>
      <c r="B333" s="14">
        <v>18</v>
      </c>
      <c r="C333" s="17">
        <v>39142.31640625</v>
      </c>
      <c r="D333" s="17">
        <v>630.5</v>
      </c>
      <c r="E333" s="17">
        <v>612.29999999999995</v>
      </c>
      <c r="F333" s="17">
        <v>254.59728773942001</v>
      </c>
      <c r="G333" s="17">
        <v>282.79006801578703</v>
      </c>
      <c r="H333" s="17">
        <v>28.192780276366999</v>
      </c>
      <c r="I333" s="18">
        <v>0.117034645568</v>
      </c>
      <c r="J333" s="18">
        <v>0.126523969121</v>
      </c>
      <c r="K333" s="18">
        <v>0.11090876202699999</v>
      </c>
      <c r="L333" s="18">
        <v>0.12039808557999999</v>
      </c>
      <c r="M333" s="78"/>
    </row>
    <row r="334" spans="1:13">
      <c r="A334" s="16" t="s">
        <v>41</v>
      </c>
      <c r="B334" s="14">
        <v>19</v>
      </c>
      <c r="C334" s="17">
        <v>38211.72265625</v>
      </c>
      <c r="D334" s="17">
        <v>790.3</v>
      </c>
      <c r="E334" s="17">
        <v>755.6</v>
      </c>
      <c r="F334" s="17">
        <v>411.70673235072002</v>
      </c>
      <c r="G334" s="17">
        <v>438.826658698453</v>
      </c>
      <c r="H334" s="17">
        <v>27.119926347732001</v>
      </c>
      <c r="I334" s="18">
        <v>0.118301360249</v>
      </c>
      <c r="J334" s="18">
        <v>0.12742957510899999</v>
      </c>
      <c r="K334" s="18">
        <v>0.10662179108</v>
      </c>
      <c r="L334" s="18">
        <v>0.11575000594</v>
      </c>
      <c r="M334" s="78"/>
    </row>
    <row r="335" spans="1:13">
      <c r="A335" s="16" t="s">
        <v>41</v>
      </c>
      <c r="B335" s="14">
        <v>20</v>
      </c>
      <c r="C335" s="17">
        <v>37185.01171875</v>
      </c>
      <c r="D335" s="17">
        <v>857.8</v>
      </c>
      <c r="E335" s="17">
        <v>812.1</v>
      </c>
      <c r="F335" s="17">
        <v>593.34700716998896</v>
      </c>
      <c r="G335" s="17">
        <v>621.48980742851904</v>
      </c>
      <c r="H335" s="17">
        <v>28.142800258529999</v>
      </c>
      <c r="I335" s="18">
        <v>7.9538940616000003E-2</v>
      </c>
      <c r="J335" s="18">
        <v>8.9011441543999995E-2</v>
      </c>
      <c r="K335" s="18">
        <v>6.4156914361999995E-2</v>
      </c>
      <c r="L335" s="18">
        <v>7.3629415291000005E-2</v>
      </c>
      <c r="M335" s="78"/>
    </row>
    <row r="336" spans="1:13">
      <c r="A336" s="16" t="s">
        <v>41</v>
      </c>
      <c r="B336" s="14">
        <v>21</v>
      </c>
      <c r="C336" s="17">
        <v>36852.515625</v>
      </c>
      <c r="D336" s="17">
        <v>974.4</v>
      </c>
      <c r="E336" s="17">
        <v>898.3</v>
      </c>
      <c r="F336" s="17">
        <v>680.14930446465803</v>
      </c>
      <c r="G336" s="17">
        <v>710.70188365353499</v>
      </c>
      <c r="H336" s="17">
        <v>30.552579188875999</v>
      </c>
      <c r="I336" s="18">
        <v>8.8757359928000004E-2</v>
      </c>
      <c r="J336" s="18">
        <v>9.9040961136E-2</v>
      </c>
      <c r="K336" s="18">
        <v>6.3143088638E-2</v>
      </c>
      <c r="L336" s="18">
        <v>7.3426689845999996E-2</v>
      </c>
      <c r="M336" s="78"/>
    </row>
    <row r="337" spans="1:13">
      <c r="A337" s="16" t="s">
        <v>41</v>
      </c>
      <c r="B337" s="14">
        <v>22</v>
      </c>
      <c r="C337" s="17">
        <v>36232.94140625</v>
      </c>
      <c r="D337" s="17">
        <v>1067.5999999999999</v>
      </c>
      <c r="E337" s="17">
        <v>977.9</v>
      </c>
      <c r="F337" s="17">
        <v>845.86001806047204</v>
      </c>
      <c r="G337" s="17">
        <v>873.83985499488006</v>
      </c>
      <c r="H337" s="17">
        <v>27.979836934407</v>
      </c>
      <c r="I337" s="18">
        <v>6.5217147426000002E-2</v>
      </c>
      <c r="J337" s="18">
        <v>7.4634797017000001E-2</v>
      </c>
      <c r="K337" s="18">
        <v>3.5025292832000003E-2</v>
      </c>
      <c r="L337" s="18">
        <v>4.4442942423000002E-2</v>
      </c>
      <c r="M337" s="78"/>
    </row>
    <row r="338" spans="1:13">
      <c r="A338" s="16" t="s">
        <v>41</v>
      </c>
      <c r="B338" s="14">
        <v>23</v>
      </c>
      <c r="C338" s="17">
        <v>34450.23046875</v>
      </c>
      <c r="D338" s="17">
        <v>1101.9000000000001</v>
      </c>
      <c r="E338" s="17">
        <v>1012.3</v>
      </c>
      <c r="F338" s="17">
        <v>980.52531416760496</v>
      </c>
      <c r="G338" s="17">
        <v>1012.57889930275</v>
      </c>
      <c r="H338" s="17">
        <v>32.053585135142001</v>
      </c>
      <c r="I338" s="18">
        <v>3.0064322011E-2</v>
      </c>
      <c r="J338" s="18">
        <v>4.0853142319000002E-2</v>
      </c>
      <c r="K338" s="18">
        <v>9.3873881772942898E-5</v>
      </c>
      <c r="L338" s="18">
        <v>1.0694946425999999E-2</v>
      </c>
      <c r="M338" s="78"/>
    </row>
    <row r="339" spans="1:13">
      <c r="A339" s="16" t="s">
        <v>41</v>
      </c>
      <c r="B339" s="14">
        <v>24</v>
      </c>
      <c r="C339" s="17">
        <v>32160.939453125</v>
      </c>
      <c r="D339" s="17">
        <v>1106.5999999999999</v>
      </c>
      <c r="E339" s="17">
        <v>1027.5999999999999</v>
      </c>
      <c r="F339" s="17">
        <v>1124.4985701804701</v>
      </c>
      <c r="G339" s="17">
        <v>1155.3411030059401</v>
      </c>
      <c r="H339" s="17">
        <v>30.842532825469</v>
      </c>
      <c r="I339" s="18">
        <v>1.6405622014000001E-2</v>
      </c>
      <c r="J339" s="18">
        <v>6.024426179E-3</v>
      </c>
      <c r="K339" s="18">
        <v>4.2995995625999997E-2</v>
      </c>
      <c r="L339" s="18">
        <v>3.2614799791000001E-2</v>
      </c>
      <c r="M339" s="78"/>
    </row>
    <row r="340" spans="1:13">
      <c r="A340" s="16" t="s">
        <v>42</v>
      </c>
      <c r="B340" s="14">
        <v>1</v>
      </c>
      <c r="C340" s="17">
        <v>30049.103515625</v>
      </c>
      <c r="D340" s="17">
        <v>1255</v>
      </c>
      <c r="E340" s="17">
        <v>1119.2</v>
      </c>
      <c r="F340" s="17">
        <v>1412.6405284312</v>
      </c>
      <c r="G340" s="17">
        <v>1438.6974441345501</v>
      </c>
      <c r="H340" s="17">
        <v>26.056915703348999</v>
      </c>
      <c r="I340" s="18">
        <v>6.1830173050999998E-2</v>
      </c>
      <c r="J340" s="18">
        <v>5.3059753762999998E-2</v>
      </c>
      <c r="K340" s="18">
        <v>0.10753868870199999</v>
      </c>
      <c r="L340" s="18">
        <v>9.8768269414000007E-2</v>
      </c>
      <c r="M340" s="78"/>
    </row>
    <row r="341" spans="1:13">
      <c r="A341" s="16" t="s">
        <v>42</v>
      </c>
      <c r="B341" s="14">
        <v>2</v>
      </c>
      <c r="C341" s="17">
        <v>28451.0078125</v>
      </c>
      <c r="D341" s="17">
        <v>1271.2</v>
      </c>
      <c r="E341" s="17">
        <v>1128.4000000000001</v>
      </c>
      <c r="F341" s="17">
        <v>1441.95487046878</v>
      </c>
      <c r="G341" s="17">
        <v>1460.6715158960601</v>
      </c>
      <c r="H341" s="17">
        <v>18.716645427279001</v>
      </c>
      <c r="I341" s="18">
        <v>6.3773650587000005E-2</v>
      </c>
      <c r="J341" s="18">
        <v>5.7473870907999998E-2</v>
      </c>
      <c r="K341" s="18">
        <v>0.111838275293</v>
      </c>
      <c r="L341" s="18">
        <v>0.10553849561299999</v>
      </c>
      <c r="M341" s="78"/>
    </row>
    <row r="342" spans="1:13">
      <c r="A342" s="16" t="s">
        <v>42</v>
      </c>
      <c r="B342" s="14">
        <v>3</v>
      </c>
      <c r="C342" s="17">
        <v>27431.123046875</v>
      </c>
      <c r="D342" s="17">
        <v>1005.1</v>
      </c>
      <c r="E342" s="17">
        <v>918.4</v>
      </c>
      <c r="F342" s="17">
        <v>1175.3698716347701</v>
      </c>
      <c r="G342" s="17">
        <v>1195.9192195758601</v>
      </c>
      <c r="H342" s="17">
        <v>20.549347941080001</v>
      </c>
      <c r="I342" s="18">
        <v>6.4227270136000006E-2</v>
      </c>
      <c r="J342" s="18">
        <v>5.7310626602000002E-2</v>
      </c>
      <c r="K342" s="18">
        <v>9.3409363706999995E-2</v>
      </c>
      <c r="L342" s="18">
        <v>8.6492720172999998E-2</v>
      </c>
      <c r="M342" s="78"/>
    </row>
    <row r="343" spans="1:13">
      <c r="A343" s="16" t="s">
        <v>42</v>
      </c>
      <c r="B343" s="14">
        <v>4</v>
      </c>
      <c r="C343" s="17">
        <v>26840.19921875</v>
      </c>
      <c r="D343" s="17">
        <v>991.3</v>
      </c>
      <c r="E343" s="17">
        <v>902.1</v>
      </c>
      <c r="F343" s="17">
        <v>774.91021179888003</v>
      </c>
      <c r="G343" s="17">
        <v>802.75719072686297</v>
      </c>
      <c r="H343" s="17">
        <v>27.846978927982999</v>
      </c>
      <c r="I343" s="18">
        <v>6.3461060003999994E-2</v>
      </c>
      <c r="J343" s="18">
        <v>7.2833991316000005E-2</v>
      </c>
      <c r="K343" s="18">
        <v>3.3437498912999998E-2</v>
      </c>
      <c r="L343" s="18">
        <v>4.2810430225000001E-2</v>
      </c>
      <c r="M343" s="78"/>
    </row>
    <row r="344" spans="1:13">
      <c r="A344" s="16" t="s">
        <v>42</v>
      </c>
      <c r="B344" s="14">
        <v>5</v>
      </c>
      <c r="C344" s="17">
        <v>26569.9609375</v>
      </c>
      <c r="D344" s="17">
        <v>1024.0999999999999</v>
      </c>
      <c r="E344" s="17">
        <v>912.5</v>
      </c>
      <c r="F344" s="17">
        <v>568.219508495014</v>
      </c>
      <c r="G344" s="17">
        <v>598.29233898263601</v>
      </c>
      <c r="H344" s="17">
        <v>30.072830487621999</v>
      </c>
      <c r="I344" s="18">
        <v>0.14332132649500001</v>
      </c>
      <c r="J344" s="18">
        <v>0.15344345052300001</v>
      </c>
      <c r="K344" s="18">
        <v>0.105758216431</v>
      </c>
      <c r="L344" s="18">
        <v>0.115880340459</v>
      </c>
      <c r="M344" s="78"/>
    </row>
    <row r="345" spans="1:13">
      <c r="A345" s="16" t="s">
        <v>42</v>
      </c>
      <c r="B345" s="14">
        <v>6</v>
      </c>
      <c r="C345" s="17">
        <v>26675.146484375</v>
      </c>
      <c r="D345" s="17">
        <v>1035.7</v>
      </c>
      <c r="E345" s="17">
        <v>915.5</v>
      </c>
      <c r="F345" s="17">
        <v>593.94993369635597</v>
      </c>
      <c r="G345" s="17">
        <v>624.03433934215002</v>
      </c>
      <c r="H345" s="17">
        <v>30.084405645794</v>
      </c>
      <c r="I345" s="18">
        <v>0.13856131291000001</v>
      </c>
      <c r="J345" s="18">
        <v>0.14868733298600001</v>
      </c>
      <c r="K345" s="18">
        <v>9.8103554580000002E-2</v>
      </c>
      <c r="L345" s="18">
        <v>0.108229574656</v>
      </c>
      <c r="M345" s="78"/>
    </row>
    <row r="346" spans="1:13">
      <c r="A346" s="16" t="s">
        <v>42</v>
      </c>
      <c r="B346" s="14">
        <v>7</v>
      </c>
      <c r="C346" s="17">
        <v>27012.912109375</v>
      </c>
      <c r="D346" s="17">
        <v>1046.5999999999999</v>
      </c>
      <c r="E346" s="17">
        <v>925.5</v>
      </c>
      <c r="F346" s="17">
        <v>746.49981698751401</v>
      </c>
      <c r="G346" s="17">
        <v>774.55135046190696</v>
      </c>
      <c r="H346" s="17">
        <v>28.051533474391999</v>
      </c>
      <c r="I346" s="18">
        <v>9.1568040907999998E-2</v>
      </c>
      <c r="J346" s="18">
        <v>0.10100982262200001</v>
      </c>
      <c r="K346" s="18">
        <v>5.0807354270000001E-2</v>
      </c>
      <c r="L346" s="18">
        <v>6.0249135985000001E-2</v>
      </c>
      <c r="M346" s="78"/>
    </row>
    <row r="347" spans="1:13">
      <c r="A347" s="16" t="s">
        <v>42</v>
      </c>
      <c r="B347" s="14">
        <v>8</v>
      </c>
      <c r="C347" s="17">
        <v>27586.408203125</v>
      </c>
      <c r="D347" s="17">
        <v>1070.4000000000001</v>
      </c>
      <c r="E347" s="17">
        <v>954.3</v>
      </c>
      <c r="F347" s="17">
        <v>842.470569321315</v>
      </c>
      <c r="G347" s="17">
        <v>869.21463234689497</v>
      </c>
      <c r="H347" s="17">
        <v>26.744063025580001</v>
      </c>
      <c r="I347" s="18">
        <v>6.7716380899000006E-2</v>
      </c>
      <c r="J347" s="18">
        <v>7.6718085047999998E-2</v>
      </c>
      <c r="K347" s="18">
        <v>2.8638629299999999E-2</v>
      </c>
      <c r="L347" s="18">
        <v>3.7640333449000002E-2</v>
      </c>
      <c r="M347" s="78"/>
    </row>
    <row r="348" spans="1:13">
      <c r="A348" s="16" t="s">
        <v>42</v>
      </c>
      <c r="B348" s="14">
        <v>9</v>
      </c>
      <c r="C348" s="17">
        <v>29401.044921875</v>
      </c>
      <c r="D348" s="17">
        <v>1097</v>
      </c>
      <c r="E348" s="17">
        <v>976.1</v>
      </c>
      <c r="F348" s="17">
        <v>832.73891390800497</v>
      </c>
      <c r="G348" s="17">
        <v>858.37531233151697</v>
      </c>
      <c r="H348" s="17">
        <v>25.636398423511999</v>
      </c>
      <c r="I348" s="18">
        <v>8.0317969594999997E-2</v>
      </c>
      <c r="J348" s="18">
        <v>8.894684823E-2</v>
      </c>
      <c r="K348" s="18">
        <v>3.9624600358999999E-2</v>
      </c>
      <c r="L348" s="18">
        <v>4.8253478994000003E-2</v>
      </c>
      <c r="M348" s="78"/>
    </row>
    <row r="349" spans="1:13">
      <c r="A349" s="16" t="s">
        <v>42</v>
      </c>
      <c r="B349" s="14">
        <v>10</v>
      </c>
      <c r="C349" s="17">
        <v>31317.525390625</v>
      </c>
      <c r="D349" s="17">
        <v>1137</v>
      </c>
      <c r="E349" s="17">
        <v>1005.2</v>
      </c>
      <c r="F349" s="17">
        <v>788.93486689954204</v>
      </c>
      <c r="G349" s="17">
        <v>813.98494077327302</v>
      </c>
      <c r="H349" s="17">
        <v>25.050073873731002</v>
      </c>
      <c r="I349" s="18">
        <v>0.10872267224</v>
      </c>
      <c r="J349" s="18">
        <v>0.11715420164900001</v>
      </c>
      <c r="K349" s="18">
        <v>6.4360504619999995E-2</v>
      </c>
      <c r="L349" s="18">
        <v>7.2792034029000002E-2</v>
      </c>
      <c r="M349" s="78"/>
    </row>
    <row r="350" spans="1:13">
      <c r="A350" s="16" t="s">
        <v>42</v>
      </c>
      <c r="B350" s="14">
        <v>11</v>
      </c>
      <c r="C350" s="17">
        <v>32851.9921875</v>
      </c>
      <c r="D350" s="17">
        <v>1138.2</v>
      </c>
      <c r="E350" s="17">
        <v>996.1</v>
      </c>
      <c r="F350" s="17">
        <v>916.72692572626795</v>
      </c>
      <c r="G350" s="17">
        <v>934.09245545632302</v>
      </c>
      <c r="H350" s="17">
        <v>17.365529730054998</v>
      </c>
      <c r="I350" s="18">
        <v>6.8699947674999998E-2</v>
      </c>
      <c r="J350" s="18">
        <v>7.4544959364999996E-2</v>
      </c>
      <c r="K350" s="18">
        <v>2.0870933875000001E-2</v>
      </c>
      <c r="L350" s="18">
        <v>2.6715945565E-2</v>
      </c>
      <c r="M350" s="78"/>
    </row>
    <row r="351" spans="1:13">
      <c r="A351" s="16" t="s">
        <v>42</v>
      </c>
      <c r="B351" s="14">
        <v>12</v>
      </c>
      <c r="C351" s="17">
        <v>33977.046875</v>
      </c>
      <c r="D351" s="17">
        <v>1089.3</v>
      </c>
      <c r="E351" s="17">
        <v>960.2</v>
      </c>
      <c r="F351" s="17">
        <v>738.03111831442004</v>
      </c>
      <c r="G351" s="17">
        <v>761.70073609923895</v>
      </c>
      <c r="H351" s="17">
        <v>23.669617784818001</v>
      </c>
      <c r="I351" s="18">
        <v>0.110265655974</v>
      </c>
      <c r="J351" s="18">
        <v>0.118232541799</v>
      </c>
      <c r="K351" s="18">
        <v>6.6812273275E-2</v>
      </c>
      <c r="L351" s="18">
        <v>7.4779159099E-2</v>
      </c>
      <c r="M351" s="78"/>
    </row>
    <row r="352" spans="1:13">
      <c r="A352" s="16" t="s">
        <v>42</v>
      </c>
      <c r="B352" s="14">
        <v>13</v>
      </c>
      <c r="C352" s="17">
        <v>35122.9453125</v>
      </c>
      <c r="D352" s="17">
        <v>1040.2</v>
      </c>
      <c r="E352" s="17">
        <v>933.7</v>
      </c>
      <c r="F352" s="17">
        <v>837.48385521823502</v>
      </c>
      <c r="G352" s="17">
        <v>861.98133059966199</v>
      </c>
      <c r="H352" s="17">
        <v>24.497475381427002</v>
      </c>
      <c r="I352" s="18">
        <v>5.9986088657000003E-2</v>
      </c>
      <c r="J352" s="18">
        <v>6.8231620591999997E-2</v>
      </c>
      <c r="K352" s="18">
        <v>2.4139572331999998E-2</v>
      </c>
      <c r="L352" s="18">
        <v>3.2385104268000002E-2</v>
      </c>
      <c r="M352" s="78"/>
    </row>
    <row r="353" spans="1:13">
      <c r="A353" s="16" t="s">
        <v>42</v>
      </c>
      <c r="B353" s="14">
        <v>14</v>
      </c>
      <c r="C353" s="17">
        <v>36075.04296875</v>
      </c>
      <c r="D353" s="17">
        <v>1142.5</v>
      </c>
      <c r="E353" s="17">
        <v>992.4</v>
      </c>
      <c r="F353" s="17">
        <v>871.81461684036003</v>
      </c>
      <c r="G353" s="17">
        <v>893.14669461695098</v>
      </c>
      <c r="H353" s="17">
        <v>21.332077776590001</v>
      </c>
      <c r="I353" s="18">
        <v>8.3929082929000004E-2</v>
      </c>
      <c r="J353" s="18">
        <v>9.1109183157000007E-2</v>
      </c>
      <c r="K353" s="18">
        <v>3.3407373067E-2</v>
      </c>
      <c r="L353" s="18">
        <v>4.0587473295000003E-2</v>
      </c>
      <c r="M353" s="78"/>
    </row>
    <row r="354" spans="1:13">
      <c r="A354" s="16" t="s">
        <v>42</v>
      </c>
      <c r="B354" s="14">
        <v>15</v>
      </c>
      <c r="C354" s="17">
        <v>36637.75</v>
      </c>
      <c r="D354" s="17">
        <v>1218.4000000000001</v>
      </c>
      <c r="E354" s="17">
        <v>1060.0999999999999</v>
      </c>
      <c r="F354" s="17">
        <v>828.05171597891399</v>
      </c>
      <c r="G354" s="17">
        <v>852.38364498337103</v>
      </c>
      <c r="H354" s="17">
        <v>24.331929004456999</v>
      </c>
      <c r="I354" s="18">
        <v>0.123196349719</v>
      </c>
      <c r="J354" s="18">
        <v>0.13138616089499999</v>
      </c>
      <c r="K354" s="18">
        <v>6.9914626394000007E-2</v>
      </c>
      <c r="L354" s="18">
        <v>7.8104437570000004E-2</v>
      </c>
      <c r="M354" s="78"/>
    </row>
    <row r="355" spans="1:13">
      <c r="A355" s="16" t="s">
        <v>42</v>
      </c>
      <c r="B355" s="14">
        <v>16</v>
      </c>
      <c r="C355" s="17">
        <v>36644.41015625</v>
      </c>
      <c r="D355" s="17">
        <v>1309</v>
      </c>
      <c r="E355" s="17">
        <v>1147.4000000000001</v>
      </c>
      <c r="F355" s="17">
        <v>829.426362498907</v>
      </c>
      <c r="G355" s="17">
        <v>852.145196693515</v>
      </c>
      <c r="H355" s="17">
        <v>22.718834194606998</v>
      </c>
      <c r="I355" s="18">
        <v>0.15377139121700001</v>
      </c>
      <c r="J355" s="18">
        <v>0.161418255638</v>
      </c>
      <c r="K355" s="18">
        <v>9.9378930766000004E-2</v>
      </c>
      <c r="L355" s="18">
        <v>0.10702579518700001</v>
      </c>
      <c r="M355" s="78"/>
    </row>
    <row r="356" spans="1:13">
      <c r="A356" s="16" t="s">
        <v>42</v>
      </c>
      <c r="B356" s="14">
        <v>17</v>
      </c>
      <c r="C356" s="17">
        <v>36603.0859375</v>
      </c>
      <c r="D356" s="17">
        <v>1389.8</v>
      </c>
      <c r="E356" s="17">
        <v>1227.5999999999999</v>
      </c>
      <c r="F356" s="17">
        <v>1160.7968232476901</v>
      </c>
      <c r="G356" s="17">
        <v>1179.9230807737699</v>
      </c>
      <c r="H356" s="17">
        <v>19.126257526079002</v>
      </c>
      <c r="I356" s="18">
        <v>7.0641844236000007E-2</v>
      </c>
      <c r="J356" s="18">
        <v>7.7079494026000006E-2</v>
      </c>
      <c r="K356" s="18">
        <v>1.604743158E-2</v>
      </c>
      <c r="L356" s="18">
        <v>2.248508137E-2</v>
      </c>
      <c r="M356" s="78"/>
    </row>
    <row r="357" spans="1:13">
      <c r="A357" s="16" t="s">
        <v>42</v>
      </c>
      <c r="B357" s="14">
        <v>18</v>
      </c>
      <c r="C357" s="17">
        <v>36654.3125</v>
      </c>
      <c r="D357" s="17">
        <v>1461.9</v>
      </c>
      <c r="E357" s="17">
        <v>1297.2</v>
      </c>
      <c r="F357" s="17">
        <v>1040.7977032475501</v>
      </c>
      <c r="G357" s="17">
        <v>1061.26883707095</v>
      </c>
      <c r="H357" s="17">
        <v>20.471133823393998</v>
      </c>
      <c r="I357" s="18">
        <v>0.13484724433799999</v>
      </c>
      <c r="J357" s="18">
        <v>0.14173756201599999</v>
      </c>
      <c r="K357" s="18">
        <v>7.9411364163000001E-2</v>
      </c>
      <c r="L357" s="18">
        <v>8.6301681840999997E-2</v>
      </c>
      <c r="M357" s="78"/>
    </row>
    <row r="358" spans="1:13">
      <c r="A358" s="16" t="s">
        <v>42</v>
      </c>
      <c r="B358" s="14">
        <v>19</v>
      </c>
      <c r="C358" s="17">
        <v>36673.48046875</v>
      </c>
      <c r="D358" s="17">
        <v>1514.9</v>
      </c>
      <c r="E358" s="17">
        <v>1361.5</v>
      </c>
      <c r="F358" s="17">
        <v>1084.55964223146</v>
      </c>
      <c r="G358" s="17">
        <v>1106.4111076241099</v>
      </c>
      <c r="H358" s="17">
        <v>21.851465392642002</v>
      </c>
      <c r="I358" s="18">
        <v>0.13749205398</v>
      </c>
      <c r="J358" s="18">
        <v>0.144846973331</v>
      </c>
      <c r="K358" s="18">
        <v>8.5859606992000001E-2</v>
      </c>
      <c r="L358" s="18">
        <v>9.3214526344000001E-2</v>
      </c>
      <c r="M358" s="78"/>
    </row>
    <row r="359" spans="1:13">
      <c r="A359" s="16" t="s">
        <v>42</v>
      </c>
      <c r="B359" s="14">
        <v>20</v>
      </c>
      <c r="C359" s="17">
        <v>36651.41796875</v>
      </c>
      <c r="D359" s="17">
        <v>1584.5</v>
      </c>
      <c r="E359" s="17">
        <v>1419.4</v>
      </c>
      <c r="F359" s="17">
        <v>1373.44083273093</v>
      </c>
      <c r="G359" s="17">
        <v>1392.7020586941001</v>
      </c>
      <c r="H359" s="17">
        <v>19.261225963167998</v>
      </c>
      <c r="I359" s="18">
        <v>6.4556695154999996E-2</v>
      </c>
      <c r="J359" s="18">
        <v>7.1039773567000003E-2</v>
      </c>
      <c r="K359" s="18">
        <v>8.9861801769999996E-3</v>
      </c>
      <c r="L359" s="18">
        <v>1.5469258588999999E-2</v>
      </c>
      <c r="M359" s="78"/>
    </row>
    <row r="360" spans="1:13">
      <c r="A360" s="16" t="s">
        <v>42</v>
      </c>
      <c r="B360" s="14">
        <v>21</v>
      </c>
      <c r="C360" s="17">
        <v>37459.90234375</v>
      </c>
      <c r="D360" s="17">
        <v>1686</v>
      </c>
      <c r="E360" s="17">
        <v>1487.4</v>
      </c>
      <c r="F360" s="17">
        <v>1349.33637701256</v>
      </c>
      <c r="G360" s="17">
        <v>1368.3858482870501</v>
      </c>
      <c r="H360" s="17">
        <v>19.049471274481999</v>
      </c>
      <c r="I360" s="18">
        <v>0.106904796941</v>
      </c>
      <c r="J360" s="18">
        <v>0.11331660147600001</v>
      </c>
      <c r="K360" s="18">
        <v>4.0058617203000003E-2</v>
      </c>
      <c r="L360" s="18">
        <v>4.6470421738999998E-2</v>
      </c>
      <c r="M360" s="78"/>
    </row>
    <row r="361" spans="1:13">
      <c r="A361" s="16" t="s">
        <v>42</v>
      </c>
      <c r="B361" s="14">
        <v>22</v>
      </c>
      <c r="C361" s="17">
        <v>37175.95703125</v>
      </c>
      <c r="D361" s="17">
        <v>1778.8</v>
      </c>
      <c r="E361" s="17">
        <v>1559</v>
      </c>
      <c r="F361" s="17">
        <v>1051.23921625051</v>
      </c>
      <c r="G361" s="17">
        <v>1072.6307747185899</v>
      </c>
      <c r="H361" s="17">
        <v>21.391558468077001</v>
      </c>
      <c r="I361" s="18">
        <v>0.23768738649599999</v>
      </c>
      <c r="J361" s="18">
        <v>0.244887507152</v>
      </c>
      <c r="K361" s="18">
        <v>0.16370556219499999</v>
      </c>
      <c r="L361" s="18">
        <v>0.17090568284999999</v>
      </c>
      <c r="M361" s="78"/>
    </row>
    <row r="362" spans="1:13">
      <c r="A362" s="16" t="s">
        <v>42</v>
      </c>
      <c r="B362" s="14">
        <v>23</v>
      </c>
      <c r="C362" s="17">
        <v>35093.1015625</v>
      </c>
      <c r="D362" s="17">
        <v>1830.1</v>
      </c>
      <c r="E362" s="17">
        <v>1583</v>
      </c>
      <c r="F362" s="17">
        <v>664.265368763693</v>
      </c>
      <c r="G362" s="17">
        <v>688.88620606748998</v>
      </c>
      <c r="H362" s="17">
        <v>24.620837303797</v>
      </c>
      <c r="I362" s="18">
        <v>0.38411773609299998</v>
      </c>
      <c r="J362" s="18">
        <v>0.39240479004899997</v>
      </c>
      <c r="K362" s="18">
        <v>0.30094708648000001</v>
      </c>
      <c r="L362" s="18">
        <v>0.309234140436</v>
      </c>
      <c r="M362" s="78"/>
    </row>
    <row r="363" spans="1:13">
      <c r="A363" s="16" t="s">
        <v>42</v>
      </c>
      <c r="B363" s="14">
        <v>24</v>
      </c>
      <c r="C363" s="17">
        <v>32177.0625</v>
      </c>
      <c r="D363" s="17">
        <v>1868.3</v>
      </c>
      <c r="E363" s="17">
        <v>1600.3</v>
      </c>
      <c r="F363" s="17">
        <v>414.52372719046002</v>
      </c>
      <c r="G363" s="17">
        <v>444.802945522963</v>
      </c>
      <c r="H363" s="17">
        <v>30.279218332502001</v>
      </c>
      <c r="I363" s="18">
        <v>0.47913061409500002</v>
      </c>
      <c r="J363" s="18">
        <v>0.48932220559</v>
      </c>
      <c r="K363" s="18">
        <v>0.38892529601999998</v>
      </c>
      <c r="L363" s="18">
        <v>0.39911688751500002</v>
      </c>
      <c r="M363" s="78"/>
    </row>
    <row r="364" spans="1:13">
      <c r="A364" s="16" t="s">
        <v>43</v>
      </c>
      <c r="B364" s="14">
        <v>1</v>
      </c>
      <c r="C364" s="17">
        <v>29898.669921875</v>
      </c>
      <c r="D364" s="17">
        <v>1896.6</v>
      </c>
      <c r="E364" s="17">
        <v>1683.3</v>
      </c>
      <c r="F364" s="17">
        <v>316.21495515216299</v>
      </c>
      <c r="G364" s="17">
        <v>345.04095051237499</v>
      </c>
      <c r="H364" s="17">
        <v>28.825995360212001</v>
      </c>
      <c r="I364" s="18">
        <v>0.522234617801</v>
      </c>
      <c r="J364" s="18">
        <v>0.53193707332399998</v>
      </c>
      <c r="K364" s="18">
        <v>0.45044060905</v>
      </c>
      <c r="L364" s="18">
        <v>0.46014306457300003</v>
      </c>
      <c r="M364" s="78"/>
    </row>
    <row r="365" spans="1:13">
      <c r="A365" s="16" t="s">
        <v>43</v>
      </c>
      <c r="B365" s="14">
        <v>2</v>
      </c>
      <c r="C365" s="17">
        <v>28518.9921875</v>
      </c>
      <c r="D365" s="17">
        <v>1774</v>
      </c>
      <c r="E365" s="17">
        <v>1597.9</v>
      </c>
      <c r="F365" s="17">
        <v>287.59104864780699</v>
      </c>
      <c r="G365" s="17">
        <v>309.88261037750999</v>
      </c>
      <c r="H365" s="17">
        <v>22.291561729703002</v>
      </c>
      <c r="I365" s="18">
        <v>0.49280289115499998</v>
      </c>
      <c r="J365" s="18">
        <v>0.50030594121500005</v>
      </c>
      <c r="K365" s="18">
        <v>0.433529919092</v>
      </c>
      <c r="L365" s="18">
        <v>0.44103296915200002</v>
      </c>
      <c r="M365" s="78"/>
    </row>
    <row r="366" spans="1:13">
      <c r="A366" s="16" t="s">
        <v>43</v>
      </c>
      <c r="B366" s="14">
        <v>3</v>
      </c>
      <c r="C366" s="17">
        <v>27808.955078125</v>
      </c>
      <c r="D366" s="17">
        <v>1858.6</v>
      </c>
      <c r="E366" s="17">
        <v>1622.7</v>
      </c>
      <c r="F366" s="17">
        <v>231.80796114219601</v>
      </c>
      <c r="G366" s="17">
        <v>254.50829447786001</v>
      </c>
      <c r="H366" s="17">
        <v>22.700333335663998</v>
      </c>
      <c r="I366" s="18">
        <v>0.53991642730400002</v>
      </c>
      <c r="J366" s="18">
        <v>0.54755706457599995</v>
      </c>
      <c r="K366" s="18">
        <v>0.460515552178</v>
      </c>
      <c r="L366" s="18">
        <v>0.46815618944999998</v>
      </c>
      <c r="M366" s="78"/>
    </row>
    <row r="367" spans="1:13">
      <c r="A367" s="16" t="s">
        <v>43</v>
      </c>
      <c r="B367" s="14">
        <v>4</v>
      </c>
      <c r="C367" s="17">
        <v>27586.75390625</v>
      </c>
      <c r="D367" s="17">
        <v>1735.4</v>
      </c>
      <c r="E367" s="17">
        <v>1526.9</v>
      </c>
      <c r="F367" s="17">
        <v>183.22709858039801</v>
      </c>
      <c r="G367" s="17">
        <v>209.056209734742</v>
      </c>
      <c r="H367" s="17">
        <v>25.829111154344002</v>
      </c>
      <c r="I367" s="18">
        <v>0.51374748915000001</v>
      </c>
      <c r="J367" s="18">
        <v>0.52244123238600004</v>
      </c>
      <c r="K367" s="18">
        <v>0.44356909803599998</v>
      </c>
      <c r="L367" s="18">
        <v>0.452262841272</v>
      </c>
      <c r="M367" s="78"/>
    </row>
    <row r="368" spans="1:13">
      <c r="A368" s="16" t="s">
        <v>43</v>
      </c>
      <c r="B368" s="14">
        <v>5</v>
      </c>
      <c r="C368" s="17">
        <v>28055.0546875</v>
      </c>
      <c r="D368" s="17">
        <v>1722.1</v>
      </c>
      <c r="E368" s="17">
        <v>1516.2</v>
      </c>
      <c r="F368" s="17">
        <v>116.828833431059</v>
      </c>
      <c r="G368" s="17">
        <v>143.671358306401</v>
      </c>
      <c r="H368" s="17">
        <v>26.842524875340999</v>
      </c>
      <c r="I368" s="18">
        <v>0.53127857344100005</v>
      </c>
      <c r="J368" s="18">
        <v>0.54031341856899995</v>
      </c>
      <c r="K368" s="18">
        <v>0.46197530854699997</v>
      </c>
      <c r="L368" s="18">
        <v>0.47101015367499999</v>
      </c>
      <c r="M368" s="78"/>
    </row>
    <row r="369" spans="1:13">
      <c r="A369" s="16" t="s">
        <v>43</v>
      </c>
      <c r="B369" s="14">
        <v>6</v>
      </c>
      <c r="C369" s="17">
        <v>29816.69921875</v>
      </c>
      <c r="D369" s="17">
        <v>1727.6</v>
      </c>
      <c r="E369" s="17">
        <v>1515.7</v>
      </c>
      <c r="F369" s="17">
        <v>186.029580869439</v>
      </c>
      <c r="G369" s="17">
        <v>213.19246048100101</v>
      </c>
      <c r="H369" s="17">
        <v>27.162879611562001</v>
      </c>
      <c r="I369" s="18">
        <v>0.50972990222699999</v>
      </c>
      <c r="J369" s="18">
        <v>0.51887257459699998</v>
      </c>
      <c r="K369" s="18">
        <v>0.43840711528699999</v>
      </c>
      <c r="L369" s="18">
        <v>0.44754978765699999</v>
      </c>
      <c r="M369" s="78"/>
    </row>
    <row r="370" spans="1:13">
      <c r="A370" s="16" t="s">
        <v>43</v>
      </c>
      <c r="B370" s="14">
        <v>7</v>
      </c>
      <c r="C370" s="17">
        <v>33056.375</v>
      </c>
      <c r="D370" s="17">
        <v>1712</v>
      </c>
      <c r="E370" s="17">
        <v>1499</v>
      </c>
      <c r="F370" s="17">
        <v>136.47374227124601</v>
      </c>
      <c r="G370" s="17">
        <v>161.34962381985201</v>
      </c>
      <c r="H370" s="17">
        <v>24.875881548605999</v>
      </c>
      <c r="I370" s="18">
        <v>0.52192877017100003</v>
      </c>
      <c r="J370" s="18">
        <v>0.53030166870700002</v>
      </c>
      <c r="K370" s="18">
        <v>0.45023573752200002</v>
      </c>
      <c r="L370" s="18">
        <v>0.45860863605800001</v>
      </c>
      <c r="M370" s="78"/>
    </row>
    <row r="371" spans="1:13">
      <c r="A371" s="16" t="s">
        <v>43</v>
      </c>
      <c r="B371" s="14">
        <v>8</v>
      </c>
      <c r="C371" s="17">
        <v>34411.20703125</v>
      </c>
      <c r="D371" s="17">
        <v>1705.3</v>
      </c>
      <c r="E371" s="17">
        <v>1472.8</v>
      </c>
      <c r="F371" s="17">
        <v>227.60466099051601</v>
      </c>
      <c r="G371" s="17">
        <v>257.55944696694098</v>
      </c>
      <c r="H371" s="17">
        <v>29.954785976423999</v>
      </c>
      <c r="I371" s="18">
        <v>0.48729066073100002</v>
      </c>
      <c r="J371" s="18">
        <v>0.49737305251000002</v>
      </c>
      <c r="K371" s="18">
        <v>0.40903418143100001</v>
      </c>
      <c r="L371" s="18">
        <v>0.41911657321000001</v>
      </c>
      <c r="M371" s="78"/>
    </row>
    <row r="372" spans="1:13">
      <c r="A372" s="16" t="s">
        <v>43</v>
      </c>
      <c r="B372" s="14">
        <v>9</v>
      </c>
      <c r="C372" s="17">
        <v>34923.8671875</v>
      </c>
      <c r="D372" s="17">
        <v>1740.3</v>
      </c>
      <c r="E372" s="17">
        <v>1470.8</v>
      </c>
      <c r="F372" s="17">
        <v>544.57273898669405</v>
      </c>
      <c r="G372" s="17">
        <v>569.98317401516795</v>
      </c>
      <c r="H372" s="17">
        <v>25.410435028473</v>
      </c>
      <c r="I372" s="18">
        <v>0.39391343856700001</v>
      </c>
      <c r="J372" s="18">
        <v>0.402466260859</v>
      </c>
      <c r="K372" s="18">
        <v>0.30320323998100002</v>
      </c>
      <c r="L372" s="18">
        <v>0.31175606227300001</v>
      </c>
      <c r="M372" s="78"/>
    </row>
    <row r="373" spans="1:13">
      <c r="A373" s="16" t="s">
        <v>43</v>
      </c>
      <c r="B373" s="14">
        <v>10</v>
      </c>
      <c r="C373" s="17">
        <v>35772.8046875</v>
      </c>
      <c r="D373" s="17">
        <v>1706.5</v>
      </c>
      <c r="E373" s="17">
        <v>1446.3</v>
      </c>
      <c r="F373" s="17">
        <v>514.92689065596096</v>
      </c>
      <c r="G373" s="17">
        <v>539.98001594206403</v>
      </c>
      <c r="H373" s="17">
        <v>25.053125286101999</v>
      </c>
      <c r="I373" s="18">
        <v>0.39263547090399997</v>
      </c>
      <c r="J373" s="18">
        <v>0.40106802737899999</v>
      </c>
      <c r="K373" s="18">
        <v>0.30505553148999998</v>
      </c>
      <c r="L373" s="18">
        <v>0.313488087965</v>
      </c>
      <c r="M373" s="78"/>
    </row>
    <row r="374" spans="1:13">
      <c r="A374" s="16" t="s">
        <v>43</v>
      </c>
      <c r="B374" s="14">
        <v>11</v>
      </c>
      <c r="C374" s="17">
        <v>36850.5703125</v>
      </c>
      <c r="D374" s="17">
        <v>1671.5</v>
      </c>
      <c r="E374" s="17">
        <v>1423</v>
      </c>
      <c r="F374" s="17">
        <v>625.86312662408602</v>
      </c>
      <c r="G374" s="17">
        <v>650.96591795529798</v>
      </c>
      <c r="H374" s="17">
        <v>25.102791331211002</v>
      </c>
      <c r="I374" s="18">
        <v>0.34349851297299999</v>
      </c>
      <c r="J374" s="18">
        <v>0.35194778639300001</v>
      </c>
      <c r="K374" s="18">
        <v>0.25985664154900001</v>
      </c>
      <c r="L374" s="18">
        <v>0.26830591497</v>
      </c>
      <c r="M374" s="78"/>
    </row>
    <row r="375" spans="1:13">
      <c r="A375" s="16" t="s">
        <v>43</v>
      </c>
      <c r="B375" s="14">
        <v>12</v>
      </c>
      <c r="C375" s="17">
        <v>38074.1953125</v>
      </c>
      <c r="D375" s="17">
        <v>1701.8</v>
      </c>
      <c r="E375" s="17">
        <v>1447.7</v>
      </c>
      <c r="F375" s="17">
        <v>759.16824297044195</v>
      </c>
      <c r="G375" s="17">
        <v>780.29606968654696</v>
      </c>
      <c r="H375" s="17">
        <v>21.127826716104</v>
      </c>
      <c r="I375" s="18">
        <v>0.310166250526</v>
      </c>
      <c r="J375" s="18">
        <v>0.31727760249999998</v>
      </c>
      <c r="K375" s="18">
        <v>0.22463949185900001</v>
      </c>
      <c r="L375" s="18">
        <v>0.23175084383299999</v>
      </c>
      <c r="M375" s="78"/>
    </row>
    <row r="376" spans="1:13">
      <c r="A376" s="16" t="s">
        <v>43</v>
      </c>
      <c r="B376" s="14">
        <v>13</v>
      </c>
      <c r="C376" s="17">
        <v>39295.2890625</v>
      </c>
      <c r="D376" s="17">
        <v>1797.7</v>
      </c>
      <c r="E376" s="17">
        <v>1524.8</v>
      </c>
      <c r="F376" s="17">
        <v>922.20753532946105</v>
      </c>
      <c r="G376" s="17">
        <v>941.227574035923</v>
      </c>
      <c r="H376" s="17">
        <v>19.020038706461001</v>
      </c>
      <c r="I376" s="18">
        <v>0.28827749106799999</v>
      </c>
      <c r="J376" s="18">
        <v>0.294679388983</v>
      </c>
      <c r="K376" s="18">
        <v>0.19642289665500001</v>
      </c>
      <c r="L376" s="18">
        <v>0.202824794571</v>
      </c>
      <c r="M376" s="78"/>
    </row>
    <row r="377" spans="1:13">
      <c r="A377" s="16" t="s">
        <v>43</v>
      </c>
      <c r="B377" s="14">
        <v>14</v>
      </c>
      <c r="C377" s="17">
        <v>40521.71484375</v>
      </c>
      <c r="D377" s="17">
        <v>2018.7</v>
      </c>
      <c r="E377" s="17">
        <v>1714.5</v>
      </c>
      <c r="F377" s="17">
        <v>986.29410907043405</v>
      </c>
      <c r="G377" s="17">
        <v>1005.69424060755</v>
      </c>
      <c r="H377" s="17">
        <v>19.400131537119002</v>
      </c>
      <c r="I377" s="18">
        <v>0.34096457737800001</v>
      </c>
      <c r="J377" s="18">
        <v>0.34749440960200001</v>
      </c>
      <c r="K377" s="18">
        <v>0.23857480962300001</v>
      </c>
      <c r="L377" s="18">
        <v>0.24510464184700001</v>
      </c>
      <c r="M377" s="78"/>
    </row>
    <row r="378" spans="1:13">
      <c r="A378" s="16" t="s">
        <v>43</v>
      </c>
      <c r="B378" s="14">
        <v>15</v>
      </c>
      <c r="C378" s="17">
        <v>41442.2109375</v>
      </c>
      <c r="D378" s="17">
        <v>2208.6</v>
      </c>
      <c r="E378" s="17">
        <v>1872.2</v>
      </c>
      <c r="F378" s="17">
        <v>841.55904811064397</v>
      </c>
      <c r="G378" s="17">
        <v>888.55098704073202</v>
      </c>
      <c r="H378" s="17">
        <v>46.991938930087002</v>
      </c>
      <c r="I378" s="18">
        <v>0.44431134734400002</v>
      </c>
      <c r="J378" s="18">
        <v>0.46012822345600002</v>
      </c>
      <c r="K378" s="18">
        <v>0.331083477939</v>
      </c>
      <c r="L378" s="18">
        <v>0.34690035405199998</v>
      </c>
      <c r="M378" s="78"/>
    </row>
    <row r="379" spans="1:13">
      <c r="A379" s="16" t="s">
        <v>43</v>
      </c>
      <c r="B379" s="14">
        <v>16</v>
      </c>
      <c r="C379" s="17">
        <v>42070.9453125</v>
      </c>
      <c r="D379" s="17">
        <v>2389.8000000000002</v>
      </c>
      <c r="E379" s="17">
        <v>2008.7</v>
      </c>
      <c r="F379" s="17">
        <v>795.52960672272502</v>
      </c>
      <c r="G379" s="17">
        <v>825.988897534476</v>
      </c>
      <c r="H379" s="17">
        <v>30.459290811750002</v>
      </c>
      <c r="I379" s="18">
        <v>0.52635849965100001</v>
      </c>
      <c r="J379" s="18">
        <v>0.53661070120400001</v>
      </c>
      <c r="K379" s="18">
        <v>0.39808519100099998</v>
      </c>
      <c r="L379" s="18">
        <v>0.408337392553</v>
      </c>
      <c r="M379" s="78"/>
    </row>
    <row r="380" spans="1:13">
      <c r="A380" s="16" t="s">
        <v>43</v>
      </c>
      <c r="B380" s="14">
        <v>17</v>
      </c>
      <c r="C380" s="17">
        <v>42638.84375</v>
      </c>
      <c r="D380" s="17">
        <v>2422.8000000000002</v>
      </c>
      <c r="E380" s="17">
        <v>2019.4</v>
      </c>
      <c r="F380" s="17">
        <v>813.99632429970598</v>
      </c>
      <c r="G380" s="17">
        <v>838.16110442452998</v>
      </c>
      <c r="H380" s="17">
        <v>24.164780124823</v>
      </c>
      <c r="I380" s="18">
        <v>0.53336886421200003</v>
      </c>
      <c r="J380" s="18">
        <v>0.54150241524700005</v>
      </c>
      <c r="K380" s="18">
        <v>0.39758966528900003</v>
      </c>
      <c r="L380" s="18">
        <v>0.40572321632399999</v>
      </c>
      <c r="M380" s="78"/>
    </row>
    <row r="381" spans="1:13">
      <c r="A381" s="16" t="s">
        <v>43</v>
      </c>
      <c r="B381" s="14">
        <v>18</v>
      </c>
      <c r="C381" s="17">
        <v>42843.296875</v>
      </c>
      <c r="D381" s="17">
        <v>2375.4</v>
      </c>
      <c r="E381" s="17">
        <v>1987.1</v>
      </c>
      <c r="F381" s="17">
        <v>1172.51099303246</v>
      </c>
      <c r="G381" s="17">
        <v>1196.3500774086799</v>
      </c>
      <c r="H381" s="17">
        <v>23.839084376229</v>
      </c>
      <c r="I381" s="18">
        <v>0.39685288542199998</v>
      </c>
      <c r="J381" s="18">
        <v>0.40487681149999999</v>
      </c>
      <c r="K381" s="18">
        <v>0.26615615031599998</v>
      </c>
      <c r="L381" s="18">
        <v>0.27418007639399999</v>
      </c>
      <c r="M381" s="78"/>
    </row>
    <row r="382" spans="1:13">
      <c r="A382" s="16" t="s">
        <v>43</v>
      </c>
      <c r="B382" s="14">
        <v>19</v>
      </c>
      <c r="C382" s="17">
        <v>42469.125</v>
      </c>
      <c r="D382" s="17">
        <v>2255.9</v>
      </c>
      <c r="E382" s="17">
        <v>1900.8</v>
      </c>
      <c r="F382" s="17">
        <v>1671.4282598786899</v>
      </c>
      <c r="G382" s="17">
        <v>1699.72482814312</v>
      </c>
      <c r="H382" s="17">
        <v>28.296568264430999</v>
      </c>
      <c r="I382" s="18">
        <v>0.18720133687500001</v>
      </c>
      <c r="J382" s="18">
        <v>0.19672559411599999</v>
      </c>
      <c r="K382" s="18">
        <v>6.7679290426000002E-2</v>
      </c>
      <c r="L382" s="18">
        <v>7.7203547666999994E-2</v>
      </c>
      <c r="M382" s="78"/>
    </row>
    <row r="383" spans="1:13">
      <c r="A383" s="16" t="s">
        <v>43</v>
      </c>
      <c r="B383" s="14">
        <v>20</v>
      </c>
      <c r="C383" s="17">
        <v>41626.66015625</v>
      </c>
      <c r="D383" s="17">
        <v>2128.1999999999998</v>
      </c>
      <c r="E383" s="17">
        <v>1808.4</v>
      </c>
      <c r="F383" s="17">
        <v>2042.91235192617</v>
      </c>
      <c r="G383" s="17">
        <v>2058.6650074005101</v>
      </c>
      <c r="H383" s="17">
        <v>15.752655474343999</v>
      </c>
      <c r="I383" s="18">
        <v>2.3404575091999998E-2</v>
      </c>
      <c r="J383" s="18">
        <v>2.8706714261999999E-2</v>
      </c>
      <c r="K383" s="18">
        <v>8.4235949983000005E-2</v>
      </c>
      <c r="L383" s="18">
        <v>7.8933810812999994E-2</v>
      </c>
      <c r="M383" s="78"/>
    </row>
    <row r="384" spans="1:13">
      <c r="A384" s="16" t="s">
        <v>43</v>
      </c>
      <c r="B384" s="14">
        <v>21</v>
      </c>
      <c r="C384" s="17">
        <v>41938.47265625</v>
      </c>
      <c r="D384" s="17">
        <v>2038.1</v>
      </c>
      <c r="E384" s="17">
        <v>1730</v>
      </c>
      <c r="F384" s="17">
        <v>2340.3495879454099</v>
      </c>
      <c r="G384" s="17">
        <v>2377.9016219149698</v>
      </c>
      <c r="H384" s="17">
        <v>37.552033969561002</v>
      </c>
      <c r="I384" s="18">
        <v>0.11437281114599999</v>
      </c>
      <c r="J384" s="18">
        <v>0.101733284397</v>
      </c>
      <c r="K384" s="18">
        <v>0.21807526823100001</v>
      </c>
      <c r="L384" s="18">
        <v>0.205435741482</v>
      </c>
      <c r="M384" s="78"/>
    </row>
    <row r="385" spans="1:13">
      <c r="A385" s="16" t="s">
        <v>43</v>
      </c>
      <c r="B385" s="14">
        <v>22</v>
      </c>
      <c r="C385" s="17">
        <v>41393.6484375</v>
      </c>
      <c r="D385" s="17">
        <v>1995.5</v>
      </c>
      <c r="E385" s="17">
        <v>1704.7</v>
      </c>
      <c r="F385" s="17">
        <v>2301.6509521747998</v>
      </c>
      <c r="G385" s="17">
        <v>2421.5167130986902</v>
      </c>
      <c r="H385" s="17">
        <v>119.865760923889</v>
      </c>
      <c r="I385" s="18">
        <v>0.14339169070900001</v>
      </c>
      <c r="J385" s="18">
        <v>0.10304643290899999</v>
      </c>
      <c r="K385" s="18">
        <v>0.24127119255999999</v>
      </c>
      <c r="L385" s="18">
        <v>0.20092593476000001</v>
      </c>
      <c r="M385" s="78"/>
    </row>
    <row r="386" spans="1:13">
      <c r="A386" s="16" t="s">
        <v>43</v>
      </c>
      <c r="B386" s="14">
        <v>23</v>
      </c>
      <c r="C386" s="17">
        <v>38293.30859375</v>
      </c>
      <c r="D386" s="17">
        <v>1525.9</v>
      </c>
      <c r="E386" s="17">
        <v>1305.5</v>
      </c>
      <c r="F386" s="17">
        <v>2334.92992576705</v>
      </c>
      <c r="G386" s="17">
        <v>2471.6396198399898</v>
      </c>
      <c r="H386" s="17">
        <v>136.709694072936</v>
      </c>
      <c r="I386" s="18">
        <v>0.31832366874399998</v>
      </c>
      <c r="J386" s="18">
        <v>0.27230896188699999</v>
      </c>
      <c r="K386" s="18">
        <v>0.39250744524999998</v>
      </c>
      <c r="L386" s="18">
        <v>0.34649273839299999</v>
      </c>
      <c r="M386" s="78"/>
    </row>
    <row r="387" spans="1:13">
      <c r="A387" s="16" t="s">
        <v>43</v>
      </c>
      <c r="B387" s="14">
        <v>24</v>
      </c>
      <c r="C387" s="17">
        <v>34712.140625</v>
      </c>
      <c r="D387" s="17">
        <v>1449.9</v>
      </c>
      <c r="E387" s="17">
        <v>1264.4000000000001</v>
      </c>
      <c r="F387" s="17">
        <v>1770.1233979119199</v>
      </c>
      <c r="G387" s="17">
        <v>1872.4453245120601</v>
      </c>
      <c r="H387" s="17">
        <v>102.32192660013899</v>
      </c>
      <c r="I387" s="18">
        <v>0.142223266412</v>
      </c>
      <c r="J387" s="18">
        <v>0.107783035311</v>
      </c>
      <c r="K387" s="18">
        <v>0.204660156348</v>
      </c>
      <c r="L387" s="18">
        <v>0.170219925248</v>
      </c>
      <c r="M387" s="78"/>
    </row>
    <row r="388" spans="1:13">
      <c r="A388" s="16" t="s">
        <v>44</v>
      </c>
      <c r="B388" s="14">
        <v>1</v>
      </c>
      <c r="C388" s="17">
        <v>31884.64453125</v>
      </c>
      <c r="D388" s="17">
        <v>1508.6</v>
      </c>
      <c r="E388" s="17">
        <v>1389</v>
      </c>
      <c r="F388" s="17">
        <v>2029.70751684885</v>
      </c>
      <c r="G388" s="17">
        <v>2167.5014712386701</v>
      </c>
      <c r="H388" s="17">
        <v>137.79395438981501</v>
      </c>
      <c r="I388" s="18">
        <v>0.2217776746</v>
      </c>
      <c r="J388" s="18">
        <v>0.17539801980700001</v>
      </c>
      <c r="K388" s="18">
        <v>0.26203348072600002</v>
      </c>
      <c r="L388" s="18">
        <v>0.215653825933</v>
      </c>
      <c r="M388" s="78"/>
    </row>
    <row r="389" spans="1:13">
      <c r="A389" s="16" t="s">
        <v>44</v>
      </c>
      <c r="B389" s="14">
        <v>2</v>
      </c>
      <c r="C389" s="17">
        <v>30266.626953125</v>
      </c>
      <c r="D389" s="17">
        <v>1517.8</v>
      </c>
      <c r="E389" s="17">
        <v>1424.4</v>
      </c>
      <c r="F389" s="17">
        <v>2167.6357224214098</v>
      </c>
      <c r="G389" s="17">
        <v>2297.8148891006599</v>
      </c>
      <c r="H389" s="17">
        <v>130.17916667925101</v>
      </c>
      <c r="I389" s="18">
        <v>0.26254287751599997</v>
      </c>
      <c r="J389" s="18">
        <v>0.21872626133299999</v>
      </c>
      <c r="K389" s="18">
        <v>0.29398010403899999</v>
      </c>
      <c r="L389" s="18">
        <v>0.25016348785600001</v>
      </c>
      <c r="M389" s="78"/>
    </row>
    <row r="390" spans="1:13">
      <c r="A390" s="16" t="s">
        <v>44</v>
      </c>
      <c r="B390" s="14">
        <v>3</v>
      </c>
      <c r="C390" s="17">
        <v>29182.193359375</v>
      </c>
      <c r="D390" s="17">
        <v>1590</v>
      </c>
      <c r="E390" s="17">
        <v>1502.7</v>
      </c>
      <c r="F390" s="17">
        <v>2386.0061403743398</v>
      </c>
      <c r="G390" s="17">
        <v>2453.7165132165001</v>
      </c>
      <c r="H390" s="17">
        <v>67.710372842153006</v>
      </c>
      <c r="I390" s="18">
        <v>0.29071575672</v>
      </c>
      <c r="J390" s="18">
        <v>0.267925324932</v>
      </c>
      <c r="K390" s="18">
        <v>0.32009980249600001</v>
      </c>
      <c r="L390" s="18">
        <v>0.29730937070800001</v>
      </c>
      <c r="M390" s="78"/>
    </row>
    <row r="391" spans="1:13">
      <c r="A391" s="16" t="s">
        <v>44</v>
      </c>
      <c r="B391" s="14">
        <v>4</v>
      </c>
      <c r="C391" s="17">
        <v>28662.46484375</v>
      </c>
      <c r="D391" s="17">
        <v>1966.2</v>
      </c>
      <c r="E391" s="17">
        <v>1830.2</v>
      </c>
      <c r="F391" s="17">
        <v>2650.8547750303501</v>
      </c>
      <c r="G391" s="17">
        <v>2673.1526965882999</v>
      </c>
      <c r="H391" s="17">
        <v>22.297921557955</v>
      </c>
      <c r="I391" s="18">
        <v>0.237951092759</v>
      </c>
      <c r="J391" s="18">
        <v>0.230445902063</v>
      </c>
      <c r="K391" s="18">
        <v>0.28372692581199999</v>
      </c>
      <c r="L391" s="18">
        <v>0.27622173511600001</v>
      </c>
      <c r="M391" s="78"/>
    </row>
    <row r="392" spans="1:13">
      <c r="A392" s="16" t="s">
        <v>44</v>
      </c>
      <c r="B392" s="14">
        <v>5</v>
      </c>
      <c r="C392" s="17">
        <v>28887.53515625</v>
      </c>
      <c r="D392" s="17">
        <v>1939.9</v>
      </c>
      <c r="E392" s="17">
        <v>1813.2</v>
      </c>
      <c r="F392" s="17">
        <v>2748.1362583199102</v>
      </c>
      <c r="G392" s="17">
        <v>2788.3523865509001</v>
      </c>
      <c r="H392" s="17">
        <v>40.216128230989</v>
      </c>
      <c r="I392" s="18">
        <v>0.28557805000000003</v>
      </c>
      <c r="J392" s="18">
        <v>0.272041823736</v>
      </c>
      <c r="K392" s="18">
        <v>0.32822362388100002</v>
      </c>
      <c r="L392" s="18">
        <v>0.31468739761600001</v>
      </c>
      <c r="M392" s="78"/>
    </row>
    <row r="393" spans="1:13">
      <c r="A393" s="16" t="s">
        <v>44</v>
      </c>
      <c r="B393" s="14">
        <v>6</v>
      </c>
      <c r="C393" s="17">
        <v>30528.37109375</v>
      </c>
      <c r="D393" s="17">
        <v>2022.2</v>
      </c>
      <c r="E393" s="17">
        <v>1898.2</v>
      </c>
      <c r="F393" s="17">
        <v>2749.23799450345</v>
      </c>
      <c r="G393" s="17">
        <v>2831.2956346384699</v>
      </c>
      <c r="H393" s="17">
        <v>82.057640135024002</v>
      </c>
      <c r="I393" s="18">
        <v>0.27233107863900002</v>
      </c>
      <c r="J393" s="18">
        <v>0.244711543084</v>
      </c>
      <c r="K393" s="18">
        <v>0.31406786759900002</v>
      </c>
      <c r="L393" s="18">
        <v>0.286448332044</v>
      </c>
      <c r="M393" s="78"/>
    </row>
    <row r="394" spans="1:13">
      <c r="A394" s="16" t="s">
        <v>44</v>
      </c>
      <c r="B394" s="14">
        <v>7</v>
      </c>
      <c r="C394" s="17">
        <v>33762.0859375</v>
      </c>
      <c r="D394" s="17">
        <v>2270.8000000000002</v>
      </c>
      <c r="E394" s="17">
        <v>2101.6999999999998</v>
      </c>
      <c r="F394" s="17">
        <v>2800.5213137054402</v>
      </c>
      <c r="G394" s="17">
        <v>2894.7808176506901</v>
      </c>
      <c r="H394" s="17">
        <v>94.259503945244006</v>
      </c>
      <c r="I394" s="18">
        <v>0.21002383630099999</v>
      </c>
      <c r="J394" s="18">
        <v>0.17829731191699999</v>
      </c>
      <c r="K394" s="18">
        <v>0.26694069930999997</v>
      </c>
      <c r="L394" s="18">
        <v>0.235214174926</v>
      </c>
      <c r="M394" s="78"/>
    </row>
    <row r="395" spans="1:13">
      <c r="A395" s="16" t="s">
        <v>44</v>
      </c>
      <c r="B395" s="14">
        <v>8</v>
      </c>
      <c r="C395" s="17">
        <v>35118.57421875</v>
      </c>
      <c r="D395" s="17">
        <v>2250.1</v>
      </c>
      <c r="E395" s="17">
        <v>2081.1</v>
      </c>
      <c r="F395" s="17">
        <v>2775.5167962812602</v>
      </c>
      <c r="G395" s="17">
        <v>2875.37859483897</v>
      </c>
      <c r="H395" s="17">
        <v>99.861798557705995</v>
      </c>
      <c r="I395" s="18">
        <v>0.210460651241</v>
      </c>
      <c r="J395" s="18">
        <v>0.17684846727699999</v>
      </c>
      <c r="K395" s="18">
        <v>0.26734385554899998</v>
      </c>
      <c r="L395" s="18">
        <v>0.23373167158499999</v>
      </c>
      <c r="M395" s="78"/>
    </row>
    <row r="396" spans="1:13">
      <c r="A396" s="16" t="s">
        <v>44</v>
      </c>
      <c r="B396" s="14">
        <v>9</v>
      </c>
      <c r="C396" s="17">
        <v>35883.67578125</v>
      </c>
      <c r="D396" s="17">
        <v>2133.1</v>
      </c>
      <c r="E396" s="17">
        <v>1834.2</v>
      </c>
      <c r="F396" s="17">
        <v>2688.0363671149398</v>
      </c>
      <c r="G396" s="17">
        <v>2779.152686979</v>
      </c>
      <c r="H396" s="17">
        <v>91.116319864060003</v>
      </c>
      <c r="I396" s="18">
        <v>0.21745294075300001</v>
      </c>
      <c r="J396" s="18">
        <v>0.186784371294</v>
      </c>
      <c r="K396" s="18">
        <v>0.31805879736699999</v>
      </c>
      <c r="L396" s="18">
        <v>0.28739022790800001</v>
      </c>
      <c r="M396" s="78"/>
    </row>
    <row r="397" spans="1:13">
      <c r="A397" s="16" t="s">
        <v>44</v>
      </c>
      <c r="B397" s="14">
        <v>10</v>
      </c>
      <c r="C397" s="17">
        <v>37228.046875</v>
      </c>
      <c r="D397" s="17">
        <v>2112.1999999999998</v>
      </c>
      <c r="E397" s="17">
        <v>1831.5</v>
      </c>
      <c r="F397" s="17">
        <v>2592.8553630198999</v>
      </c>
      <c r="G397" s="17">
        <v>2678.6676514271198</v>
      </c>
      <c r="H397" s="17">
        <v>85.812288407219995</v>
      </c>
      <c r="I397" s="18">
        <v>0.19066565177600001</v>
      </c>
      <c r="J397" s="18">
        <v>0.16178235039300001</v>
      </c>
      <c r="K397" s="18">
        <v>0.28514562484900002</v>
      </c>
      <c r="L397" s="18">
        <v>0.25626232346599997</v>
      </c>
      <c r="M397" s="78"/>
    </row>
    <row r="398" spans="1:13">
      <c r="A398" s="16" t="s">
        <v>44</v>
      </c>
      <c r="B398" s="14">
        <v>11</v>
      </c>
      <c r="C398" s="17">
        <v>38728.265625</v>
      </c>
      <c r="D398" s="17">
        <v>2099.4</v>
      </c>
      <c r="E398" s="17">
        <v>1815</v>
      </c>
      <c r="F398" s="17">
        <v>2505.63517088658</v>
      </c>
      <c r="G398" s="17">
        <v>2588.4925573569499</v>
      </c>
      <c r="H398" s="17">
        <v>82.857386470370002</v>
      </c>
      <c r="I398" s="18">
        <v>0.164622200389</v>
      </c>
      <c r="J398" s="18">
        <v>0.136733480608</v>
      </c>
      <c r="K398" s="18">
        <v>0.26034754539100002</v>
      </c>
      <c r="L398" s="18">
        <v>0.232458825609</v>
      </c>
      <c r="M398" s="78"/>
    </row>
    <row r="399" spans="1:13">
      <c r="A399" s="16" t="s">
        <v>44</v>
      </c>
      <c r="B399" s="14">
        <v>12</v>
      </c>
      <c r="C399" s="17">
        <v>40101.125</v>
      </c>
      <c r="D399" s="17">
        <v>2072.5</v>
      </c>
      <c r="E399" s="17">
        <v>1786.4</v>
      </c>
      <c r="F399" s="17">
        <v>2513.5331698438799</v>
      </c>
      <c r="G399" s="17">
        <v>2599.78105388217</v>
      </c>
      <c r="H399" s="17">
        <v>86.247884038289996</v>
      </c>
      <c r="I399" s="18">
        <v>0.177475952164</v>
      </c>
      <c r="J399" s="18">
        <v>0.14844603495200001</v>
      </c>
      <c r="K399" s="18">
        <v>0.27377349507900001</v>
      </c>
      <c r="L399" s="18">
        <v>0.24474357786699999</v>
      </c>
      <c r="M399" s="78"/>
    </row>
    <row r="400" spans="1:13">
      <c r="A400" s="16" t="s">
        <v>44</v>
      </c>
      <c r="B400" s="14">
        <v>13</v>
      </c>
      <c r="C400" s="17">
        <v>41507.37890625</v>
      </c>
      <c r="D400" s="17">
        <v>2044.2</v>
      </c>
      <c r="E400" s="17">
        <v>1755</v>
      </c>
      <c r="F400" s="17">
        <v>2322.2778876032799</v>
      </c>
      <c r="G400" s="17">
        <v>2367.6691733868902</v>
      </c>
      <c r="H400" s="17">
        <v>45.391285783614997</v>
      </c>
      <c r="I400" s="18">
        <v>0.10887552116599999</v>
      </c>
      <c r="J400" s="18">
        <v>9.3597404107000001E-2</v>
      </c>
      <c r="K400" s="18">
        <v>0.20621648380499999</v>
      </c>
      <c r="L400" s="18">
        <v>0.19093836674600001</v>
      </c>
      <c r="M400" s="78"/>
    </row>
    <row r="401" spans="1:13">
      <c r="A401" s="16" t="s">
        <v>44</v>
      </c>
      <c r="B401" s="14">
        <v>14</v>
      </c>
      <c r="C401" s="17">
        <v>43169.14453125</v>
      </c>
      <c r="D401" s="17">
        <v>2149.4</v>
      </c>
      <c r="E401" s="17">
        <v>1996.1</v>
      </c>
      <c r="F401" s="17">
        <v>1947.8144912886601</v>
      </c>
      <c r="G401" s="17">
        <v>1976.00404889425</v>
      </c>
      <c r="H401" s="17">
        <v>28.189557605584</v>
      </c>
      <c r="I401" s="18">
        <v>5.8362824336999998E-2</v>
      </c>
      <c r="J401" s="18">
        <v>6.7851063180999996E-2</v>
      </c>
      <c r="K401" s="18">
        <v>6.76403605E-3</v>
      </c>
      <c r="L401" s="18">
        <v>1.6252274894E-2</v>
      </c>
      <c r="M401" s="78"/>
    </row>
    <row r="402" spans="1:13">
      <c r="A402" s="16" t="s">
        <v>44</v>
      </c>
      <c r="B402" s="14">
        <v>15</v>
      </c>
      <c r="C402" s="17">
        <v>44781.45703125</v>
      </c>
      <c r="D402" s="17">
        <v>2138.8000000000002</v>
      </c>
      <c r="E402" s="17">
        <v>1989.1</v>
      </c>
      <c r="F402" s="17">
        <v>2076.47759113135</v>
      </c>
      <c r="G402" s="17">
        <v>2127.4190912056001</v>
      </c>
      <c r="H402" s="17">
        <v>50.941500074251003</v>
      </c>
      <c r="I402" s="18">
        <v>3.8306660359999998E-3</v>
      </c>
      <c r="J402" s="18">
        <v>2.0976913116000001E-2</v>
      </c>
      <c r="K402" s="18">
        <v>4.6556409021999999E-2</v>
      </c>
      <c r="L402" s="18">
        <v>2.9410161941999999E-2</v>
      </c>
      <c r="M402" s="78"/>
    </row>
    <row r="403" spans="1:13">
      <c r="A403" s="16" t="s">
        <v>44</v>
      </c>
      <c r="B403" s="14">
        <v>16</v>
      </c>
      <c r="C403" s="17">
        <v>46089.23828125</v>
      </c>
      <c r="D403" s="17">
        <v>2154.3000000000002</v>
      </c>
      <c r="E403" s="17">
        <v>1996.4</v>
      </c>
      <c r="F403" s="17">
        <v>1998.8720161533699</v>
      </c>
      <c r="G403" s="17">
        <v>2049.2220224041398</v>
      </c>
      <c r="H403" s="17">
        <v>50.350006250771003</v>
      </c>
      <c r="I403" s="18">
        <v>3.5367882057999997E-2</v>
      </c>
      <c r="J403" s="18">
        <v>5.2315040001999998E-2</v>
      </c>
      <c r="K403" s="18">
        <v>1.7779206463000002E-2</v>
      </c>
      <c r="L403" s="18">
        <v>8.3204852000000004E-4</v>
      </c>
      <c r="M403" s="78"/>
    </row>
    <row r="404" spans="1:13">
      <c r="A404" s="16" t="s">
        <v>44</v>
      </c>
      <c r="B404" s="14">
        <v>17</v>
      </c>
      <c r="C404" s="17">
        <v>46808.1171875</v>
      </c>
      <c r="D404" s="17">
        <v>2077.8000000000002</v>
      </c>
      <c r="E404" s="17">
        <v>1925.8</v>
      </c>
      <c r="F404" s="17">
        <v>2075.66212795191</v>
      </c>
      <c r="G404" s="17">
        <v>2129.8695003467101</v>
      </c>
      <c r="H404" s="17">
        <v>54.207372394799997</v>
      </c>
      <c r="I404" s="18">
        <v>1.7525917315999999E-2</v>
      </c>
      <c r="J404" s="18">
        <v>7.1957995500000001E-4</v>
      </c>
      <c r="K404" s="18">
        <v>6.8687142492999995E-2</v>
      </c>
      <c r="L404" s="18">
        <v>5.0441645221000003E-2</v>
      </c>
      <c r="M404" s="78"/>
    </row>
    <row r="405" spans="1:13">
      <c r="A405" s="16" t="s">
        <v>44</v>
      </c>
      <c r="B405" s="14">
        <v>18</v>
      </c>
      <c r="C405" s="17">
        <v>46605.6875</v>
      </c>
      <c r="D405" s="17">
        <v>1961.8</v>
      </c>
      <c r="E405" s="17">
        <v>1841.9</v>
      </c>
      <c r="F405" s="17">
        <v>2122.3597233878199</v>
      </c>
      <c r="G405" s="17">
        <v>2183.4929205534199</v>
      </c>
      <c r="H405" s="17">
        <v>61.133197165595</v>
      </c>
      <c r="I405" s="18">
        <v>7.4618956766E-2</v>
      </c>
      <c r="J405" s="18">
        <v>5.4042316857999997E-2</v>
      </c>
      <c r="K405" s="18">
        <v>0.114975738994</v>
      </c>
      <c r="L405" s="18">
        <v>9.4399099087000005E-2</v>
      </c>
      <c r="M405" s="78"/>
    </row>
    <row r="406" spans="1:13">
      <c r="A406" s="16" t="s">
        <v>44</v>
      </c>
      <c r="B406" s="14">
        <v>19</v>
      </c>
      <c r="C406" s="17">
        <v>45534.046875</v>
      </c>
      <c r="D406" s="17">
        <v>1922.4</v>
      </c>
      <c r="E406" s="17">
        <v>1772.9</v>
      </c>
      <c r="F406" s="17">
        <v>2130.4699208768202</v>
      </c>
      <c r="G406" s="17">
        <v>2211.66913388782</v>
      </c>
      <c r="H406" s="17">
        <v>81.199213010999003</v>
      </c>
      <c r="I406" s="18">
        <v>9.7364232206999995E-2</v>
      </c>
      <c r="J406" s="18">
        <v>7.0033632068000007E-2</v>
      </c>
      <c r="K406" s="18">
        <v>0.147683989864</v>
      </c>
      <c r="L406" s="18">
        <v>0.120353389726</v>
      </c>
      <c r="M406" s="78"/>
    </row>
    <row r="407" spans="1:13">
      <c r="A407" s="16" t="s">
        <v>44</v>
      </c>
      <c r="B407" s="14">
        <v>20</v>
      </c>
      <c r="C407" s="17">
        <v>43987.125</v>
      </c>
      <c r="D407" s="17">
        <v>1868.4</v>
      </c>
      <c r="E407" s="17">
        <v>1722.3</v>
      </c>
      <c r="F407" s="17">
        <v>2084.07077119615</v>
      </c>
      <c r="G407" s="17">
        <v>2160.00710124546</v>
      </c>
      <c r="H407" s="17">
        <v>75.936330049302001</v>
      </c>
      <c r="I407" s="18">
        <v>9.8151161644000007E-2</v>
      </c>
      <c r="J407" s="18">
        <v>7.2591979533999998E-2</v>
      </c>
      <c r="K407" s="18">
        <v>0.147326523475</v>
      </c>
      <c r="L407" s="18">
        <v>0.121767341365</v>
      </c>
      <c r="M407" s="78"/>
    </row>
    <row r="408" spans="1:13">
      <c r="A408" s="16" t="s">
        <v>44</v>
      </c>
      <c r="B408" s="14">
        <v>21</v>
      </c>
      <c r="C408" s="17">
        <v>43720.046875</v>
      </c>
      <c r="D408" s="17">
        <v>1798.4</v>
      </c>
      <c r="E408" s="17">
        <v>1666.8</v>
      </c>
      <c r="F408" s="17">
        <v>2165.7506339157999</v>
      </c>
      <c r="G408" s="17">
        <v>2231.4002416102098</v>
      </c>
      <c r="H408" s="17">
        <v>65.649607694413007</v>
      </c>
      <c r="I408" s="18">
        <v>0.14574225567400001</v>
      </c>
      <c r="J408" s="18">
        <v>0.12364545066099999</v>
      </c>
      <c r="K408" s="18">
        <v>0.19003710589299999</v>
      </c>
      <c r="L408" s="18">
        <v>0.16794030088</v>
      </c>
      <c r="M408" s="78"/>
    </row>
    <row r="409" spans="1:13">
      <c r="A409" s="16" t="s">
        <v>44</v>
      </c>
      <c r="B409" s="14">
        <v>22</v>
      </c>
      <c r="C409" s="17">
        <v>42471.328125</v>
      </c>
      <c r="D409" s="17">
        <v>1695.8</v>
      </c>
      <c r="E409" s="17">
        <v>1580.9</v>
      </c>
      <c r="F409" s="17">
        <v>2049.3945303175201</v>
      </c>
      <c r="G409" s="17">
        <v>2138.03183144887</v>
      </c>
      <c r="H409" s="17">
        <v>88.637301131353993</v>
      </c>
      <c r="I409" s="18">
        <v>0.14884948887499999</v>
      </c>
      <c r="J409" s="18">
        <v>0.119015324913</v>
      </c>
      <c r="K409" s="18">
        <v>0.18752333606400001</v>
      </c>
      <c r="L409" s="18">
        <v>0.15768917210200001</v>
      </c>
      <c r="M409" s="78"/>
    </row>
    <row r="410" spans="1:13">
      <c r="A410" s="16" t="s">
        <v>44</v>
      </c>
      <c r="B410" s="14">
        <v>23</v>
      </c>
      <c r="C410" s="17">
        <v>39098.82421875</v>
      </c>
      <c r="D410" s="17">
        <v>1629.9</v>
      </c>
      <c r="E410" s="17">
        <v>1513.4</v>
      </c>
      <c r="F410" s="17">
        <v>1742.1867879210599</v>
      </c>
      <c r="G410" s="17">
        <v>1850.65222001606</v>
      </c>
      <c r="H410" s="17">
        <v>108.465432094997</v>
      </c>
      <c r="I410" s="18">
        <v>7.4302329186999999E-2</v>
      </c>
      <c r="J410" s="18">
        <v>3.7794273954999999E-2</v>
      </c>
      <c r="K410" s="18">
        <v>0.113514715589</v>
      </c>
      <c r="L410" s="18">
        <v>7.7006660357000004E-2</v>
      </c>
      <c r="M410" s="78"/>
    </row>
    <row r="411" spans="1:13">
      <c r="A411" s="16" t="s">
        <v>44</v>
      </c>
      <c r="B411" s="14">
        <v>24</v>
      </c>
      <c r="C411" s="17">
        <v>35461.1171875</v>
      </c>
      <c r="D411" s="17">
        <v>1552.4</v>
      </c>
      <c r="E411" s="17">
        <v>1434.7</v>
      </c>
      <c r="F411" s="17">
        <v>1536.22572906295</v>
      </c>
      <c r="G411" s="17">
        <v>1636.61049397377</v>
      </c>
      <c r="H411" s="17">
        <v>100.384764910813</v>
      </c>
      <c r="I411" s="18">
        <v>2.8344158187E-2</v>
      </c>
      <c r="J411" s="18">
        <v>5.4440494569999998E-3</v>
      </c>
      <c r="K411" s="18">
        <v>6.7960448997999995E-2</v>
      </c>
      <c r="L411" s="18">
        <v>3.4172241354000002E-2</v>
      </c>
      <c r="M411" s="78"/>
    </row>
    <row r="412" spans="1:13">
      <c r="A412" s="16" t="s">
        <v>45</v>
      </c>
      <c r="B412" s="14">
        <v>1</v>
      </c>
      <c r="C412" s="17">
        <v>32127.09375</v>
      </c>
      <c r="D412" s="17">
        <v>1224.2</v>
      </c>
      <c r="E412" s="17">
        <v>1041.7</v>
      </c>
      <c r="F412" s="17">
        <v>1315.47445037749</v>
      </c>
      <c r="G412" s="17">
        <v>1410.2000296265501</v>
      </c>
      <c r="H412" s="17">
        <v>94.725579249063003</v>
      </c>
      <c r="I412" s="18">
        <v>6.2605193411000001E-2</v>
      </c>
      <c r="J412" s="18">
        <v>3.0721794135000001E-2</v>
      </c>
      <c r="K412" s="18">
        <v>0.12403232232399999</v>
      </c>
      <c r="L412" s="18">
        <v>9.2148923048E-2</v>
      </c>
      <c r="M412" s="78"/>
    </row>
    <row r="413" spans="1:13">
      <c r="A413" s="16" t="s">
        <v>45</v>
      </c>
      <c r="B413" s="14">
        <v>2</v>
      </c>
      <c r="C413" s="17">
        <v>30245.8359375</v>
      </c>
      <c r="D413" s="17">
        <v>1071.9000000000001</v>
      </c>
      <c r="E413" s="17">
        <v>897.7</v>
      </c>
      <c r="F413" s="17">
        <v>844.82572834017901</v>
      </c>
      <c r="G413" s="17">
        <v>883.05022830860196</v>
      </c>
      <c r="H413" s="17">
        <v>38.224499968422002</v>
      </c>
      <c r="I413" s="18">
        <v>6.3564379566000001E-2</v>
      </c>
      <c r="J413" s="18">
        <v>7.6430249633000005E-2</v>
      </c>
      <c r="K413" s="18">
        <v>4.9309228169999997E-3</v>
      </c>
      <c r="L413" s="18">
        <v>1.7796792884E-2</v>
      </c>
      <c r="M413" s="78"/>
    </row>
    <row r="414" spans="1:13">
      <c r="A414" s="16" t="s">
        <v>45</v>
      </c>
      <c r="B414" s="14">
        <v>3</v>
      </c>
      <c r="C414" s="17">
        <v>29156.740234375</v>
      </c>
      <c r="D414" s="17">
        <v>811.3</v>
      </c>
      <c r="E414" s="17">
        <v>696.5</v>
      </c>
      <c r="F414" s="17">
        <v>1065.23955748598</v>
      </c>
      <c r="G414" s="17">
        <v>1121.89826169806</v>
      </c>
      <c r="H414" s="17">
        <v>56.658704212076003</v>
      </c>
      <c r="I414" s="18">
        <v>0.10454333951399999</v>
      </c>
      <c r="J414" s="18">
        <v>8.5472755801E-2</v>
      </c>
      <c r="K414" s="18">
        <v>0.14318352800299999</v>
      </c>
      <c r="L414" s="18">
        <v>0.12411294429</v>
      </c>
      <c r="M414" s="78"/>
    </row>
    <row r="415" spans="1:13">
      <c r="A415" s="16" t="s">
        <v>45</v>
      </c>
      <c r="B415" s="14">
        <v>4</v>
      </c>
      <c r="C415" s="17">
        <v>28608.345703125</v>
      </c>
      <c r="D415" s="17">
        <v>754.5</v>
      </c>
      <c r="E415" s="17">
        <v>654.29999999999995</v>
      </c>
      <c r="F415" s="17">
        <v>1237.7711076570499</v>
      </c>
      <c r="G415" s="17">
        <v>1325.1104694283299</v>
      </c>
      <c r="H415" s="17">
        <v>87.339361771279002</v>
      </c>
      <c r="I415" s="18">
        <v>0.19206007049000001</v>
      </c>
      <c r="J415" s="18">
        <v>0.16266277605400001</v>
      </c>
      <c r="K415" s="18">
        <v>0.225786088666</v>
      </c>
      <c r="L415" s="18">
        <v>0.19638879422899999</v>
      </c>
      <c r="M415" s="78"/>
    </row>
    <row r="416" spans="1:13">
      <c r="A416" s="16" t="s">
        <v>45</v>
      </c>
      <c r="B416" s="14">
        <v>5</v>
      </c>
      <c r="C416" s="17">
        <v>28730.701171875</v>
      </c>
      <c r="D416" s="17">
        <v>713.7</v>
      </c>
      <c r="E416" s="17">
        <v>625</v>
      </c>
      <c r="F416" s="17">
        <v>807.27807332703401</v>
      </c>
      <c r="G416" s="17">
        <v>834.96669306615001</v>
      </c>
      <c r="H416" s="17">
        <v>27.688619739115001</v>
      </c>
      <c r="I416" s="18">
        <v>4.0816793357000003E-2</v>
      </c>
      <c r="J416" s="18">
        <v>3.1497163691000002E-2</v>
      </c>
      <c r="K416" s="18">
        <v>7.0672060943999998E-2</v>
      </c>
      <c r="L416" s="18">
        <v>6.1352431277999997E-2</v>
      </c>
      <c r="M416" s="78"/>
    </row>
    <row r="417" spans="1:13">
      <c r="A417" s="16" t="s">
        <v>45</v>
      </c>
      <c r="B417" s="14">
        <v>6</v>
      </c>
      <c r="C417" s="17">
        <v>30152.48046875</v>
      </c>
      <c r="D417" s="17">
        <v>633.4</v>
      </c>
      <c r="E417" s="17">
        <v>559.6</v>
      </c>
      <c r="F417" s="17">
        <v>599.95875045200205</v>
      </c>
      <c r="G417" s="17">
        <v>635.75728577772804</v>
      </c>
      <c r="H417" s="17">
        <v>35.798535325726</v>
      </c>
      <c r="I417" s="18">
        <v>7.9343176600000002E-4</v>
      </c>
      <c r="J417" s="18">
        <v>1.1255890120000001E-2</v>
      </c>
      <c r="K417" s="18">
        <v>2.5633552936999999E-2</v>
      </c>
      <c r="L417" s="18">
        <v>1.3584231049999999E-2</v>
      </c>
      <c r="M417" s="78"/>
    </row>
    <row r="418" spans="1:13">
      <c r="A418" s="16" t="s">
        <v>45</v>
      </c>
      <c r="B418" s="14">
        <v>7</v>
      </c>
      <c r="C418" s="17">
        <v>33206.65625</v>
      </c>
      <c r="D418" s="17">
        <v>569.1</v>
      </c>
      <c r="E418" s="17">
        <v>486.6</v>
      </c>
      <c r="F418" s="17">
        <v>478.11396330330098</v>
      </c>
      <c r="G418" s="17">
        <v>505.59525992102101</v>
      </c>
      <c r="H418" s="17">
        <v>27.481296617719</v>
      </c>
      <c r="I418" s="18">
        <v>2.1374870439999999E-2</v>
      </c>
      <c r="J418" s="18">
        <v>3.0624717837999998E-2</v>
      </c>
      <c r="K418" s="18">
        <v>6.393557698E-3</v>
      </c>
      <c r="L418" s="18">
        <v>2.8562896989999999E-3</v>
      </c>
      <c r="M418" s="78"/>
    </row>
    <row r="419" spans="1:13">
      <c r="A419" s="16" t="s">
        <v>45</v>
      </c>
      <c r="B419" s="14">
        <v>8</v>
      </c>
      <c r="C419" s="17">
        <v>34281.60546875</v>
      </c>
      <c r="D419" s="17">
        <v>579.20000000000005</v>
      </c>
      <c r="E419" s="17">
        <v>488.7</v>
      </c>
      <c r="F419" s="17">
        <v>393.05527108014098</v>
      </c>
      <c r="G419" s="17">
        <v>420.782848836916</v>
      </c>
      <c r="H419" s="17">
        <v>27.727577756774998</v>
      </c>
      <c r="I419" s="18">
        <v>5.3321154884000001E-2</v>
      </c>
      <c r="J419" s="18">
        <v>6.2653897313000001E-2</v>
      </c>
      <c r="K419" s="18">
        <v>2.2860030683999999E-2</v>
      </c>
      <c r="L419" s="18">
        <v>3.2192773112999999E-2</v>
      </c>
      <c r="M419" s="78"/>
    </row>
    <row r="420" spans="1:13">
      <c r="A420" s="16" t="s">
        <v>45</v>
      </c>
      <c r="B420" s="14">
        <v>9</v>
      </c>
      <c r="C420" s="17">
        <v>34712.2421875</v>
      </c>
      <c r="D420" s="17">
        <v>591.1</v>
      </c>
      <c r="E420" s="17">
        <v>493.2</v>
      </c>
      <c r="F420" s="17">
        <v>422.04598939943702</v>
      </c>
      <c r="G420" s="17">
        <v>449.34752485058402</v>
      </c>
      <c r="H420" s="17">
        <v>27.301535451147</v>
      </c>
      <c r="I420" s="18">
        <v>4.7712041449999999E-2</v>
      </c>
      <c r="J420" s="18">
        <v>5.6901383574E-2</v>
      </c>
      <c r="K420" s="18">
        <v>1.4760173392E-2</v>
      </c>
      <c r="L420" s="18">
        <v>2.3949515516000001E-2</v>
      </c>
      <c r="M420" s="78"/>
    </row>
    <row r="421" spans="1:13">
      <c r="A421" s="16" t="s">
        <v>45</v>
      </c>
      <c r="B421" s="14">
        <v>10</v>
      </c>
      <c r="C421" s="17">
        <v>35808.90234375</v>
      </c>
      <c r="D421" s="17">
        <v>601.5</v>
      </c>
      <c r="E421" s="17">
        <v>500.5</v>
      </c>
      <c r="F421" s="17">
        <v>512.47355851716497</v>
      </c>
      <c r="G421" s="17">
        <v>537.63760641747103</v>
      </c>
      <c r="H421" s="17">
        <v>25.164047900305</v>
      </c>
      <c r="I421" s="18">
        <v>2.1495251962999999E-2</v>
      </c>
      <c r="J421" s="18">
        <v>2.9965143547999999E-2</v>
      </c>
      <c r="K421" s="18">
        <v>1.2500035818000001E-2</v>
      </c>
      <c r="L421" s="18">
        <v>4.0301442329999998E-3</v>
      </c>
      <c r="M421" s="78"/>
    </row>
    <row r="422" spans="1:13">
      <c r="A422" s="16" t="s">
        <v>45</v>
      </c>
      <c r="B422" s="14">
        <v>11</v>
      </c>
      <c r="C422" s="17">
        <v>36898.33984375</v>
      </c>
      <c r="D422" s="17">
        <v>619.79999999999995</v>
      </c>
      <c r="E422" s="17">
        <v>515.79999999999995</v>
      </c>
      <c r="F422" s="17">
        <v>649.44738361812301</v>
      </c>
      <c r="G422" s="17">
        <v>671.509067876877</v>
      </c>
      <c r="H422" s="17">
        <v>22.061684258753999</v>
      </c>
      <c r="I422" s="18">
        <v>1.7404600429000001E-2</v>
      </c>
      <c r="J422" s="18">
        <v>9.9789241389999991E-3</v>
      </c>
      <c r="K422" s="18">
        <v>5.2409649234000003E-2</v>
      </c>
      <c r="L422" s="18">
        <v>4.4983972944E-2</v>
      </c>
      <c r="M422" s="78"/>
    </row>
    <row r="423" spans="1:13">
      <c r="A423" s="16" t="s">
        <v>45</v>
      </c>
      <c r="B423" s="14">
        <v>12</v>
      </c>
      <c r="C423" s="17">
        <v>37901.58203125</v>
      </c>
      <c r="D423" s="17">
        <v>642.79999999999995</v>
      </c>
      <c r="E423" s="17">
        <v>527.6</v>
      </c>
      <c r="F423" s="17">
        <v>693.24585332552601</v>
      </c>
      <c r="G423" s="17">
        <v>709.14307065221999</v>
      </c>
      <c r="H423" s="17">
        <v>15.897217326693999</v>
      </c>
      <c r="I423" s="18">
        <v>2.2330215635000001E-2</v>
      </c>
      <c r="J423" s="18">
        <v>1.6979418823000001E-2</v>
      </c>
      <c r="K423" s="18">
        <v>6.1105038926999998E-2</v>
      </c>
      <c r="L423" s="18">
        <v>5.5754242114999998E-2</v>
      </c>
      <c r="M423" s="78"/>
    </row>
    <row r="424" spans="1:13">
      <c r="A424" s="16" t="s">
        <v>45</v>
      </c>
      <c r="B424" s="14">
        <v>13</v>
      </c>
      <c r="C424" s="17">
        <v>38655.0390625</v>
      </c>
      <c r="D424" s="17">
        <v>624.9</v>
      </c>
      <c r="E424" s="17">
        <v>529.5</v>
      </c>
      <c r="F424" s="17">
        <v>554.01706129497904</v>
      </c>
      <c r="G424" s="17">
        <v>572.88953609360601</v>
      </c>
      <c r="H424" s="17">
        <v>18.872474798626001</v>
      </c>
      <c r="I424" s="18">
        <v>1.7506046417000001E-2</v>
      </c>
      <c r="J424" s="18">
        <v>2.3858276237999999E-2</v>
      </c>
      <c r="K424" s="18">
        <v>1.4604354121E-2</v>
      </c>
      <c r="L424" s="18">
        <v>8.2521242989999997E-3</v>
      </c>
      <c r="M424" s="78"/>
    </row>
    <row r="425" spans="1:13">
      <c r="A425" s="16" t="s">
        <v>45</v>
      </c>
      <c r="B425" s="14">
        <v>14</v>
      </c>
      <c r="C425" s="17">
        <v>39503.80078125</v>
      </c>
      <c r="D425" s="17">
        <v>561</v>
      </c>
      <c r="E425" s="17">
        <v>475.7</v>
      </c>
      <c r="F425" s="17">
        <v>410.81967432578398</v>
      </c>
      <c r="G425" s="17">
        <v>432.21914790815799</v>
      </c>
      <c r="H425" s="17">
        <v>21.399473582372998</v>
      </c>
      <c r="I425" s="18">
        <v>4.3345961659000003E-2</v>
      </c>
      <c r="J425" s="18">
        <v>5.054874644E-2</v>
      </c>
      <c r="K425" s="18">
        <v>1.4635089899E-2</v>
      </c>
      <c r="L425" s="18">
        <v>2.1837874678999999E-2</v>
      </c>
      <c r="M425" s="78"/>
    </row>
    <row r="426" spans="1:13">
      <c r="A426" s="16" t="s">
        <v>45</v>
      </c>
      <c r="B426" s="14">
        <v>15</v>
      </c>
      <c r="C426" s="17">
        <v>40089.08203125</v>
      </c>
      <c r="D426" s="17">
        <v>532.5</v>
      </c>
      <c r="E426" s="17">
        <v>450.5</v>
      </c>
      <c r="F426" s="17">
        <v>292.67717914419001</v>
      </c>
      <c r="G426" s="17">
        <v>315.64004403375901</v>
      </c>
      <c r="H426" s="17">
        <v>22.962864889567999</v>
      </c>
      <c r="I426" s="18">
        <v>7.2992243676999996E-2</v>
      </c>
      <c r="J426" s="18">
        <v>8.0721245659000004E-2</v>
      </c>
      <c r="K426" s="18">
        <v>4.5392109042000001E-2</v>
      </c>
      <c r="L426" s="18">
        <v>5.3121111025000001E-2</v>
      </c>
      <c r="M426" s="78"/>
    </row>
    <row r="427" spans="1:13">
      <c r="A427" s="16" t="s">
        <v>45</v>
      </c>
      <c r="B427" s="14">
        <v>16</v>
      </c>
      <c r="C427" s="17">
        <v>40536.70703125</v>
      </c>
      <c r="D427" s="17">
        <v>501.2</v>
      </c>
      <c r="E427" s="17">
        <v>436.4</v>
      </c>
      <c r="F427" s="17">
        <v>254.142293911113</v>
      </c>
      <c r="G427" s="17">
        <v>256.52387993852301</v>
      </c>
      <c r="H427" s="17">
        <v>2.38158602741</v>
      </c>
      <c r="I427" s="18">
        <v>8.2354803116999997E-2</v>
      </c>
      <c r="J427" s="18">
        <v>8.3156414031000006E-2</v>
      </c>
      <c r="K427" s="18">
        <v>6.0543965014999999E-2</v>
      </c>
      <c r="L427" s="18">
        <v>6.134557593E-2</v>
      </c>
      <c r="M427" s="78"/>
    </row>
    <row r="428" spans="1:13">
      <c r="A428" s="16" t="s">
        <v>45</v>
      </c>
      <c r="B428" s="14">
        <v>17</v>
      </c>
      <c r="C428" s="17">
        <v>40701.8359375</v>
      </c>
      <c r="D428" s="17">
        <v>404.6</v>
      </c>
      <c r="E428" s="17">
        <v>362.2</v>
      </c>
      <c r="F428" s="17">
        <v>242.323855544726</v>
      </c>
      <c r="G428" s="17">
        <v>242.71914646095701</v>
      </c>
      <c r="H428" s="17">
        <v>0.39529091623000001</v>
      </c>
      <c r="I428" s="18">
        <v>5.4486992103000002E-2</v>
      </c>
      <c r="J428" s="18">
        <v>5.4620041889999998E-2</v>
      </c>
      <c r="K428" s="18">
        <v>4.0215702975000003E-2</v>
      </c>
      <c r="L428" s="18">
        <v>4.0348752761000001E-2</v>
      </c>
      <c r="M428" s="78"/>
    </row>
    <row r="429" spans="1:13">
      <c r="A429" s="16" t="s">
        <v>45</v>
      </c>
      <c r="B429" s="14">
        <v>18</v>
      </c>
      <c r="C429" s="17">
        <v>40337.3125</v>
      </c>
      <c r="D429" s="17">
        <v>414.5</v>
      </c>
      <c r="E429" s="17">
        <v>363.4</v>
      </c>
      <c r="F429" s="17">
        <v>228.19095900843101</v>
      </c>
      <c r="G429" s="17">
        <v>228.19418122863999</v>
      </c>
      <c r="H429" s="17">
        <v>3.2222202080000001E-3</v>
      </c>
      <c r="I429" s="18">
        <v>6.2708118064999999E-2</v>
      </c>
      <c r="J429" s="18">
        <v>6.2709202621999999E-2</v>
      </c>
      <c r="K429" s="18">
        <v>4.5508521969000001E-2</v>
      </c>
      <c r="L429" s="18">
        <v>4.5509606526000002E-2</v>
      </c>
      <c r="M429" s="78"/>
    </row>
    <row r="430" spans="1:13">
      <c r="A430" s="16" t="s">
        <v>45</v>
      </c>
      <c r="B430" s="14">
        <v>19</v>
      </c>
      <c r="C430" s="17">
        <v>39606.5859375</v>
      </c>
      <c r="D430" s="17">
        <v>469.5</v>
      </c>
      <c r="E430" s="17">
        <v>423.6</v>
      </c>
      <c r="F430" s="17">
        <v>293.68050417343801</v>
      </c>
      <c r="G430" s="17">
        <v>293.670726394388</v>
      </c>
      <c r="H430" s="17">
        <v>-9.7777790490000006E-3</v>
      </c>
      <c r="I430" s="18">
        <v>5.9181849076E-2</v>
      </c>
      <c r="J430" s="18">
        <v>5.9178558001999997E-2</v>
      </c>
      <c r="K430" s="18">
        <v>4.3732505419999998E-2</v>
      </c>
      <c r="L430" s="18">
        <v>4.3729214347000001E-2</v>
      </c>
      <c r="M430" s="78"/>
    </row>
    <row r="431" spans="1:13">
      <c r="A431" s="16" t="s">
        <v>45</v>
      </c>
      <c r="B431" s="14">
        <v>20</v>
      </c>
      <c r="C431" s="17">
        <v>39023.39453125</v>
      </c>
      <c r="D431" s="17">
        <v>427.3</v>
      </c>
      <c r="E431" s="17">
        <v>387.3</v>
      </c>
      <c r="F431" s="17">
        <v>332.29391677194201</v>
      </c>
      <c r="G431" s="17">
        <v>332.29391677194201</v>
      </c>
      <c r="H431" s="17">
        <v>0</v>
      </c>
      <c r="I431" s="18">
        <v>3.1977813270000002E-2</v>
      </c>
      <c r="J431" s="18">
        <v>3.1977813270000002E-2</v>
      </c>
      <c r="K431" s="18">
        <v>1.8514332961E-2</v>
      </c>
      <c r="L431" s="18">
        <v>1.8514332961E-2</v>
      </c>
      <c r="M431" s="78"/>
    </row>
    <row r="432" spans="1:13">
      <c r="A432" s="16" t="s">
        <v>45</v>
      </c>
      <c r="B432" s="14">
        <v>21</v>
      </c>
      <c r="C432" s="17">
        <v>39235.78515625</v>
      </c>
      <c r="D432" s="17">
        <v>398.9</v>
      </c>
      <c r="E432" s="17">
        <v>366</v>
      </c>
      <c r="F432" s="17">
        <v>276.17806572150198</v>
      </c>
      <c r="G432" s="17">
        <v>276.17684350360798</v>
      </c>
      <c r="H432" s="17">
        <v>-1.2222178939999999E-3</v>
      </c>
      <c r="I432" s="18">
        <v>4.1307020025000002E-2</v>
      </c>
      <c r="J432" s="18">
        <v>4.1306608643000002E-2</v>
      </c>
      <c r="K432" s="18">
        <v>3.0233307471E-2</v>
      </c>
      <c r="L432" s="18">
        <v>3.0232896087999998E-2</v>
      </c>
      <c r="M432" s="78"/>
    </row>
    <row r="433" spans="1:13">
      <c r="A433" s="16" t="s">
        <v>45</v>
      </c>
      <c r="B433" s="14">
        <v>22</v>
      </c>
      <c r="C433" s="17">
        <v>38449.35546875</v>
      </c>
      <c r="D433" s="17">
        <v>393</v>
      </c>
      <c r="E433" s="17">
        <v>362.3</v>
      </c>
      <c r="F433" s="17">
        <v>453.66344609524202</v>
      </c>
      <c r="G433" s="17">
        <v>453.64822386042499</v>
      </c>
      <c r="H433" s="17">
        <v>-1.5222234816E-2</v>
      </c>
      <c r="I433" s="18">
        <v>2.0413404194E-2</v>
      </c>
      <c r="J433" s="18">
        <v>2.0418527799999999E-2</v>
      </c>
      <c r="K433" s="18">
        <v>3.0746625331000001E-2</v>
      </c>
      <c r="L433" s="18">
        <v>3.0751748937999999E-2</v>
      </c>
      <c r="M433" s="78"/>
    </row>
    <row r="434" spans="1:13">
      <c r="A434" s="16" t="s">
        <v>45</v>
      </c>
      <c r="B434" s="14">
        <v>23</v>
      </c>
      <c r="C434" s="17">
        <v>35694.7734375</v>
      </c>
      <c r="D434" s="17">
        <v>336.4</v>
      </c>
      <c r="E434" s="17">
        <v>319.10000000000002</v>
      </c>
      <c r="F434" s="17">
        <v>765.192655759064</v>
      </c>
      <c r="G434" s="17">
        <v>765.20743353420596</v>
      </c>
      <c r="H434" s="17">
        <v>1.4777775141E-2</v>
      </c>
      <c r="I434" s="18">
        <v>0.14433101095</v>
      </c>
      <c r="J434" s="18">
        <v>0.144326036943</v>
      </c>
      <c r="K434" s="18">
        <v>0.15015396618400001</v>
      </c>
      <c r="L434" s="18">
        <v>0.15014899217700001</v>
      </c>
      <c r="M434" s="78"/>
    </row>
    <row r="435" spans="1:13">
      <c r="A435" s="16" t="s">
        <v>45</v>
      </c>
      <c r="B435" s="14">
        <v>24</v>
      </c>
      <c r="C435" s="17">
        <v>32533.318359375</v>
      </c>
      <c r="D435" s="17">
        <v>328</v>
      </c>
      <c r="E435" s="17">
        <v>302.10000000000002</v>
      </c>
      <c r="F435" s="17">
        <v>562.08203801271804</v>
      </c>
      <c r="G435" s="17">
        <v>562.08203801271804</v>
      </c>
      <c r="H435" s="17">
        <v>0</v>
      </c>
      <c r="I435" s="18">
        <v>7.8788972740000005E-2</v>
      </c>
      <c r="J435" s="18">
        <v>7.8788972740000005E-2</v>
      </c>
      <c r="K435" s="18">
        <v>8.7506576241E-2</v>
      </c>
      <c r="L435" s="18">
        <v>8.7506576241E-2</v>
      </c>
      <c r="M435" s="78"/>
    </row>
    <row r="436" spans="1:13">
      <c r="A436" s="16" t="s">
        <v>46</v>
      </c>
      <c r="B436" s="14">
        <v>1</v>
      </c>
      <c r="C436" s="17">
        <v>30110.046875</v>
      </c>
      <c r="D436" s="17">
        <v>512.70000000000005</v>
      </c>
      <c r="E436" s="17">
        <v>506.9</v>
      </c>
      <c r="F436" s="17">
        <v>497.83533180264999</v>
      </c>
      <c r="G436" s="17">
        <v>497.83444291401202</v>
      </c>
      <c r="H436" s="17">
        <v>-8.8888863699999995E-4</v>
      </c>
      <c r="I436" s="18">
        <v>5.0035533769999998E-3</v>
      </c>
      <c r="J436" s="18">
        <v>5.0032541890000001E-3</v>
      </c>
      <c r="K436" s="18">
        <v>3.0513487329999998E-3</v>
      </c>
      <c r="L436" s="18">
        <v>3.0510495440000001E-3</v>
      </c>
      <c r="M436" s="78"/>
    </row>
    <row r="437" spans="1:13">
      <c r="A437" s="16" t="s">
        <v>46</v>
      </c>
      <c r="B437" s="14">
        <v>2</v>
      </c>
      <c r="C437" s="17">
        <v>28703.453125</v>
      </c>
      <c r="D437" s="17">
        <v>391.5</v>
      </c>
      <c r="E437" s="17">
        <v>393.9</v>
      </c>
      <c r="F437" s="17">
        <v>687.05530504436899</v>
      </c>
      <c r="G437" s="17">
        <v>687.03441614676603</v>
      </c>
      <c r="H437" s="17">
        <v>-2.0888897601999998E-2</v>
      </c>
      <c r="I437" s="18">
        <v>9.9473044814999995E-2</v>
      </c>
      <c r="J437" s="18">
        <v>9.9480075747000005E-2</v>
      </c>
      <c r="K437" s="18">
        <v>9.8665235995999995E-2</v>
      </c>
      <c r="L437" s="18">
        <v>9.8672266928000005E-2</v>
      </c>
      <c r="M437" s="78"/>
    </row>
    <row r="438" spans="1:13">
      <c r="A438" s="16" t="s">
        <v>46</v>
      </c>
      <c r="B438" s="14">
        <v>3</v>
      </c>
      <c r="C438" s="17">
        <v>27795.78515625</v>
      </c>
      <c r="D438" s="17">
        <v>293.89999999999998</v>
      </c>
      <c r="E438" s="17">
        <v>308.7</v>
      </c>
      <c r="F438" s="17">
        <v>625.95598885297795</v>
      </c>
      <c r="G438" s="17">
        <v>625.97665553172396</v>
      </c>
      <c r="H438" s="17">
        <v>2.0666678745999999E-2</v>
      </c>
      <c r="I438" s="18">
        <v>0.111772687826</v>
      </c>
      <c r="J438" s="18">
        <v>0.11176573168999999</v>
      </c>
      <c r="K438" s="18">
        <v>0.106791200111</v>
      </c>
      <c r="L438" s="18">
        <v>0.106784243976</v>
      </c>
      <c r="M438" s="78"/>
    </row>
    <row r="439" spans="1:13">
      <c r="A439" s="16" t="s">
        <v>46</v>
      </c>
      <c r="B439" s="14">
        <v>4</v>
      </c>
      <c r="C439" s="17">
        <v>27437.2578125</v>
      </c>
      <c r="D439" s="17">
        <v>211.9</v>
      </c>
      <c r="E439" s="17">
        <v>236.1</v>
      </c>
      <c r="F439" s="17">
        <v>313.09825889449399</v>
      </c>
      <c r="G439" s="17">
        <v>313.10259222740302</v>
      </c>
      <c r="H439" s="17">
        <v>4.3333329089999999E-3</v>
      </c>
      <c r="I439" s="18">
        <v>3.4063477692999999E-2</v>
      </c>
      <c r="J439" s="18">
        <v>3.4062019148999999E-2</v>
      </c>
      <c r="K439" s="18">
        <v>2.5918072106000001E-2</v>
      </c>
      <c r="L439" s="18">
        <v>2.5916613562E-2</v>
      </c>
      <c r="M439" s="78"/>
    </row>
    <row r="440" spans="1:13">
      <c r="A440" s="16" t="s">
        <v>46</v>
      </c>
      <c r="B440" s="14">
        <v>5</v>
      </c>
      <c r="C440" s="17">
        <v>27795.095703125</v>
      </c>
      <c r="D440" s="17">
        <v>198</v>
      </c>
      <c r="E440" s="17">
        <v>212.4</v>
      </c>
      <c r="F440" s="17">
        <v>172.166630015951</v>
      </c>
      <c r="G440" s="17">
        <v>172.170741125658</v>
      </c>
      <c r="H440" s="17">
        <v>4.1111097070000002E-3</v>
      </c>
      <c r="I440" s="18">
        <v>8.6937929560000002E-3</v>
      </c>
      <c r="J440" s="18">
        <v>8.6951767020000004E-3</v>
      </c>
      <c r="K440" s="18">
        <v>1.3540645868E-2</v>
      </c>
      <c r="L440" s="18">
        <v>1.3542029614000001E-2</v>
      </c>
      <c r="M440" s="78"/>
    </row>
    <row r="441" spans="1:13">
      <c r="A441" s="16" t="s">
        <v>46</v>
      </c>
      <c r="B441" s="14">
        <v>6</v>
      </c>
      <c r="C441" s="17">
        <v>29437.71484375</v>
      </c>
      <c r="D441" s="17">
        <v>199</v>
      </c>
      <c r="E441" s="17">
        <v>206.9</v>
      </c>
      <c r="F441" s="17">
        <v>254.55291921111399</v>
      </c>
      <c r="G441" s="17">
        <v>254.54180809950699</v>
      </c>
      <c r="H441" s="17">
        <v>-1.1111111607000001E-2</v>
      </c>
      <c r="I441" s="18">
        <v>1.8694650992E-2</v>
      </c>
      <c r="J441" s="18">
        <v>1.8698390847999999E-2</v>
      </c>
      <c r="K441" s="18">
        <v>1.6035613630999999E-2</v>
      </c>
      <c r="L441" s="18">
        <v>1.6039353486999999E-2</v>
      </c>
      <c r="M441" s="78"/>
    </row>
    <row r="442" spans="1:13">
      <c r="A442" s="16" t="s">
        <v>46</v>
      </c>
      <c r="B442" s="14">
        <v>7</v>
      </c>
      <c r="C442" s="17">
        <v>32647.482421875</v>
      </c>
      <c r="D442" s="17">
        <v>201</v>
      </c>
      <c r="E442" s="17">
        <v>201.2</v>
      </c>
      <c r="F442" s="17">
        <v>275.18840283104498</v>
      </c>
      <c r="G442" s="17">
        <v>275.19884727506599</v>
      </c>
      <c r="H442" s="17">
        <v>1.0444444020000001E-2</v>
      </c>
      <c r="I442" s="18">
        <v>2.4974367981999999E-2</v>
      </c>
      <c r="J442" s="18">
        <v>2.4970852517999999E-2</v>
      </c>
      <c r="K442" s="18">
        <v>2.4907050579999999E-2</v>
      </c>
      <c r="L442" s="18">
        <v>2.4903535115999999E-2</v>
      </c>
      <c r="M442" s="78"/>
    </row>
    <row r="443" spans="1:13">
      <c r="A443" s="16" t="s">
        <v>46</v>
      </c>
      <c r="B443" s="14">
        <v>8</v>
      </c>
      <c r="C443" s="17">
        <v>34080.00390625</v>
      </c>
      <c r="D443" s="17">
        <v>237.8</v>
      </c>
      <c r="E443" s="17">
        <v>239.3</v>
      </c>
      <c r="F443" s="17">
        <v>222.98698496274801</v>
      </c>
      <c r="G443" s="17">
        <v>222.99220718417899</v>
      </c>
      <c r="H443" s="17">
        <v>5.22222143E-3</v>
      </c>
      <c r="I443" s="18">
        <v>4.9841106750000003E-3</v>
      </c>
      <c r="J443" s="18">
        <v>4.9858684069999997E-3</v>
      </c>
      <c r="K443" s="18">
        <v>5.4889911859999996E-3</v>
      </c>
      <c r="L443" s="18">
        <v>5.490748918E-3</v>
      </c>
      <c r="M443" s="78"/>
    </row>
    <row r="444" spans="1:13">
      <c r="A444" s="16" t="s">
        <v>46</v>
      </c>
      <c r="B444" s="14">
        <v>9</v>
      </c>
      <c r="C444" s="17">
        <v>34623.28125</v>
      </c>
      <c r="D444" s="17">
        <v>294.7</v>
      </c>
      <c r="E444" s="17">
        <v>297.39999999999998</v>
      </c>
      <c r="F444" s="17">
        <v>249.66101541235</v>
      </c>
      <c r="G444" s="17">
        <v>249.66101541235</v>
      </c>
      <c r="H444" s="17">
        <v>0</v>
      </c>
      <c r="I444" s="18">
        <v>1.5159537054E-2</v>
      </c>
      <c r="J444" s="18">
        <v>1.5159537054E-2</v>
      </c>
      <c r="K444" s="18">
        <v>1.6068321973999999E-2</v>
      </c>
      <c r="L444" s="18">
        <v>1.6068321973999999E-2</v>
      </c>
      <c r="M444" s="78"/>
    </row>
    <row r="445" spans="1:13">
      <c r="A445" s="16" t="s">
        <v>46</v>
      </c>
      <c r="B445" s="14">
        <v>10</v>
      </c>
      <c r="C445" s="17">
        <v>35675.33203125</v>
      </c>
      <c r="D445" s="17">
        <v>364.1</v>
      </c>
      <c r="E445" s="17">
        <v>369</v>
      </c>
      <c r="F445" s="17">
        <v>222.096963450278</v>
      </c>
      <c r="G445" s="17">
        <v>222.096963450278</v>
      </c>
      <c r="H445" s="17">
        <v>0</v>
      </c>
      <c r="I445" s="18">
        <v>4.7796377161999998E-2</v>
      </c>
      <c r="J445" s="18">
        <v>4.7796377161999998E-2</v>
      </c>
      <c r="K445" s="18">
        <v>4.9445653499999999E-2</v>
      </c>
      <c r="L445" s="18">
        <v>4.9445653499999999E-2</v>
      </c>
      <c r="M445" s="78"/>
    </row>
    <row r="446" spans="1:13">
      <c r="A446" s="16" t="s">
        <v>46</v>
      </c>
      <c r="B446" s="14">
        <v>11</v>
      </c>
      <c r="C446" s="17">
        <v>36346.03515625</v>
      </c>
      <c r="D446" s="17">
        <v>380.3</v>
      </c>
      <c r="E446" s="17">
        <v>385.9</v>
      </c>
      <c r="F446" s="17">
        <v>179.27154416498001</v>
      </c>
      <c r="G446" s="17">
        <v>179.27154416498001</v>
      </c>
      <c r="H446" s="17">
        <v>0</v>
      </c>
      <c r="I446" s="18">
        <v>6.7663566420000001E-2</v>
      </c>
      <c r="J446" s="18">
        <v>6.7663566420000001E-2</v>
      </c>
      <c r="K446" s="18">
        <v>6.9548453662999998E-2</v>
      </c>
      <c r="L446" s="18">
        <v>6.9548453662999998E-2</v>
      </c>
      <c r="M446" s="78"/>
    </row>
    <row r="447" spans="1:13">
      <c r="A447" s="16" t="s">
        <v>46</v>
      </c>
      <c r="B447" s="14">
        <v>12</v>
      </c>
      <c r="C447" s="17">
        <v>36597.95703125</v>
      </c>
      <c r="D447" s="17">
        <v>413.6</v>
      </c>
      <c r="E447" s="17">
        <v>417.8</v>
      </c>
      <c r="F447" s="17">
        <v>195.577227548689</v>
      </c>
      <c r="G447" s="17">
        <v>195.577227548689</v>
      </c>
      <c r="H447" s="17">
        <v>0</v>
      </c>
      <c r="I447" s="18">
        <v>7.3383632598000001E-2</v>
      </c>
      <c r="J447" s="18">
        <v>7.3383632598000001E-2</v>
      </c>
      <c r="K447" s="18">
        <v>7.4797298031000006E-2</v>
      </c>
      <c r="L447" s="18">
        <v>7.4797298031000006E-2</v>
      </c>
      <c r="M447" s="78"/>
    </row>
    <row r="448" spans="1:13">
      <c r="A448" s="16" t="s">
        <v>46</v>
      </c>
      <c r="B448" s="14">
        <v>13</v>
      </c>
      <c r="C448" s="17">
        <v>36523.703125</v>
      </c>
      <c r="D448" s="17">
        <v>475.3</v>
      </c>
      <c r="E448" s="17">
        <v>476.7</v>
      </c>
      <c r="F448" s="17">
        <v>201.083624925246</v>
      </c>
      <c r="G448" s="17">
        <v>201.083624925246</v>
      </c>
      <c r="H448" s="17">
        <v>0</v>
      </c>
      <c r="I448" s="18">
        <v>9.2297669159999998E-2</v>
      </c>
      <c r="J448" s="18">
        <v>9.2297669159999998E-2</v>
      </c>
      <c r="K448" s="18">
        <v>9.2768890970000004E-2</v>
      </c>
      <c r="L448" s="18">
        <v>9.2768890970000004E-2</v>
      </c>
      <c r="M448" s="78"/>
    </row>
    <row r="449" spans="1:13">
      <c r="A449" s="16" t="s">
        <v>46</v>
      </c>
      <c r="B449" s="14">
        <v>14</v>
      </c>
      <c r="C449" s="17">
        <v>36480.90234375</v>
      </c>
      <c r="D449" s="17">
        <v>531.4</v>
      </c>
      <c r="E449" s="17">
        <v>518.79999999999995</v>
      </c>
      <c r="F449" s="17">
        <v>167.42268302257699</v>
      </c>
      <c r="G449" s="17">
        <v>167.42268302257699</v>
      </c>
      <c r="H449" s="17">
        <v>0</v>
      </c>
      <c r="I449" s="18">
        <v>0.122510036007</v>
      </c>
      <c r="J449" s="18">
        <v>0.122510036007</v>
      </c>
      <c r="K449" s="18">
        <v>0.118269039709</v>
      </c>
      <c r="L449" s="18">
        <v>0.118269039709</v>
      </c>
      <c r="M449" s="78"/>
    </row>
    <row r="450" spans="1:13">
      <c r="A450" s="16" t="s">
        <v>46</v>
      </c>
      <c r="B450" s="14">
        <v>15</v>
      </c>
      <c r="C450" s="17">
        <v>36293.6640625</v>
      </c>
      <c r="D450" s="17">
        <v>594.79999999999995</v>
      </c>
      <c r="E450" s="17">
        <v>564.4</v>
      </c>
      <c r="F450" s="17">
        <v>194.12222834105401</v>
      </c>
      <c r="G450" s="17">
        <v>194.12222834105401</v>
      </c>
      <c r="H450" s="17">
        <v>0</v>
      </c>
      <c r="I450" s="18">
        <v>0.13486293223099999</v>
      </c>
      <c r="J450" s="18">
        <v>0.13486293223099999</v>
      </c>
      <c r="K450" s="18">
        <v>0.12463068719500001</v>
      </c>
      <c r="L450" s="18">
        <v>0.12463068719500001</v>
      </c>
      <c r="M450" s="78"/>
    </row>
    <row r="451" spans="1:13">
      <c r="A451" s="16" t="s">
        <v>46</v>
      </c>
      <c r="B451" s="14">
        <v>16</v>
      </c>
      <c r="C451" s="17">
        <v>36287.26953125</v>
      </c>
      <c r="D451" s="17">
        <v>676.8</v>
      </c>
      <c r="E451" s="17">
        <v>623.4</v>
      </c>
      <c r="F451" s="17">
        <v>185.67575467406701</v>
      </c>
      <c r="G451" s="17">
        <v>186.562455372248</v>
      </c>
      <c r="H451" s="17">
        <v>0.88670069818099995</v>
      </c>
      <c r="I451" s="18">
        <v>0.16500758822799999</v>
      </c>
      <c r="J451" s="18">
        <v>0.16530604016299999</v>
      </c>
      <c r="K451" s="18">
        <v>0.147033842015</v>
      </c>
      <c r="L451" s="18">
        <v>0.14733229395</v>
      </c>
      <c r="M451" s="78"/>
    </row>
    <row r="452" spans="1:13">
      <c r="A452" s="16" t="s">
        <v>46</v>
      </c>
      <c r="B452" s="14">
        <v>17</v>
      </c>
      <c r="C452" s="17">
        <v>36496.28515625</v>
      </c>
      <c r="D452" s="17">
        <v>742.4</v>
      </c>
      <c r="E452" s="17">
        <v>695.2</v>
      </c>
      <c r="F452" s="17">
        <v>308.55271807483899</v>
      </c>
      <c r="G452" s="17">
        <v>308.55271807483899</v>
      </c>
      <c r="H452" s="17">
        <v>0</v>
      </c>
      <c r="I452" s="18">
        <v>0.146027358439</v>
      </c>
      <c r="J452" s="18">
        <v>0.146027358439</v>
      </c>
      <c r="K452" s="18">
        <v>0.13014045167400001</v>
      </c>
      <c r="L452" s="18">
        <v>0.13014045167400001</v>
      </c>
      <c r="M452" s="78"/>
    </row>
    <row r="453" spans="1:13">
      <c r="A453" s="16" t="s">
        <v>46</v>
      </c>
      <c r="B453" s="14">
        <v>18</v>
      </c>
      <c r="C453" s="17">
        <v>36497.9921875</v>
      </c>
      <c r="D453" s="17">
        <v>818.3</v>
      </c>
      <c r="E453" s="17">
        <v>776.6</v>
      </c>
      <c r="F453" s="17">
        <v>326.08243744852598</v>
      </c>
      <c r="G453" s="17">
        <v>326.08243744852598</v>
      </c>
      <c r="H453" s="17">
        <v>0</v>
      </c>
      <c r="I453" s="18">
        <v>0.165674036537</v>
      </c>
      <c r="J453" s="18">
        <v>0.165674036537</v>
      </c>
      <c r="K453" s="18">
        <v>0.15163835831399999</v>
      </c>
      <c r="L453" s="18">
        <v>0.15163835831399999</v>
      </c>
      <c r="M453" s="78"/>
    </row>
    <row r="454" spans="1:13">
      <c r="A454" s="16" t="s">
        <v>46</v>
      </c>
      <c r="B454" s="14">
        <v>19</v>
      </c>
      <c r="C454" s="17">
        <v>36074.2890625</v>
      </c>
      <c r="D454" s="17">
        <v>932</v>
      </c>
      <c r="E454" s="17">
        <v>887.7</v>
      </c>
      <c r="F454" s="17">
        <v>319.06359530020097</v>
      </c>
      <c r="G454" s="17">
        <v>319.06359530020097</v>
      </c>
      <c r="H454" s="17">
        <v>0</v>
      </c>
      <c r="I454" s="18">
        <v>0.20630643039300001</v>
      </c>
      <c r="J454" s="18">
        <v>0.20630643039300001</v>
      </c>
      <c r="K454" s="18">
        <v>0.19139562595000001</v>
      </c>
      <c r="L454" s="18">
        <v>0.19139562595000001</v>
      </c>
      <c r="M454" s="78"/>
    </row>
    <row r="455" spans="1:13">
      <c r="A455" s="16" t="s">
        <v>46</v>
      </c>
      <c r="B455" s="14">
        <v>20</v>
      </c>
      <c r="C455" s="17">
        <v>35696.4765625</v>
      </c>
      <c r="D455" s="17">
        <v>1059.7</v>
      </c>
      <c r="E455" s="17">
        <v>1002.4</v>
      </c>
      <c r="F455" s="17">
        <v>442.056159673416</v>
      </c>
      <c r="G455" s="17">
        <v>442.056159673416</v>
      </c>
      <c r="H455" s="17">
        <v>0</v>
      </c>
      <c r="I455" s="18">
        <v>0.207890892065</v>
      </c>
      <c r="J455" s="18">
        <v>0.207890892065</v>
      </c>
      <c r="K455" s="18">
        <v>0.188604456521</v>
      </c>
      <c r="L455" s="18">
        <v>0.188604456521</v>
      </c>
      <c r="M455" s="78"/>
    </row>
    <row r="456" spans="1:13">
      <c r="A456" s="16" t="s">
        <v>46</v>
      </c>
      <c r="B456" s="14">
        <v>21</v>
      </c>
      <c r="C456" s="17">
        <v>36430.70703125</v>
      </c>
      <c r="D456" s="17">
        <v>1259.2</v>
      </c>
      <c r="E456" s="17">
        <v>1168</v>
      </c>
      <c r="F456" s="17">
        <v>725.946601080096</v>
      </c>
      <c r="G456" s="17">
        <v>725.94293441074205</v>
      </c>
      <c r="H456" s="17">
        <v>-3.6666693529999999E-3</v>
      </c>
      <c r="I456" s="18">
        <v>0.17948740006300001</v>
      </c>
      <c r="J456" s="18">
        <v>0.17948616591</v>
      </c>
      <c r="K456" s="18">
        <v>0.148790664957</v>
      </c>
      <c r="L456" s="18">
        <v>0.14878943080400001</v>
      </c>
      <c r="M456" s="78"/>
    </row>
    <row r="457" spans="1:13">
      <c r="A457" s="16" t="s">
        <v>46</v>
      </c>
      <c r="B457" s="14">
        <v>22</v>
      </c>
      <c r="C457" s="17">
        <v>36354.74609375</v>
      </c>
      <c r="D457" s="17">
        <v>1429.9</v>
      </c>
      <c r="E457" s="17">
        <v>1310.0999999999999</v>
      </c>
      <c r="F457" s="17">
        <v>1214.0899732991099</v>
      </c>
      <c r="G457" s="17">
        <v>1214.0915288595399</v>
      </c>
      <c r="H457" s="17">
        <v>1.5555604299999999E-3</v>
      </c>
      <c r="I457" s="18">
        <v>7.2638327545999998E-2</v>
      </c>
      <c r="J457" s="18">
        <v>7.2638851126999998E-2</v>
      </c>
      <c r="K457" s="18">
        <v>3.2315204019000003E-2</v>
      </c>
      <c r="L457" s="18">
        <v>3.2315727599999997E-2</v>
      </c>
      <c r="M457" s="78"/>
    </row>
    <row r="458" spans="1:13">
      <c r="A458" s="16" t="s">
        <v>46</v>
      </c>
      <c r="B458" s="14">
        <v>23</v>
      </c>
      <c r="C458" s="17">
        <v>34016.58984375</v>
      </c>
      <c r="D458" s="17">
        <v>1506.2</v>
      </c>
      <c r="E458" s="17">
        <v>1375.1</v>
      </c>
      <c r="F458" s="17">
        <v>1490.13828707271</v>
      </c>
      <c r="G458" s="17">
        <v>1490.13828707271</v>
      </c>
      <c r="H458" s="17">
        <v>0</v>
      </c>
      <c r="I458" s="18">
        <v>5.4061638929999998E-3</v>
      </c>
      <c r="J458" s="18">
        <v>5.4061638929999998E-3</v>
      </c>
      <c r="K458" s="18">
        <v>3.8720392821000003E-2</v>
      </c>
      <c r="L458" s="18">
        <v>3.8720392821000003E-2</v>
      </c>
      <c r="M458" s="78"/>
    </row>
    <row r="459" spans="1:13">
      <c r="A459" s="16" t="s">
        <v>46</v>
      </c>
      <c r="B459" s="14">
        <v>24</v>
      </c>
      <c r="C459" s="17">
        <v>31028.328125</v>
      </c>
      <c r="D459" s="17">
        <v>1570.9</v>
      </c>
      <c r="E459" s="17">
        <v>1435.6</v>
      </c>
      <c r="F459" s="17">
        <v>1681.3173108959199</v>
      </c>
      <c r="G459" s="17">
        <v>1681.3285331122099</v>
      </c>
      <c r="H459" s="17">
        <v>1.1222216288000001E-2</v>
      </c>
      <c r="I459" s="18">
        <v>3.7168809529000001E-2</v>
      </c>
      <c r="J459" s="18">
        <v>3.7165032277E-2</v>
      </c>
      <c r="K459" s="18">
        <v>8.2709031675999994E-2</v>
      </c>
      <c r="L459" s="18">
        <v>8.2705254423999994E-2</v>
      </c>
      <c r="M459" s="78"/>
    </row>
    <row r="460" spans="1:13">
      <c r="A460" s="16" t="s">
        <v>47</v>
      </c>
      <c r="B460" s="14">
        <v>1</v>
      </c>
      <c r="C460" s="17">
        <v>28830.76953125</v>
      </c>
      <c r="D460" s="17">
        <v>1701.2</v>
      </c>
      <c r="E460" s="17">
        <v>1541.6</v>
      </c>
      <c r="F460" s="17">
        <v>1768.1019872654799</v>
      </c>
      <c r="G460" s="17">
        <v>1768.0752095021101</v>
      </c>
      <c r="H460" s="17">
        <v>-2.6777763366000001E-2</v>
      </c>
      <c r="I460" s="18">
        <v>2.2509326658000001E-2</v>
      </c>
      <c r="J460" s="18">
        <v>2.2518339705000001E-2</v>
      </c>
      <c r="K460" s="18">
        <v>7.6228613092999997E-2</v>
      </c>
      <c r="L460" s="18">
        <v>7.6237626141000006E-2</v>
      </c>
      <c r="M460" s="78"/>
    </row>
    <row r="461" spans="1:13">
      <c r="A461" s="16" t="s">
        <v>47</v>
      </c>
      <c r="B461" s="14">
        <v>2</v>
      </c>
      <c r="C461" s="17">
        <v>27551.61328125</v>
      </c>
      <c r="D461" s="17">
        <v>1678.9</v>
      </c>
      <c r="E461" s="17">
        <v>1524.7</v>
      </c>
      <c r="F461" s="17">
        <v>1805.43947732078</v>
      </c>
      <c r="G461" s="17">
        <v>1805.4583661927099</v>
      </c>
      <c r="H461" s="17">
        <v>1.8888871934E-2</v>
      </c>
      <c r="I461" s="18">
        <v>4.2597901781000001E-2</v>
      </c>
      <c r="J461" s="18">
        <v>4.2591544032000002E-2</v>
      </c>
      <c r="K461" s="18">
        <v>9.4499618374999997E-2</v>
      </c>
      <c r="L461" s="18">
        <v>9.4493260625999997E-2</v>
      </c>
      <c r="M461" s="78"/>
    </row>
    <row r="462" spans="1:13">
      <c r="A462" s="16" t="s">
        <v>47</v>
      </c>
      <c r="B462" s="14">
        <v>3</v>
      </c>
      <c r="C462" s="17">
        <v>26782.767578125</v>
      </c>
      <c r="D462" s="17">
        <v>1686.1</v>
      </c>
      <c r="E462" s="17">
        <v>1514.8</v>
      </c>
      <c r="F462" s="17">
        <v>1664.0206882604</v>
      </c>
      <c r="G462" s="17">
        <v>1664.0333549393599</v>
      </c>
      <c r="H462" s="17">
        <v>1.2666678957999999E-2</v>
      </c>
      <c r="I462" s="18">
        <v>7.4273460309999999E-3</v>
      </c>
      <c r="J462" s="18">
        <v>7.4316094709999999E-3</v>
      </c>
      <c r="K462" s="18">
        <v>5.0230008393999999E-2</v>
      </c>
      <c r="L462" s="18">
        <v>5.0225744954E-2</v>
      </c>
      <c r="M462" s="78"/>
    </row>
    <row r="463" spans="1:13">
      <c r="A463" s="16" t="s">
        <v>47</v>
      </c>
      <c r="B463" s="14">
        <v>4</v>
      </c>
      <c r="C463" s="17">
        <v>26439.07421875</v>
      </c>
      <c r="D463" s="17">
        <v>1696</v>
      </c>
      <c r="E463" s="17">
        <v>1522.2</v>
      </c>
      <c r="F463" s="17">
        <v>1567.6234397697499</v>
      </c>
      <c r="G463" s="17">
        <v>1567.62388421377</v>
      </c>
      <c r="H463" s="17">
        <v>4.4444401999999998E-4</v>
      </c>
      <c r="I463" s="18">
        <v>4.3209732676999998E-2</v>
      </c>
      <c r="J463" s="18">
        <v>4.3209882271999997E-2</v>
      </c>
      <c r="K463" s="18">
        <v>1.5289089267000001E-2</v>
      </c>
      <c r="L463" s="18">
        <v>1.5288939672999999E-2</v>
      </c>
      <c r="M463" s="78"/>
    </row>
    <row r="464" spans="1:13">
      <c r="A464" s="16" t="s">
        <v>47</v>
      </c>
      <c r="B464" s="14">
        <v>5</v>
      </c>
      <c r="C464" s="17">
        <v>26777.271484375</v>
      </c>
      <c r="D464" s="17">
        <v>1664</v>
      </c>
      <c r="E464" s="17">
        <v>1488.8</v>
      </c>
      <c r="F464" s="17">
        <v>1503.66008498669</v>
      </c>
      <c r="G464" s="17">
        <v>1503.6540849913499</v>
      </c>
      <c r="H464" s="17">
        <v>-5.9999953370000001E-3</v>
      </c>
      <c r="I464" s="18">
        <v>5.3970351735999997E-2</v>
      </c>
      <c r="J464" s="18">
        <v>5.3968332214999998E-2</v>
      </c>
      <c r="K464" s="18">
        <v>4.9996920190000004E-3</v>
      </c>
      <c r="L464" s="18">
        <v>5.0017115400000003E-3</v>
      </c>
      <c r="M464" s="78"/>
    </row>
    <row r="465" spans="1:13">
      <c r="A465" s="16" t="s">
        <v>47</v>
      </c>
      <c r="B465" s="14">
        <v>6</v>
      </c>
      <c r="C465" s="17">
        <v>28382.17578125</v>
      </c>
      <c r="D465" s="17">
        <v>1708</v>
      </c>
      <c r="E465" s="17">
        <v>1523.6</v>
      </c>
      <c r="F465" s="17">
        <v>1401.30569347594</v>
      </c>
      <c r="G465" s="17">
        <v>1401.31413791868</v>
      </c>
      <c r="H465" s="17">
        <v>8.4444427480000004E-3</v>
      </c>
      <c r="I465" s="18">
        <v>0.103226476634</v>
      </c>
      <c r="J465" s="18">
        <v>0.103229318924</v>
      </c>
      <c r="K465" s="18">
        <v>4.1159832406999997E-2</v>
      </c>
      <c r="L465" s="18">
        <v>4.1162674695999997E-2</v>
      </c>
      <c r="M465" s="78"/>
    </row>
    <row r="466" spans="1:13">
      <c r="A466" s="16" t="s">
        <v>47</v>
      </c>
      <c r="B466" s="14">
        <v>7</v>
      </c>
      <c r="C466" s="17">
        <v>31349.791015625</v>
      </c>
      <c r="D466" s="17">
        <v>1703.3</v>
      </c>
      <c r="E466" s="17">
        <v>1510.5</v>
      </c>
      <c r="F466" s="17">
        <v>1433.73330080244</v>
      </c>
      <c r="G466" s="17">
        <v>1433.7228563541801</v>
      </c>
      <c r="H466" s="17">
        <v>-1.0444448259000001E-2</v>
      </c>
      <c r="I466" s="18">
        <v>9.0736164135000005E-2</v>
      </c>
      <c r="J466" s="18">
        <v>9.0732648668999993E-2</v>
      </c>
      <c r="K466" s="18">
        <v>2.5842189041999999E-2</v>
      </c>
      <c r="L466" s="18">
        <v>2.5838673576999999E-2</v>
      </c>
      <c r="M466" s="78"/>
    </row>
    <row r="467" spans="1:13">
      <c r="A467" s="16" t="s">
        <v>47</v>
      </c>
      <c r="B467" s="14">
        <v>8</v>
      </c>
      <c r="C467" s="17">
        <v>32677.8359375</v>
      </c>
      <c r="D467" s="17">
        <v>1627</v>
      </c>
      <c r="E467" s="17">
        <v>1448.6</v>
      </c>
      <c r="F467" s="17">
        <v>1376.1602191734301</v>
      </c>
      <c r="G467" s="17">
        <v>1376.16166362339</v>
      </c>
      <c r="H467" s="17">
        <v>1.4444499540000001E-3</v>
      </c>
      <c r="I467" s="18">
        <v>8.4428925067000005E-2</v>
      </c>
      <c r="J467" s="18">
        <v>8.4429411250000003E-2</v>
      </c>
      <c r="K467" s="18">
        <v>2.4381802886E-2</v>
      </c>
      <c r="L467" s="18">
        <v>2.4382289069000002E-2</v>
      </c>
      <c r="M467" s="78"/>
    </row>
    <row r="468" spans="1:13">
      <c r="A468" s="16" t="s">
        <v>47</v>
      </c>
      <c r="B468" s="14">
        <v>9</v>
      </c>
      <c r="C468" s="17">
        <v>33640.4296875</v>
      </c>
      <c r="D468" s="17">
        <v>1558.5</v>
      </c>
      <c r="E468" s="17">
        <v>1386.3</v>
      </c>
      <c r="F468" s="17">
        <v>1450.1949052524601</v>
      </c>
      <c r="G468" s="17">
        <v>1450.1847941112501</v>
      </c>
      <c r="H468" s="17">
        <v>-1.0111141205E-2</v>
      </c>
      <c r="I468" s="18">
        <v>3.6457491042000002E-2</v>
      </c>
      <c r="J468" s="18">
        <v>3.6454087763999998E-2</v>
      </c>
      <c r="K468" s="18">
        <v>2.1502791689999998E-2</v>
      </c>
      <c r="L468" s="18">
        <v>2.1506194967999999E-2</v>
      </c>
      <c r="M468" s="78"/>
    </row>
    <row r="469" spans="1:13">
      <c r="A469" s="16" t="s">
        <v>47</v>
      </c>
      <c r="B469" s="14">
        <v>10</v>
      </c>
      <c r="C469" s="17">
        <v>34930.2421875</v>
      </c>
      <c r="D469" s="17">
        <v>1452.8</v>
      </c>
      <c r="E469" s="17">
        <v>1300.5999999999999</v>
      </c>
      <c r="F469" s="17">
        <v>1390.2725276357501</v>
      </c>
      <c r="G469" s="17">
        <v>1390.275305422</v>
      </c>
      <c r="H469" s="17">
        <v>2.7777862539999998E-3</v>
      </c>
      <c r="I469" s="18">
        <v>2.1044999857E-2</v>
      </c>
      <c r="J469" s="18">
        <v>2.1045934823999999E-2</v>
      </c>
      <c r="K469" s="18">
        <v>3.0183542720000001E-2</v>
      </c>
      <c r="L469" s="18">
        <v>3.0182607752999999E-2</v>
      </c>
      <c r="M469" s="78"/>
    </row>
    <row r="470" spans="1:13">
      <c r="A470" s="16" t="s">
        <v>47</v>
      </c>
      <c r="B470" s="14">
        <v>11</v>
      </c>
      <c r="C470" s="17">
        <v>36400.48828125</v>
      </c>
      <c r="D470" s="17">
        <v>1362.8</v>
      </c>
      <c r="E470" s="17">
        <v>1237.3</v>
      </c>
      <c r="F470" s="17">
        <v>1385.1704965072199</v>
      </c>
      <c r="G470" s="17">
        <v>1385.1694965182401</v>
      </c>
      <c r="H470" s="17">
        <v>-9.9998897900000004E-4</v>
      </c>
      <c r="I470" s="18">
        <v>7.529281897E-3</v>
      </c>
      <c r="J470" s="18">
        <v>7.5296184810000003E-3</v>
      </c>
      <c r="K470" s="18">
        <v>4.9770951368999998E-2</v>
      </c>
      <c r="L470" s="18">
        <v>4.9771287951999997E-2</v>
      </c>
      <c r="M470" s="78"/>
    </row>
    <row r="471" spans="1:13">
      <c r="A471" s="16" t="s">
        <v>47</v>
      </c>
      <c r="B471" s="14">
        <v>12</v>
      </c>
      <c r="C471" s="17">
        <v>37814.84765625</v>
      </c>
      <c r="D471" s="17">
        <v>1320</v>
      </c>
      <c r="E471" s="17">
        <v>1214.3</v>
      </c>
      <c r="F471" s="17">
        <v>1569.8874730523401</v>
      </c>
      <c r="G471" s="17">
        <v>1569.86425081995</v>
      </c>
      <c r="H471" s="17">
        <v>-2.3222232395E-2</v>
      </c>
      <c r="I471" s="18">
        <v>8.4101060524999993E-2</v>
      </c>
      <c r="J471" s="18">
        <v>8.4108876826000004E-2</v>
      </c>
      <c r="K471" s="18">
        <v>0.11967830724300001</v>
      </c>
      <c r="L471" s="18">
        <v>0.11968612354499999</v>
      </c>
      <c r="M471" s="78"/>
    </row>
    <row r="472" spans="1:13">
      <c r="A472" s="16" t="s">
        <v>47</v>
      </c>
      <c r="B472" s="14">
        <v>13</v>
      </c>
      <c r="C472" s="17">
        <v>39108.203125</v>
      </c>
      <c r="D472" s="17">
        <v>1328.1</v>
      </c>
      <c r="E472" s="17">
        <v>1230.5</v>
      </c>
      <c r="F472" s="17">
        <v>1675.3082274124399</v>
      </c>
      <c r="G472" s="17">
        <v>1675.3080051935999</v>
      </c>
      <c r="H472" s="17">
        <v>-2.2221883100000001E-4</v>
      </c>
      <c r="I472" s="18">
        <v>0.116865703532</v>
      </c>
      <c r="J472" s="18">
        <v>0.116865778327</v>
      </c>
      <c r="K472" s="18">
        <v>0.149716595487</v>
      </c>
      <c r="L472" s="18">
        <v>0.14971667028300001</v>
      </c>
      <c r="M472" s="78"/>
    </row>
    <row r="473" spans="1:13">
      <c r="A473" s="16" t="s">
        <v>47</v>
      </c>
      <c r="B473" s="14">
        <v>14</v>
      </c>
      <c r="C473" s="17">
        <v>40990.96484375</v>
      </c>
      <c r="D473" s="17">
        <v>1364.8</v>
      </c>
      <c r="E473" s="17">
        <v>1267.0999999999999</v>
      </c>
      <c r="F473" s="17">
        <v>1565.5264676454301</v>
      </c>
      <c r="G473" s="17">
        <v>1565.5352454291401</v>
      </c>
      <c r="H473" s="17">
        <v>8.7777837109999993E-3</v>
      </c>
      <c r="I473" s="18">
        <v>6.7564875607000002E-2</v>
      </c>
      <c r="J473" s="18">
        <v>6.7561921119000001E-2</v>
      </c>
      <c r="K473" s="18">
        <v>0.10044942626300001</v>
      </c>
      <c r="L473" s="18">
        <v>0.100446471775</v>
      </c>
      <c r="M473" s="78"/>
    </row>
    <row r="474" spans="1:13">
      <c r="A474" s="16" t="s">
        <v>47</v>
      </c>
      <c r="B474" s="14">
        <v>15</v>
      </c>
      <c r="C474" s="17">
        <v>42784.92578125</v>
      </c>
      <c r="D474" s="17">
        <v>1382.9</v>
      </c>
      <c r="E474" s="17">
        <v>1290.5999999999999</v>
      </c>
      <c r="F474" s="17">
        <v>1590.0948667430901</v>
      </c>
      <c r="G474" s="17">
        <v>1590.06386674139</v>
      </c>
      <c r="H474" s="17">
        <v>-3.1000001695000001E-2</v>
      </c>
      <c r="I474" s="18">
        <v>6.9728666017999999E-2</v>
      </c>
      <c r="J474" s="18">
        <v>6.9739100215999994E-2</v>
      </c>
      <c r="K474" s="18">
        <v>0.100795646833</v>
      </c>
      <c r="L474" s="18">
        <v>0.10080608102999999</v>
      </c>
      <c r="M474" s="78"/>
    </row>
    <row r="475" spans="1:13">
      <c r="A475" s="16" t="s">
        <v>47</v>
      </c>
      <c r="B475" s="14">
        <v>16</v>
      </c>
      <c r="C475" s="17">
        <v>44450.15234375</v>
      </c>
      <c r="D475" s="17">
        <v>1391.5</v>
      </c>
      <c r="E475" s="17">
        <v>1303.5</v>
      </c>
      <c r="F475" s="17">
        <v>1675.2185163625099</v>
      </c>
      <c r="G475" s="17">
        <v>1675.19829417759</v>
      </c>
      <c r="H475" s="17">
        <v>-2.0222184923E-2</v>
      </c>
      <c r="I475" s="18">
        <v>9.5489159938000001E-2</v>
      </c>
      <c r="J475" s="18">
        <v>9.5495966463000001E-2</v>
      </c>
      <c r="K475" s="18">
        <v>0.125108816619</v>
      </c>
      <c r="L475" s="18">
        <v>0.12511562314399999</v>
      </c>
      <c r="M475" s="78"/>
    </row>
    <row r="476" spans="1:13">
      <c r="A476" s="16" t="s">
        <v>47</v>
      </c>
      <c r="B476" s="14">
        <v>17</v>
      </c>
      <c r="C476" s="17">
        <v>45784.38671875</v>
      </c>
      <c r="D476" s="17">
        <v>1453.9</v>
      </c>
      <c r="E476" s="17">
        <v>1359.3</v>
      </c>
      <c r="F476" s="17">
        <v>1910.5003295230899</v>
      </c>
      <c r="G476" s="17">
        <v>1910.5113296095501</v>
      </c>
      <c r="H476" s="17">
        <v>1.1000086466E-2</v>
      </c>
      <c r="I476" s="18">
        <v>0.15368944113399999</v>
      </c>
      <c r="J476" s="18">
        <v>0.153685738647</v>
      </c>
      <c r="K476" s="18">
        <v>0.18553057206599999</v>
      </c>
      <c r="L476" s="18">
        <v>0.18552686958</v>
      </c>
      <c r="M476" s="78"/>
    </row>
    <row r="477" spans="1:13">
      <c r="A477" s="16" t="s">
        <v>47</v>
      </c>
      <c r="B477" s="14">
        <v>18</v>
      </c>
      <c r="C477" s="17">
        <v>46215.31640625</v>
      </c>
      <c r="D477" s="17">
        <v>1528.1</v>
      </c>
      <c r="E477" s="17">
        <v>1426.5</v>
      </c>
      <c r="F477" s="17">
        <v>2093.2110212177699</v>
      </c>
      <c r="G477" s="17">
        <v>2093.1917989158601</v>
      </c>
      <c r="H477" s="17">
        <v>-1.9222301907999999E-2</v>
      </c>
      <c r="I477" s="18">
        <v>0.190202557696</v>
      </c>
      <c r="J477" s="18">
        <v>0.19020902767299999</v>
      </c>
      <c r="K477" s="18">
        <v>0.224399797682</v>
      </c>
      <c r="L477" s="18">
        <v>0.22440626765900001</v>
      </c>
      <c r="M477" s="78"/>
    </row>
    <row r="478" spans="1:13">
      <c r="A478" s="16" t="s">
        <v>47</v>
      </c>
      <c r="B478" s="14">
        <v>19</v>
      </c>
      <c r="C478" s="17">
        <v>45226.95703125</v>
      </c>
      <c r="D478" s="17">
        <v>1613</v>
      </c>
      <c r="E478" s="17">
        <v>1505.7</v>
      </c>
      <c r="F478" s="17">
        <v>2215.34367179023</v>
      </c>
      <c r="G478" s="17">
        <v>2215.38322735257</v>
      </c>
      <c r="H478" s="17">
        <v>3.9555562337E-2</v>
      </c>
      <c r="I478" s="18">
        <v>0.20275436800800001</v>
      </c>
      <c r="J478" s="18">
        <v>0.20274105411900001</v>
      </c>
      <c r="K478" s="18">
        <v>0.23887015393800001</v>
      </c>
      <c r="L478" s="18">
        <v>0.23885684004999999</v>
      </c>
      <c r="M478" s="78"/>
    </row>
    <row r="479" spans="1:13">
      <c r="A479" s="16" t="s">
        <v>47</v>
      </c>
      <c r="B479" s="14">
        <v>20</v>
      </c>
      <c r="C479" s="17">
        <v>43344.640625</v>
      </c>
      <c r="D479" s="17">
        <v>1782.5</v>
      </c>
      <c r="E479" s="17">
        <v>1656.2</v>
      </c>
      <c r="F479" s="17">
        <v>2155.56995650609</v>
      </c>
      <c r="G479" s="17">
        <v>2155.60240093019</v>
      </c>
      <c r="H479" s="17">
        <v>3.2444424099000002E-2</v>
      </c>
      <c r="I479" s="18">
        <v>0.12558142071</v>
      </c>
      <c r="J479" s="18">
        <v>0.12557050033799999</v>
      </c>
      <c r="K479" s="18">
        <v>0.168092359788</v>
      </c>
      <c r="L479" s="18">
        <v>0.16808143941600001</v>
      </c>
      <c r="M479" s="78"/>
    </row>
    <row r="480" spans="1:13">
      <c r="A480" s="16" t="s">
        <v>47</v>
      </c>
      <c r="B480" s="14">
        <v>21</v>
      </c>
      <c r="C480" s="17">
        <v>42270.359375</v>
      </c>
      <c r="D480" s="17">
        <v>2035.6</v>
      </c>
      <c r="E480" s="17">
        <v>1866.2</v>
      </c>
      <c r="F480" s="17">
        <v>2320.18672070609</v>
      </c>
      <c r="G480" s="17">
        <v>2320.15027623283</v>
      </c>
      <c r="H480" s="17">
        <v>-3.6444473265999998E-2</v>
      </c>
      <c r="I480" s="18">
        <v>9.5775926028999994E-2</v>
      </c>
      <c r="J480" s="18">
        <v>9.5788192765000002E-2</v>
      </c>
      <c r="K480" s="18">
        <v>0.15279376514000001</v>
      </c>
      <c r="L480" s="18">
        <v>0.152806031876</v>
      </c>
      <c r="M480" s="78"/>
    </row>
    <row r="481" spans="1:13">
      <c r="A481" s="16" t="s">
        <v>47</v>
      </c>
      <c r="B481" s="14">
        <v>22</v>
      </c>
      <c r="C481" s="17">
        <v>41404.8125</v>
      </c>
      <c r="D481" s="17">
        <v>2313.3000000000002</v>
      </c>
      <c r="E481" s="17">
        <v>2083.6</v>
      </c>
      <c r="F481" s="17">
        <v>2704.1988317939999</v>
      </c>
      <c r="G481" s="17">
        <v>2713.6913872506898</v>
      </c>
      <c r="H481" s="17">
        <v>9.4925554566900008</v>
      </c>
      <c r="I481" s="18">
        <v>0.13476653895999999</v>
      </c>
      <c r="J481" s="18">
        <v>0.131571468123</v>
      </c>
      <c r="K481" s="18">
        <v>0.21208057463800001</v>
      </c>
      <c r="L481" s="18">
        <v>0.20888550380099999</v>
      </c>
      <c r="M481" s="78"/>
    </row>
    <row r="482" spans="1:13">
      <c r="A482" s="16" t="s">
        <v>47</v>
      </c>
      <c r="B482" s="14">
        <v>23</v>
      </c>
      <c r="C482" s="17">
        <v>38995.6953125</v>
      </c>
      <c r="D482" s="17">
        <v>2386.3000000000002</v>
      </c>
      <c r="E482" s="17">
        <v>2134.3000000000002</v>
      </c>
      <c r="F482" s="17">
        <v>2837.1321503787599</v>
      </c>
      <c r="G482" s="17">
        <v>2837.1239280785499</v>
      </c>
      <c r="H482" s="17">
        <v>-8.2223002119999992E-3</v>
      </c>
      <c r="I482" s="18">
        <v>0.15174147697000001</v>
      </c>
      <c r="J482" s="18">
        <v>0.15174424448900001</v>
      </c>
      <c r="K482" s="18">
        <v>0.236561402921</v>
      </c>
      <c r="L482" s="18">
        <v>0.23656417044</v>
      </c>
      <c r="M482" s="78"/>
    </row>
    <row r="483" spans="1:13">
      <c r="A483" s="16" t="s">
        <v>47</v>
      </c>
      <c r="B483" s="14">
        <v>24</v>
      </c>
      <c r="C483" s="17">
        <v>35901.796875</v>
      </c>
      <c r="D483" s="17">
        <v>2450.6999999999998</v>
      </c>
      <c r="E483" s="17">
        <v>2183.6</v>
      </c>
      <c r="F483" s="17">
        <v>2828.2839387936101</v>
      </c>
      <c r="G483" s="17">
        <v>2828.2917166052898</v>
      </c>
      <c r="H483" s="17">
        <v>7.7778116859999998E-3</v>
      </c>
      <c r="I483" s="18">
        <v>0.12709246603999999</v>
      </c>
      <c r="J483" s="18">
        <v>0.12708984812900001</v>
      </c>
      <c r="K483" s="18">
        <v>0.21699485580700001</v>
      </c>
      <c r="L483" s="18">
        <v>0.21699223789700001</v>
      </c>
      <c r="M483" s="78"/>
    </row>
    <row r="484" spans="1:13">
      <c r="A484" s="16" t="s">
        <v>48</v>
      </c>
      <c r="B484" s="14">
        <v>1</v>
      </c>
      <c r="C484" s="17">
        <v>33064.91015625</v>
      </c>
      <c r="D484" s="17">
        <v>2633.6</v>
      </c>
      <c r="E484" s="17">
        <v>2340.6999999999998</v>
      </c>
      <c r="F484" s="17">
        <v>2830.9778159120401</v>
      </c>
      <c r="G484" s="17">
        <v>2830.9729270129701</v>
      </c>
      <c r="H484" s="17">
        <v>-4.8888990609999997E-3</v>
      </c>
      <c r="I484" s="18">
        <v>6.6433162911999993E-2</v>
      </c>
      <c r="J484" s="18">
        <v>6.6434808452000005E-2</v>
      </c>
      <c r="K484" s="18">
        <v>0.16501949747899999</v>
      </c>
      <c r="L484" s="18">
        <v>0.16502114301900001</v>
      </c>
      <c r="M484" s="78"/>
    </row>
    <row r="485" spans="1:13">
      <c r="A485" s="16" t="s">
        <v>48</v>
      </c>
      <c r="B485" s="14">
        <v>2</v>
      </c>
      <c r="C485" s="17">
        <v>31126.072265625</v>
      </c>
      <c r="D485" s="17">
        <v>2594.9</v>
      </c>
      <c r="E485" s="17">
        <v>2291.8000000000002</v>
      </c>
      <c r="F485" s="17">
        <v>2873.9886530897402</v>
      </c>
      <c r="G485" s="17">
        <v>2873.9902084180999</v>
      </c>
      <c r="H485" s="17">
        <v>1.555328369E-3</v>
      </c>
      <c r="I485" s="18">
        <v>9.3938138140999994E-2</v>
      </c>
      <c r="J485" s="18">
        <v>9.3937614638000003E-2</v>
      </c>
      <c r="K485" s="18">
        <v>0.195957660187</v>
      </c>
      <c r="L485" s="18">
        <v>0.195957136684</v>
      </c>
      <c r="M485" s="78"/>
    </row>
    <row r="486" spans="1:13">
      <c r="A486" s="16" t="s">
        <v>48</v>
      </c>
      <c r="B486" s="14">
        <v>3</v>
      </c>
      <c r="C486" s="17">
        <v>29787.630859375</v>
      </c>
      <c r="D486" s="17">
        <v>2342.1999999999998</v>
      </c>
      <c r="E486" s="17">
        <v>2099.5</v>
      </c>
      <c r="F486" s="17">
        <v>2818.65293515947</v>
      </c>
      <c r="G486" s="17">
        <v>2818.6510460874802</v>
      </c>
      <c r="H486" s="17">
        <v>-1.8890719939999999E-3</v>
      </c>
      <c r="I486" s="18">
        <v>0.160367231937</v>
      </c>
      <c r="J486" s="18">
        <v>0.160367867774</v>
      </c>
      <c r="K486" s="18">
        <v>0.242056898716</v>
      </c>
      <c r="L486" s="18">
        <v>0.242057534553</v>
      </c>
      <c r="M486" s="78"/>
    </row>
    <row r="487" spans="1:13">
      <c r="A487" s="16" t="s">
        <v>48</v>
      </c>
      <c r="B487" s="14">
        <v>4</v>
      </c>
      <c r="C487" s="17">
        <v>28999.40234375</v>
      </c>
      <c r="D487" s="17">
        <v>2259.6999999999998</v>
      </c>
      <c r="E487" s="17">
        <v>2028.9</v>
      </c>
      <c r="F487" s="17">
        <v>2630.53808757358</v>
      </c>
      <c r="G487" s="17">
        <v>2630.5375319671598</v>
      </c>
      <c r="H487" s="17">
        <v>-5.5560641700000001E-4</v>
      </c>
      <c r="I487" s="18">
        <v>0.124819095243</v>
      </c>
      <c r="J487" s="18">
        <v>0.12481928225199999</v>
      </c>
      <c r="K487" s="18">
        <v>0.202503376629</v>
      </c>
      <c r="L487" s="18">
        <v>0.20250356363899999</v>
      </c>
      <c r="M487" s="78"/>
    </row>
    <row r="488" spans="1:13">
      <c r="A488" s="16" t="s">
        <v>48</v>
      </c>
      <c r="B488" s="14">
        <v>5</v>
      </c>
      <c r="C488" s="17">
        <v>28671.77734375</v>
      </c>
      <c r="D488" s="17">
        <v>2105.3000000000002</v>
      </c>
      <c r="E488" s="17">
        <v>1885.2</v>
      </c>
      <c r="F488" s="17">
        <v>2298.1971865728201</v>
      </c>
      <c r="G488" s="17">
        <v>2298.2267419910399</v>
      </c>
      <c r="H488" s="17">
        <v>2.9555418225000001E-2</v>
      </c>
      <c r="I488" s="18">
        <v>6.4936634800000004E-2</v>
      </c>
      <c r="J488" s="18">
        <v>6.4926686829999997E-2</v>
      </c>
      <c r="K488" s="18">
        <v>0.139019435203</v>
      </c>
      <c r="L488" s="18">
        <v>0.139009487234</v>
      </c>
      <c r="M488" s="78"/>
    </row>
    <row r="489" spans="1:13">
      <c r="A489" s="16" t="s">
        <v>48</v>
      </c>
      <c r="B489" s="14">
        <v>6</v>
      </c>
      <c r="C489" s="17">
        <v>28949.91015625</v>
      </c>
      <c r="D489" s="17">
        <v>1939.8</v>
      </c>
      <c r="E489" s="17">
        <v>1726.2</v>
      </c>
      <c r="F489" s="17">
        <v>2033.3297448772901</v>
      </c>
      <c r="G489" s="17">
        <v>2033.3794114642701</v>
      </c>
      <c r="H489" s="17">
        <v>4.9666586982000001E-2</v>
      </c>
      <c r="I489" s="18">
        <v>3.1497614090000001E-2</v>
      </c>
      <c r="J489" s="18">
        <v>3.1480896963E-2</v>
      </c>
      <c r="K489" s="18">
        <v>0.10339259894400001</v>
      </c>
      <c r="L489" s="18">
        <v>0.10337588181600001</v>
      </c>
      <c r="M489" s="78"/>
    </row>
    <row r="490" spans="1:13">
      <c r="A490" s="16" t="s">
        <v>48</v>
      </c>
      <c r="B490" s="14">
        <v>7</v>
      </c>
      <c r="C490" s="17">
        <v>29610.59375</v>
      </c>
      <c r="D490" s="17">
        <v>1814.3</v>
      </c>
      <c r="E490" s="17">
        <v>1605.7</v>
      </c>
      <c r="F490" s="17">
        <v>1758.9139490622299</v>
      </c>
      <c r="G490" s="17">
        <v>1759.1622512777001</v>
      </c>
      <c r="H490" s="17">
        <v>0.24830221547</v>
      </c>
      <c r="I490" s="18">
        <v>1.8558649856E-2</v>
      </c>
      <c r="J490" s="18">
        <v>1.8642225155000001E-2</v>
      </c>
      <c r="K490" s="18">
        <v>5.1653399958000001E-2</v>
      </c>
      <c r="L490" s="18">
        <v>5.1569824659000001E-2</v>
      </c>
      <c r="M490" s="78"/>
    </row>
    <row r="491" spans="1:13">
      <c r="A491" s="16" t="s">
        <v>48</v>
      </c>
      <c r="B491" s="14">
        <v>8</v>
      </c>
      <c r="C491" s="17">
        <v>30748.962890625</v>
      </c>
      <c r="D491" s="17">
        <v>1627.7</v>
      </c>
      <c r="E491" s="17">
        <v>1447</v>
      </c>
      <c r="F491" s="17">
        <v>1890.0195810201401</v>
      </c>
      <c r="G491" s="17">
        <v>1890.0034699386999</v>
      </c>
      <c r="H491" s="17">
        <v>-1.6111081441E-2</v>
      </c>
      <c r="I491" s="18">
        <v>8.8287940066000006E-2</v>
      </c>
      <c r="J491" s="18">
        <v>8.8293362846999998E-2</v>
      </c>
      <c r="K491" s="18">
        <v>0.14910921236499999</v>
      </c>
      <c r="L491" s="18">
        <v>0.14911463514600001</v>
      </c>
      <c r="M491" s="78"/>
    </row>
    <row r="492" spans="1:13">
      <c r="A492" s="16" t="s">
        <v>48</v>
      </c>
      <c r="B492" s="14">
        <v>9</v>
      </c>
      <c r="C492" s="17">
        <v>33161.29296875</v>
      </c>
      <c r="D492" s="17">
        <v>1428.6</v>
      </c>
      <c r="E492" s="17">
        <v>1285.2</v>
      </c>
      <c r="F492" s="17">
        <v>2079.5920549806001</v>
      </c>
      <c r="G492" s="17">
        <v>2079.60183274057</v>
      </c>
      <c r="H492" s="17">
        <v>9.7777599749999996E-3</v>
      </c>
      <c r="I492" s="18">
        <v>0.21911875891599999</v>
      </c>
      <c r="J492" s="18">
        <v>0.21911546784899999</v>
      </c>
      <c r="K492" s="18">
        <v>0.26738533582599999</v>
      </c>
      <c r="L492" s="18">
        <v>0.26738204475900001</v>
      </c>
      <c r="M492" s="78"/>
    </row>
    <row r="493" spans="1:13">
      <c r="A493" s="16" t="s">
        <v>48</v>
      </c>
      <c r="B493" s="14">
        <v>10</v>
      </c>
      <c r="C493" s="17">
        <v>35834.66796875</v>
      </c>
      <c r="D493" s="17">
        <v>1266.8</v>
      </c>
      <c r="E493" s="17">
        <v>1143.9000000000001</v>
      </c>
      <c r="F493" s="17">
        <v>2218.34870620728</v>
      </c>
      <c r="G493" s="17">
        <v>2218.3579283989802</v>
      </c>
      <c r="H493" s="17">
        <v>9.222191704E-3</v>
      </c>
      <c r="I493" s="18">
        <v>0.32028203581199999</v>
      </c>
      <c r="J493" s="18">
        <v>0.32027893174200001</v>
      </c>
      <c r="K493" s="18">
        <v>0.36164857906300002</v>
      </c>
      <c r="L493" s="18">
        <v>0.36164547499400002</v>
      </c>
      <c r="M493" s="78"/>
    </row>
    <row r="494" spans="1:13">
      <c r="A494" s="16" t="s">
        <v>48</v>
      </c>
      <c r="B494" s="14">
        <v>11</v>
      </c>
      <c r="C494" s="17">
        <v>38431.0078125</v>
      </c>
      <c r="D494" s="17">
        <v>1241.9000000000001</v>
      </c>
      <c r="E494" s="17">
        <v>1143.8</v>
      </c>
      <c r="F494" s="17">
        <v>2384.4665822177499</v>
      </c>
      <c r="G494" s="17">
        <v>2384.44913778517</v>
      </c>
      <c r="H494" s="17">
        <v>-1.7444432576999999E-2</v>
      </c>
      <c r="I494" s="18">
        <v>0.38456719548399998</v>
      </c>
      <c r="J494" s="18">
        <v>0.38457306705400002</v>
      </c>
      <c r="K494" s="18">
        <v>0.41758638094400002</v>
      </c>
      <c r="L494" s="18">
        <v>0.41759225251299997</v>
      </c>
      <c r="M494" s="78"/>
    </row>
    <row r="495" spans="1:13">
      <c r="A495" s="16" t="s">
        <v>48</v>
      </c>
      <c r="B495" s="14">
        <v>12</v>
      </c>
      <c r="C495" s="17">
        <v>40541.0234375</v>
      </c>
      <c r="D495" s="17">
        <v>1287.5999999999999</v>
      </c>
      <c r="E495" s="17">
        <v>1203</v>
      </c>
      <c r="F495" s="17">
        <v>2504.2115445285399</v>
      </c>
      <c r="G495" s="17">
        <v>2504.2119889577202</v>
      </c>
      <c r="H495" s="17">
        <v>4.44429185E-4</v>
      </c>
      <c r="I495" s="18">
        <v>0.40949578894499999</v>
      </c>
      <c r="J495" s="18">
        <v>0.40949563935599997</v>
      </c>
      <c r="K495" s="18">
        <v>0.43797104980000001</v>
      </c>
      <c r="L495" s="18">
        <v>0.43797090021099999</v>
      </c>
      <c r="M495" s="78"/>
    </row>
    <row r="496" spans="1:13">
      <c r="A496" s="16" t="s">
        <v>48</v>
      </c>
      <c r="B496" s="14">
        <v>13</v>
      </c>
      <c r="C496" s="17">
        <v>41931.17578125</v>
      </c>
      <c r="D496" s="17">
        <v>1376.6</v>
      </c>
      <c r="E496" s="17">
        <v>1289.0999999999999</v>
      </c>
      <c r="F496" s="17">
        <v>2529.9140774748098</v>
      </c>
      <c r="G496" s="17">
        <v>2529.9040774409</v>
      </c>
      <c r="H496" s="17">
        <v>-1.0000033909E-2</v>
      </c>
      <c r="I496" s="18">
        <v>0.38818716844099999</v>
      </c>
      <c r="J496" s="18">
        <v>0.38819053432299999</v>
      </c>
      <c r="K496" s="18">
        <v>0.417638531619</v>
      </c>
      <c r="L496" s="18">
        <v>0.41764189750000003</v>
      </c>
      <c r="M496" s="78"/>
    </row>
    <row r="497" spans="1:13">
      <c r="A497" s="16" t="s">
        <v>48</v>
      </c>
      <c r="B497" s="14">
        <v>14</v>
      </c>
      <c r="C497" s="17">
        <v>43349.3671875</v>
      </c>
      <c r="D497" s="17">
        <v>1504.7</v>
      </c>
      <c r="E497" s="17">
        <v>1409.1</v>
      </c>
      <c r="F497" s="17">
        <v>2491.7805060958899</v>
      </c>
      <c r="G497" s="17">
        <v>2491.8313949203498</v>
      </c>
      <c r="H497" s="17">
        <v>5.0888824462E-2</v>
      </c>
      <c r="I497" s="18">
        <v>0.33225560246300001</v>
      </c>
      <c r="J497" s="18">
        <v>0.33223847394599998</v>
      </c>
      <c r="K497" s="18">
        <v>0.36443332040400001</v>
      </c>
      <c r="L497" s="18">
        <v>0.364416191886</v>
      </c>
      <c r="M497" s="78"/>
    </row>
    <row r="498" spans="1:13">
      <c r="A498" s="16" t="s">
        <v>48</v>
      </c>
      <c r="B498" s="14">
        <v>15</v>
      </c>
      <c r="C498" s="17">
        <v>44970.734375</v>
      </c>
      <c r="D498" s="17">
        <v>1635.7</v>
      </c>
      <c r="E498" s="17">
        <v>1531.4</v>
      </c>
      <c r="F498" s="17">
        <v>2476.8877838389099</v>
      </c>
      <c r="G498" s="17">
        <v>2476.8801172638</v>
      </c>
      <c r="H498" s="17">
        <v>-7.6665751130000001E-3</v>
      </c>
      <c r="I498" s="18">
        <v>0.28313029864099998</v>
      </c>
      <c r="J498" s="18">
        <v>0.28313287911099999</v>
      </c>
      <c r="K498" s="18">
        <v>0.31823632354800002</v>
      </c>
      <c r="L498" s="18">
        <v>0.31823890401799998</v>
      </c>
      <c r="M498" s="78"/>
    </row>
    <row r="499" spans="1:13">
      <c r="A499" s="16" t="s">
        <v>48</v>
      </c>
      <c r="B499" s="14">
        <v>16</v>
      </c>
      <c r="C499" s="17">
        <v>46208.89453125</v>
      </c>
      <c r="D499" s="17">
        <v>1784.5</v>
      </c>
      <c r="E499" s="17">
        <v>1664.8</v>
      </c>
      <c r="F499" s="17">
        <v>2524.9113465075998</v>
      </c>
      <c r="G499" s="17">
        <v>2524.8772353829299</v>
      </c>
      <c r="H499" s="17">
        <v>-3.4111124674000001E-2</v>
      </c>
      <c r="I499" s="18">
        <v>0.24920135825699999</v>
      </c>
      <c r="J499" s="18">
        <v>0.249212839618</v>
      </c>
      <c r="K499" s="18">
        <v>0.28949082308399998</v>
      </c>
      <c r="L499" s="18">
        <v>0.28950230444500002</v>
      </c>
      <c r="M499" s="78"/>
    </row>
    <row r="500" spans="1:13">
      <c r="A500" s="16" t="s">
        <v>48</v>
      </c>
      <c r="B500" s="14">
        <v>17</v>
      </c>
      <c r="C500" s="17">
        <v>46651.79296875</v>
      </c>
      <c r="D500" s="17">
        <v>1867.9</v>
      </c>
      <c r="E500" s="17">
        <v>1737</v>
      </c>
      <c r="F500" s="17">
        <v>2528.5018485895798</v>
      </c>
      <c r="G500" s="17">
        <v>2528.5454041502198</v>
      </c>
      <c r="H500" s="17">
        <v>4.3555560642000002E-2</v>
      </c>
      <c r="I500" s="18">
        <v>0.22236465976100001</v>
      </c>
      <c r="J500" s="18">
        <v>0.22234999952500001</v>
      </c>
      <c r="K500" s="18">
        <v>0.26642389907399999</v>
      </c>
      <c r="L500" s="18">
        <v>0.266409238838</v>
      </c>
      <c r="M500" s="78"/>
    </row>
    <row r="501" spans="1:13">
      <c r="A501" s="16" t="s">
        <v>48</v>
      </c>
      <c r="B501" s="14">
        <v>18</v>
      </c>
      <c r="C501" s="17">
        <v>45841.203125</v>
      </c>
      <c r="D501" s="17">
        <v>1972.2</v>
      </c>
      <c r="E501" s="17">
        <v>1823.6</v>
      </c>
      <c r="F501" s="17">
        <v>2571.95868863848</v>
      </c>
      <c r="G501" s="17">
        <v>2571.9950219514599</v>
      </c>
      <c r="H501" s="17">
        <v>3.6333312988000001E-2</v>
      </c>
      <c r="I501" s="18">
        <v>0.20188321169599999</v>
      </c>
      <c r="J501" s="18">
        <v>0.20187098237500001</v>
      </c>
      <c r="K501" s="18">
        <v>0.25190004104699998</v>
      </c>
      <c r="L501" s="18">
        <v>0.251887811726</v>
      </c>
      <c r="M501" s="78"/>
    </row>
    <row r="502" spans="1:13">
      <c r="A502" s="16" t="s">
        <v>48</v>
      </c>
      <c r="B502" s="14">
        <v>19</v>
      </c>
      <c r="C502" s="17">
        <v>44539.64453125</v>
      </c>
      <c r="D502" s="17">
        <v>2062.6</v>
      </c>
      <c r="E502" s="17">
        <v>1910.1</v>
      </c>
      <c r="F502" s="17">
        <v>2570.5849996121701</v>
      </c>
      <c r="G502" s="17">
        <v>2570.5943329980601</v>
      </c>
      <c r="H502" s="17">
        <v>9.3333858910000008E-3</v>
      </c>
      <c r="I502" s="18">
        <v>0.17098429249300001</v>
      </c>
      <c r="J502" s="18">
        <v>0.17098115099700001</v>
      </c>
      <c r="K502" s="18">
        <v>0.22231381117400001</v>
      </c>
      <c r="L502" s="18">
        <v>0.222310669677</v>
      </c>
      <c r="M502" s="78"/>
    </row>
    <row r="503" spans="1:13">
      <c r="A503" s="16" t="s">
        <v>48</v>
      </c>
      <c r="B503" s="14">
        <v>20</v>
      </c>
      <c r="C503" s="17">
        <v>43211.05078125</v>
      </c>
      <c r="D503" s="17">
        <v>2143.5</v>
      </c>
      <c r="E503" s="17">
        <v>1978.9</v>
      </c>
      <c r="F503" s="17">
        <v>2409.4745970620002</v>
      </c>
      <c r="G503" s="17">
        <v>2409.5094859313999</v>
      </c>
      <c r="H503" s="17">
        <v>3.4888869390999999E-2</v>
      </c>
      <c r="I503" s="18">
        <v>8.9535336899999998E-2</v>
      </c>
      <c r="J503" s="18">
        <v>8.9523593760000006E-2</v>
      </c>
      <c r="K503" s="18">
        <v>0.14493755837399999</v>
      </c>
      <c r="L503" s="18">
        <v>0.144925815234</v>
      </c>
      <c r="M503" s="78"/>
    </row>
    <row r="504" spans="1:13">
      <c r="A504" s="16" t="s">
        <v>48</v>
      </c>
      <c r="B504" s="14">
        <v>21</v>
      </c>
      <c r="C504" s="17">
        <v>42550.61328125</v>
      </c>
      <c r="D504" s="17">
        <v>2275.6</v>
      </c>
      <c r="E504" s="17">
        <v>2073.5</v>
      </c>
      <c r="F504" s="17">
        <v>2486.1887170929399</v>
      </c>
      <c r="G504" s="17">
        <v>2486.1472726705301</v>
      </c>
      <c r="H504" s="17">
        <v>-4.1444422401999997E-2</v>
      </c>
      <c r="I504" s="18">
        <v>7.0867476496000004E-2</v>
      </c>
      <c r="J504" s="18">
        <v>7.0881426149999996E-2</v>
      </c>
      <c r="K504" s="18">
        <v>0.13889171076000001</v>
      </c>
      <c r="L504" s="18">
        <v>0.13890566041399999</v>
      </c>
      <c r="M504" s="78"/>
    </row>
    <row r="505" spans="1:13">
      <c r="A505" s="16" t="s">
        <v>48</v>
      </c>
      <c r="B505" s="14">
        <v>22</v>
      </c>
      <c r="C505" s="17">
        <v>42009.46875</v>
      </c>
      <c r="D505" s="17">
        <v>2394.3000000000002</v>
      </c>
      <c r="E505" s="17">
        <v>2161.4</v>
      </c>
      <c r="F505" s="17">
        <v>2600.4351395437502</v>
      </c>
      <c r="G505" s="17">
        <v>2600.47791733848</v>
      </c>
      <c r="H505" s="17">
        <v>4.2777794732000003E-2</v>
      </c>
      <c r="I505" s="18">
        <v>6.9396808259000006E-2</v>
      </c>
      <c r="J505" s="18">
        <v>6.9382409808999998E-2</v>
      </c>
      <c r="K505" s="18">
        <v>0.147787922362</v>
      </c>
      <c r="L505" s="18">
        <v>0.14777352391199999</v>
      </c>
      <c r="M505" s="78"/>
    </row>
    <row r="506" spans="1:13">
      <c r="A506" s="16" t="s">
        <v>48</v>
      </c>
      <c r="B506" s="14">
        <v>23</v>
      </c>
      <c r="C506" s="17">
        <v>39817.31640625</v>
      </c>
      <c r="D506" s="17">
        <v>2435.1</v>
      </c>
      <c r="E506" s="17">
        <v>2195.4</v>
      </c>
      <c r="F506" s="17">
        <v>2624.3292502805898</v>
      </c>
      <c r="G506" s="17">
        <v>2624.3249169455598</v>
      </c>
      <c r="H506" s="17">
        <v>-4.3333350279999997E-3</v>
      </c>
      <c r="I506" s="18">
        <v>6.3690648584000004E-2</v>
      </c>
      <c r="J506" s="18">
        <v>6.3692107129000003E-2</v>
      </c>
      <c r="K506" s="18">
        <v>0.14437055434000001</v>
      </c>
      <c r="L506" s="18">
        <v>0.14437201288400001</v>
      </c>
      <c r="M506" s="78"/>
    </row>
    <row r="507" spans="1:13">
      <c r="A507" s="16" t="s">
        <v>48</v>
      </c>
      <c r="B507" s="14">
        <v>24</v>
      </c>
      <c r="C507" s="17">
        <v>37186.859375</v>
      </c>
      <c r="D507" s="17">
        <v>2462.4</v>
      </c>
      <c r="E507" s="17">
        <v>2195.6</v>
      </c>
      <c r="F507" s="17">
        <v>2720.94643779543</v>
      </c>
      <c r="G507" s="17">
        <v>2720.9281044112299</v>
      </c>
      <c r="H507" s="17">
        <v>-1.8333384195999999E-2</v>
      </c>
      <c r="I507" s="18">
        <v>8.7017201079999995E-2</v>
      </c>
      <c r="J507" s="18">
        <v>8.7023371858999998E-2</v>
      </c>
      <c r="K507" s="18">
        <v>0.176818614746</v>
      </c>
      <c r="L507" s="18">
        <v>0.176824785525</v>
      </c>
      <c r="M507" s="78"/>
    </row>
    <row r="508" spans="1:13">
      <c r="A508" s="16" t="s">
        <v>49</v>
      </c>
      <c r="B508" s="14">
        <v>1</v>
      </c>
      <c r="C508" s="17">
        <v>34683.01171875</v>
      </c>
      <c r="D508" s="17">
        <v>2620.4</v>
      </c>
      <c r="E508" s="17">
        <v>2387.8000000000002</v>
      </c>
      <c r="F508" s="17">
        <v>2894.2947812355901</v>
      </c>
      <c r="G508" s="17">
        <v>2894.2881144841499</v>
      </c>
      <c r="H508" s="17">
        <v>-6.6667514369999998E-3</v>
      </c>
      <c r="I508" s="18">
        <v>9.2187180909999999E-2</v>
      </c>
      <c r="J508" s="18">
        <v>9.2189424852000004E-2</v>
      </c>
      <c r="K508" s="18">
        <v>0.17047731891000001</v>
      </c>
      <c r="L508" s="18">
        <v>0.170479562852</v>
      </c>
      <c r="M508" s="78"/>
    </row>
    <row r="509" spans="1:13">
      <c r="A509" s="16" t="s">
        <v>49</v>
      </c>
      <c r="B509" s="14">
        <v>2</v>
      </c>
      <c r="C509" s="17">
        <v>32839.953125</v>
      </c>
      <c r="D509" s="17">
        <v>2528.1</v>
      </c>
      <c r="E509" s="17">
        <v>2270.8000000000002</v>
      </c>
      <c r="F509" s="17">
        <v>2705.79719367504</v>
      </c>
      <c r="G509" s="17">
        <v>2705.7984159718599</v>
      </c>
      <c r="H509" s="17">
        <v>1.2222968200000001E-3</v>
      </c>
      <c r="I509" s="18">
        <v>5.9810978112E-2</v>
      </c>
      <c r="J509" s="18">
        <v>5.9810566703000001E-2</v>
      </c>
      <c r="K509" s="18">
        <v>0.14641481520399999</v>
      </c>
      <c r="L509" s="18">
        <v>0.14641440379500001</v>
      </c>
      <c r="M509" s="78"/>
    </row>
    <row r="510" spans="1:13">
      <c r="A510" s="16" t="s">
        <v>49</v>
      </c>
      <c r="B510" s="14">
        <v>3</v>
      </c>
      <c r="C510" s="17">
        <v>31531.626953125</v>
      </c>
      <c r="D510" s="17">
        <v>2222.1999999999998</v>
      </c>
      <c r="E510" s="17">
        <v>2027.1</v>
      </c>
      <c r="F510" s="17">
        <v>2357.22487101767</v>
      </c>
      <c r="G510" s="17">
        <v>2357.18831538412</v>
      </c>
      <c r="H510" s="17">
        <v>-3.6555633543000003E-2</v>
      </c>
      <c r="I510" s="18">
        <v>4.5435313154999997E-2</v>
      </c>
      <c r="J510" s="18">
        <v>4.5447617305999999E-2</v>
      </c>
      <c r="K510" s="18">
        <v>0.111103438365</v>
      </c>
      <c r="L510" s="18">
        <v>0.111115742516</v>
      </c>
      <c r="M510" s="78"/>
    </row>
    <row r="511" spans="1:13">
      <c r="A511" s="16" t="s">
        <v>49</v>
      </c>
      <c r="B511" s="14">
        <v>4</v>
      </c>
      <c r="C511" s="17">
        <v>30662.08984375</v>
      </c>
      <c r="D511" s="17">
        <v>2079.1</v>
      </c>
      <c r="E511" s="17">
        <v>1909</v>
      </c>
      <c r="F511" s="17">
        <v>2182.51052511639</v>
      </c>
      <c r="G511" s="17">
        <v>2182.5107473521798</v>
      </c>
      <c r="H511" s="17">
        <v>2.22235785E-4</v>
      </c>
      <c r="I511" s="18">
        <v>3.4806714018999999E-2</v>
      </c>
      <c r="J511" s="18">
        <v>3.4806639217000002E-2</v>
      </c>
      <c r="K511" s="18">
        <v>9.2060164035999995E-2</v>
      </c>
      <c r="L511" s="18">
        <v>9.2060089233999998E-2</v>
      </c>
      <c r="M511" s="78"/>
    </row>
    <row r="512" spans="1:13">
      <c r="A512" s="16" t="s">
        <v>49</v>
      </c>
      <c r="B512" s="14">
        <v>5</v>
      </c>
      <c r="C512" s="17">
        <v>30136.142578125</v>
      </c>
      <c r="D512" s="17">
        <v>2054.6999999999998</v>
      </c>
      <c r="E512" s="17">
        <v>1883</v>
      </c>
      <c r="F512" s="17">
        <v>2151.5655663490302</v>
      </c>
      <c r="G512" s="17">
        <v>2151.5745663642901</v>
      </c>
      <c r="H512" s="17">
        <v>9.0000152579999999E-3</v>
      </c>
      <c r="I512" s="18">
        <v>3.2606720418000001E-2</v>
      </c>
      <c r="J512" s="18">
        <v>3.2603691130000001E-2</v>
      </c>
      <c r="K512" s="18">
        <v>9.0398709647999995E-2</v>
      </c>
      <c r="L512" s="18">
        <v>9.0395680359000002E-2</v>
      </c>
      <c r="M512" s="78"/>
    </row>
    <row r="513" spans="1:13">
      <c r="A513" s="16" t="s">
        <v>49</v>
      </c>
      <c r="B513" s="14">
        <v>6</v>
      </c>
      <c r="C513" s="17">
        <v>30069.505859375</v>
      </c>
      <c r="D513" s="17">
        <v>1979.7</v>
      </c>
      <c r="E513" s="17">
        <v>1800.6</v>
      </c>
      <c r="F513" s="17">
        <v>2386.1930289342699</v>
      </c>
      <c r="G513" s="17">
        <v>2386.1795844830399</v>
      </c>
      <c r="H513" s="17">
        <v>-1.3444451224999999E-2</v>
      </c>
      <c r="I513" s="18">
        <v>0.13681574704900001</v>
      </c>
      <c r="J513" s="18">
        <v>0.13682027227599999</v>
      </c>
      <c r="K513" s="18">
        <v>0.197098480135</v>
      </c>
      <c r="L513" s="18">
        <v>0.19710300536299999</v>
      </c>
      <c r="M513" s="78"/>
    </row>
    <row r="514" spans="1:13">
      <c r="A514" s="16" t="s">
        <v>49</v>
      </c>
      <c r="B514" s="14">
        <v>7</v>
      </c>
      <c r="C514" s="17">
        <v>30336.349609375</v>
      </c>
      <c r="D514" s="17">
        <v>1895.8</v>
      </c>
      <c r="E514" s="17">
        <v>1721.6</v>
      </c>
      <c r="F514" s="17">
        <v>2253.1705717616601</v>
      </c>
      <c r="G514" s="17">
        <v>2253.18246064504</v>
      </c>
      <c r="H514" s="17">
        <v>1.1888883378E-2</v>
      </c>
      <c r="I514" s="18">
        <v>0.12029029304699999</v>
      </c>
      <c r="J514" s="18">
        <v>0.120286291404</v>
      </c>
      <c r="K514" s="18">
        <v>0.17892374979600001</v>
      </c>
      <c r="L514" s="18">
        <v>0.17891974815200001</v>
      </c>
      <c r="M514" s="78"/>
    </row>
    <row r="515" spans="1:13">
      <c r="A515" s="16" t="s">
        <v>49</v>
      </c>
      <c r="B515" s="14">
        <v>8</v>
      </c>
      <c r="C515" s="17">
        <v>30917.359375</v>
      </c>
      <c r="D515" s="17">
        <v>1793.8</v>
      </c>
      <c r="E515" s="17">
        <v>1646.6</v>
      </c>
      <c r="F515" s="17">
        <v>2079.7173100407899</v>
      </c>
      <c r="G515" s="17">
        <v>2079.7171989589301</v>
      </c>
      <c r="H515" s="17">
        <v>-1.11081865E-4</v>
      </c>
      <c r="I515" s="18">
        <v>9.6236014458999999E-2</v>
      </c>
      <c r="J515" s="18">
        <v>9.6236051848000007E-2</v>
      </c>
      <c r="K515" s="18">
        <v>0.14578162199799999</v>
      </c>
      <c r="L515" s="18">
        <v>0.145781659387</v>
      </c>
      <c r="M515" s="78"/>
    </row>
    <row r="516" spans="1:13">
      <c r="A516" s="16" t="s">
        <v>49</v>
      </c>
      <c r="B516" s="14">
        <v>9</v>
      </c>
      <c r="C516" s="17">
        <v>33019.0546875</v>
      </c>
      <c r="D516" s="17">
        <v>1713.7</v>
      </c>
      <c r="E516" s="17">
        <v>1577.9</v>
      </c>
      <c r="F516" s="17">
        <v>2086.3562456634299</v>
      </c>
      <c r="G516" s="17">
        <v>2086.3215789747201</v>
      </c>
      <c r="H516" s="17">
        <v>-3.4666688707000001E-2</v>
      </c>
      <c r="I516" s="18">
        <v>0.12541958228700001</v>
      </c>
      <c r="J516" s="18">
        <v>0.12543125064399999</v>
      </c>
      <c r="K516" s="18">
        <v>0.17112809793799999</v>
      </c>
      <c r="L516" s="18">
        <v>0.171139766295</v>
      </c>
      <c r="M516" s="78"/>
    </row>
    <row r="517" spans="1:13">
      <c r="A517" s="16" t="s">
        <v>49</v>
      </c>
      <c r="B517" s="14">
        <v>10</v>
      </c>
      <c r="C517" s="17">
        <v>35489.8984375</v>
      </c>
      <c r="D517" s="17">
        <v>1676.5</v>
      </c>
      <c r="E517" s="17">
        <v>1550.6</v>
      </c>
      <c r="F517" s="17">
        <v>2367.6346458329099</v>
      </c>
      <c r="G517" s="17">
        <v>2367.5658680195302</v>
      </c>
      <c r="H517" s="17">
        <v>-6.8777813381000003E-2</v>
      </c>
      <c r="I517" s="18">
        <v>0.23260379266799999</v>
      </c>
      <c r="J517" s="18">
        <v>0.23262694238699999</v>
      </c>
      <c r="K517" s="18">
        <v>0.27498009694300002</v>
      </c>
      <c r="L517" s="18">
        <v>0.27500324666199999</v>
      </c>
      <c r="M517" s="78"/>
    </row>
    <row r="518" spans="1:13">
      <c r="A518" s="16" t="s">
        <v>49</v>
      </c>
      <c r="B518" s="14">
        <v>11</v>
      </c>
      <c r="C518" s="17">
        <v>37930.40625</v>
      </c>
      <c r="D518" s="17">
        <v>1709.2</v>
      </c>
      <c r="E518" s="17">
        <v>1586.6</v>
      </c>
      <c r="F518" s="17">
        <v>2489.7838483174601</v>
      </c>
      <c r="G518" s="17">
        <v>2489.7942928314201</v>
      </c>
      <c r="H518" s="17">
        <v>1.0444513956E-2</v>
      </c>
      <c r="I518" s="18">
        <v>0.26273789728399999</v>
      </c>
      <c r="J518" s="18">
        <v>0.262734381796</v>
      </c>
      <c r="K518" s="18">
        <v>0.30400346443300003</v>
      </c>
      <c r="L518" s="18">
        <v>0.30399994894499999</v>
      </c>
      <c r="M518" s="78"/>
    </row>
    <row r="519" spans="1:13">
      <c r="A519" s="16" t="s">
        <v>49</v>
      </c>
      <c r="B519" s="14">
        <v>12</v>
      </c>
      <c r="C519" s="17">
        <v>40367.4375</v>
      </c>
      <c r="D519" s="17">
        <v>1750.3</v>
      </c>
      <c r="E519" s="17">
        <v>1626.4</v>
      </c>
      <c r="F519" s="17">
        <v>2355.6271088854501</v>
      </c>
      <c r="G519" s="17">
        <v>2355.66666447322</v>
      </c>
      <c r="H519" s="17">
        <v>3.9555587768999999E-2</v>
      </c>
      <c r="I519" s="18">
        <v>0.203758554181</v>
      </c>
      <c r="J519" s="18">
        <v>0.20374524028400001</v>
      </c>
      <c r="K519" s="18">
        <v>0.24546168443999999</v>
      </c>
      <c r="L519" s="18">
        <v>0.24544837054300001</v>
      </c>
      <c r="M519" s="78"/>
    </row>
    <row r="520" spans="1:13">
      <c r="A520" s="16" t="s">
        <v>49</v>
      </c>
      <c r="B520" s="14">
        <v>13</v>
      </c>
      <c r="C520" s="17">
        <v>42644.3515625</v>
      </c>
      <c r="D520" s="17">
        <v>1839.1</v>
      </c>
      <c r="E520" s="17">
        <v>1706.1</v>
      </c>
      <c r="F520" s="17">
        <v>2191.1074353027302</v>
      </c>
      <c r="G520" s="17">
        <v>2191.0973242272298</v>
      </c>
      <c r="H520" s="17">
        <v>-1.0111075507E-2</v>
      </c>
      <c r="I520" s="18">
        <v>0.11847772609399999</v>
      </c>
      <c r="J520" s="18">
        <v>0.118481129351</v>
      </c>
      <c r="K520" s="18">
        <v>0.163243798124</v>
      </c>
      <c r="L520" s="18">
        <v>0.16324720138000001</v>
      </c>
      <c r="M520" s="78"/>
    </row>
    <row r="521" spans="1:13">
      <c r="A521" s="16" t="s">
        <v>49</v>
      </c>
      <c r="B521" s="14">
        <v>14</v>
      </c>
      <c r="C521" s="17">
        <v>44678.5078125</v>
      </c>
      <c r="D521" s="17">
        <v>2001.8</v>
      </c>
      <c r="E521" s="17">
        <v>1849.9</v>
      </c>
      <c r="F521" s="17">
        <v>2308.2543217214002</v>
      </c>
      <c r="G521" s="17">
        <v>2308.2453217654802</v>
      </c>
      <c r="H521" s="17">
        <v>-8.9999559189999998E-3</v>
      </c>
      <c r="I521" s="18">
        <v>0.10314551388900001</v>
      </c>
      <c r="J521" s="18">
        <v>0.10314854315700001</v>
      </c>
      <c r="K521" s="18">
        <v>0.15427308036500001</v>
      </c>
      <c r="L521" s="18">
        <v>0.15427610963300001</v>
      </c>
      <c r="M521" s="78"/>
    </row>
    <row r="522" spans="1:13">
      <c r="A522" s="16" t="s">
        <v>49</v>
      </c>
      <c r="B522" s="14">
        <v>15</v>
      </c>
      <c r="C522" s="17">
        <v>46275.04296875</v>
      </c>
      <c r="D522" s="17">
        <v>2116.4</v>
      </c>
      <c r="E522" s="17">
        <v>1958.1</v>
      </c>
      <c r="F522" s="17">
        <v>2425.5833850457998</v>
      </c>
      <c r="G522" s="17">
        <v>2425.5472739092502</v>
      </c>
      <c r="H522" s="17">
        <v>-3.6111136540999997E-2</v>
      </c>
      <c r="I522" s="18">
        <v>0.104054955876</v>
      </c>
      <c r="J522" s="18">
        <v>0.104067110415</v>
      </c>
      <c r="K522" s="18">
        <v>0.15733667920200001</v>
      </c>
      <c r="L522" s="18">
        <v>0.157348833741</v>
      </c>
      <c r="M522" s="78"/>
    </row>
    <row r="523" spans="1:13">
      <c r="A523" s="16" t="s">
        <v>49</v>
      </c>
      <c r="B523" s="14">
        <v>16</v>
      </c>
      <c r="C523" s="17">
        <v>47700.8984375</v>
      </c>
      <c r="D523" s="17">
        <v>2196.4</v>
      </c>
      <c r="E523" s="17">
        <v>2019.9</v>
      </c>
      <c r="F523" s="17">
        <v>2441.90665982564</v>
      </c>
      <c r="G523" s="17">
        <v>2441.9238820309101</v>
      </c>
      <c r="H523" s="17">
        <v>1.7222205266999999E-2</v>
      </c>
      <c r="I523" s="18">
        <v>8.2640148780999997E-2</v>
      </c>
      <c r="J523" s="18">
        <v>8.2634352011000001E-2</v>
      </c>
      <c r="K523" s="18">
        <v>0.14204775564800001</v>
      </c>
      <c r="L523" s="18">
        <v>0.142041958877</v>
      </c>
      <c r="M523" s="78"/>
    </row>
    <row r="524" spans="1:13">
      <c r="A524" s="16" t="s">
        <v>49</v>
      </c>
      <c r="B524" s="14">
        <v>17</v>
      </c>
      <c r="C524" s="17">
        <v>48958.71875</v>
      </c>
      <c r="D524" s="17">
        <v>2282.3000000000002</v>
      </c>
      <c r="E524" s="17">
        <v>2090.9</v>
      </c>
      <c r="F524" s="17">
        <v>2642.1775015767398</v>
      </c>
      <c r="G524" s="17">
        <v>2642.1540571679002</v>
      </c>
      <c r="H524" s="17">
        <v>-2.344440884E-2</v>
      </c>
      <c r="I524" s="18">
        <v>0.121122200325</v>
      </c>
      <c r="J524" s="18">
        <v>0.121130091409</v>
      </c>
      <c r="K524" s="18">
        <v>0.18554495360699999</v>
      </c>
      <c r="L524" s="18">
        <v>0.18555284469</v>
      </c>
      <c r="M524" s="78"/>
    </row>
    <row r="525" spans="1:13">
      <c r="A525" s="16" t="s">
        <v>49</v>
      </c>
      <c r="B525" s="14">
        <v>18</v>
      </c>
      <c r="C525" s="17">
        <v>49460.14453125</v>
      </c>
      <c r="D525" s="17">
        <v>2390.9</v>
      </c>
      <c r="E525" s="17">
        <v>2188.5</v>
      </c>
      <c r="F525" s="17">
        <v>2763.3805039532999</v>
      </c>
      <c r="G525" s="17">
        <v>2763.4296151118801</v>
      </c>
      <c r="H525" s="17">
        <v>4.9111158581999999E-2</v>
      </c>
      <c r="I525" s="18">
        <v>0.12538862844500001</v>
      </c>
      <c r="J525" s="18">
        <v>0.12537209826699999</v>
      </c>
      <c r="K525" s="18">
        <v>0.19351383881199999</v>
      </c>
      <c r="L525" s="18">
        <v>0.193497308634</v>
      </c>
      <c r="M525" s="78"/>
    </row>
    <row r="526" spans="1:13">
      <c r="A526" s="16" t="s">
        <v>49</v>
      </c>
      <c r="B526" s="14">
        <v>19</v>
      </c>
      <c r="C526" s="17">
        <v>48887.5</v>
      </c>
      <c r="D526" s="17">
        <v>2472.5</v>
      </c>
      <c r="E526" s="17">
        <v>2232.6999999999998</v>
      </c>
      <c r="F526" s="17">
        <v>2604.5515056567701</v>
      </c>
      <c r="G526" s="17">
        <v>2604.57606135474</v>
      </c>
      <c r="H526" s="17">
        <v>2.4555697969999998E-2</v>
      </c>
      <c r="I526" s="18">
        <v>4.4455086285000001E-2</v>
      </c>
      <c r="J526" s="18">
        <v>4.4446821156000002E-2</v>
      </c>
      <c r="K526" s="18">
        <v>0.12516865074200001</v>
      </c>
      <c r="L526" s="18">
        <v>0.125160385613</v>
      </c>
      <c r="M526" s="78"/>
    </row>
    <row r="527" spans="1:13">
      <c r="A527" s="16" t="s">
        <v>49</v>
      </c>
      <c r="B527" s="14">
        <v>20</v>
      </c>
      <c r="C527" s="17">
        <v>47514.41015625</v>
      </c>
      <c r="D527" s="17">
        <v>2440.1999999999998</v>
      </c>
      <c r="E527" s="17">
        <v>2220.6</v>
      </c>
      <c r="F527" s="17">
        <v>2752.1750630145598</v>
      </c>
      <c r="G527" s="17">
        <v>2752.17184081607</v>
      </c>
      <c r="H527" s="17">
        <v>-3.2221984860000001E-3</v>
      </c>
      <c r="I527" s="18">
        <v>0.105005668399</v>
      </c>
      <c r="J527" s="18">
        <v>0.10500675295</v>
      </c>
      <c r="K527" s="18">
        <v>0.17892017529900001</v>
      </c>
      <c r="L527" s="18">
        <v>0.17892125984999999</v>
      </c>
      <c r="M527" s="78"/>
    </row>
    <row r="528" spans="1:13">
      <c r="A528" s="16" t="s">
        <v>49</v>
      </c>
      <c r="B528" s="14">
        <v>21</v>
      </c>
      <c r="C528" s="17">
        <v>46814.69140625</v>
      </c>
      <c r="D528" s="17">
        <v>2448.6</v>
      </c>
      <c r="E528" s="17">
        <v>2223.8000000000002</v>
      </c>
      <c r="F528" s="17">
        <v>2321.1518291955499</v>
      </c>
      <c r="G528" s="17">
        <v>2321.1652737315499</v>
      </c>
      <c r="H528" s="17">
        <v>1.3444535995E-2</v>
      </c>
      <c r="I528" s="18">
        <v>4.2892873196999998E-2</v>
      </c>
      <c r="J528" s="18">
        <v>4.2897398453000002E-2</v>
      </c>
      <c r="K528" s="18">
        <v>3.2771886143000001E-2</v>
      </c>
      <c r="L528" s="18">
        <v>3.2767360886999997E-2</v>
      </c>
      <c r="M528" s="78"/>
    </row>
    <row r="529" spans="1:13">
      <c r="A529" s="16" t="s">
        <v>49</v>
      </c>
      <c r="B529" s="14">
        <v>22</v>
      </c>
      <c r="C529" s="17">
        <v>45719.7421875</v>
      </c>
      <c r="D529" s="17">
        <v>2517.6</v>
      </c>
      <c r="E529" s="17">
        <v>2257.4</v>
      </c>
      <c r="F529" s="17">
        <v>2201.4661434537502</v>
      </c>
      <c r="G529" s="17">
        <v>2201.5238101284699</v>
      </c>
      <c r="H529" s="17">
        <v>5.7666674719999998E-2</v>
      </c>
      <c r="I529" s="18">
        <v>0.106387138967</v>
      </c>
      <c r="J529" s="18">
        <v>0.10640654882</v>
      </c>
      <c r="K529" s="18">
        <v>1.8807199552000001E-2</v>
      </c>
      <c r="L529" s="18">
        <v>1.8826609405999999E-2</v>
      </c>
      <c r="M529" s="78"/>
    </row>
    <row r="530" spans="1:13">
      <c r="A530" s="16" t="s">
        <v>49</v>
      </c>
      <c r="B530" s="14">
        <v>23</v>
      </c>
      <c r="C530" s="17">
        <v>42605.08203125</v>
      </c>
      <c r="D530" s="17">
        <v>2601.9</v>
      </c>
      <c r="E530" s="17">
        <v>2324.5</v>
      </c>
      <c r="F530" s="17">
        <v>2371.5406659028299</v>
      </c>
      <c r="G530" s="17">
        <v>2371.5506658858699</v>
      </c>
      <c r="H530" s="17">
        <v>9.9999830450000007E-3</v>
      </c>
      <c r="I530" s="18">
        <v>7.7532593104E-2</v>
      </c>
      <c r="J530" s="18">
        <v>7.7535958968999993E-2</v>
      </c>
      <c r="K530" s="18">
        <v>1.5836642841999999E-2</v>
      </c>
      <c r="L530" s="18">
        <v>1.5833276978000001E-2</v>
      </c>
      <c r="M530" s="78"/>
    </row>
    <row r="531" spans="1:13">
      <c r="A531" s="16" t="s">
        <v>49</v>
      </c>
      <c r="B531" s="14">
        <v>24</v>
      </c>
      <c r="C531" s="17">
        <v>38557.27734375</v>
      </c>
      <c r="D531" s="17">
        <v>2649.8</v>
      </c>
      <c r="E531" s="17">
        <v>2356.3000000000002</v>
      </c>
      <c r="F531" s="17">
        <v>2382.9898909945</v>
      </c>
      <c r="G531" s="17">
        <v>2382.948779841</v>
      </c>
      <c r="H531" s="17">
        <v>-4.1111153496000002E-2</v>
      </c>
      <c r="I531" s="18">
        <v>8.9818653705000001E-2</v>
      </c>
      <c r="J531" s="18">
        <v>8.9804816225E-2</v>
      </c>
      <c r="K531" s="18">
        <v>8.969633066E-3</v>
      </c>
      <c r="L531" s="18">
        <v>8.9834705460000008E-3</v>
      </c>
      <c r="M531" s="78"/>
    </row>
    <row r="532" spans="1:13">
      <c r="A532" s="16" t="s">
        <v>50</v>
      </c>
      <c r="B532" s="14">
        <v>1</v>
      </c>
      <c r="C532" s="17">
        <v>35408.7578125</v>
      </c>
      <c r="D532" s="17">
        <v>2749.5</v>
      </c>
      <c r="E532" s="17">
        <v>2420.8000000000002</v>
      </c>
      <c r="F532" s="17">
        <v>2363.3129306644901</v>
      </c>
      <c r="G532" s="17">
        <v>2363.2827083693601</v>
      </c>
      <c r="H532" s="17">
        <v>-3.0222295124000001E-2</v>
      </c>
      <c r="I532" s="18">
        <v>0.12999572252700001</v>
      </c>
      <c r="J532" s="18">
        <v>0.12998555009599999</v>
      </c>
      <c r="K532" s="18">
        <v>1.9359573083000001E-2</v>
      </c>
      <c r="L532" s="18">
        <v>1.9349400651E-2</v>
      </c>
      <c r="M532" s="78"/>
    </row>
    <row r="533" spans="1:13">
      <c r="A533" s="16" t="s">
        <v>50</v>
      </c>
      <c r="B533" s="14">
        <v>2</v>
      </c>
      <c r="C533" s="17">
        <v>33371.24609375</v>
      </c>
      <c r="D533" s="17">
        <v>2695.7</v>
      </c>
      <c r="E533" s="17">
        <v>2359.5</v>
      </c>
      <c r="F533" s="17">
        <v>2324.6343671766899</v>
      </c>
      <c r="G533" s="17">
        <v>2324.6285894277398</v>
      </c>
      <c r="H533" s="17">
        <v>-5.7777489550000002E-3</v>
      </c>
      <c r="I533" s="18">
        <v>0.124897815742</v>
      </c>
      <c r="J533" s="18">
        <v>0.124895871027</v>
      </c>
      <c r="K533" s="18">
        <v>1.173726374E-2</v>
      </c>
      <c r="L533" s="18">
        <v>1.1735319025E-2</v>
      </c>
      <c r="M533" s="78"/>
    </row>
    <row r="534" spans="1:13">
      <c r="A534" s="16" t="s">
        <v>50</v>
      </c>
      <c r="B534" s="14">
        <v>3</v>
      </c>
      <c r="C534" s="17">
        <v>32049.322265625</v>
      </c>
      <c r="D534" s="17">
        <v>2433.6</v>
      </c>
      <c r="E534" s="17">
        <v>2157.9</v>
      </c>
      <c r="F534" s="17">
        <v>2212.8462633448198</v>
      </c>
      <c r="G534" s="17">
        <v>2212.8603744355801</v>
      </c>
      <c r="H534" s="17">
        <v>1.4111090765999999E-2</v>
      </c>
      <c r="I534" s="18">
        <v>7.4298090058000005E-2</v>
      </c>
      <c r="J534" s="18">
        <v>7.4302839667999998E-2</v>
      </c>
      <c r="K534" s="18">
        <v>1.8498947974999999E-2</v>
      </c>
      <c r="L534" s="18">
        <v>1.8494198364999999E-2</v>
      </c>
      <c r="M534" s="78"/>
    </row>
    <row r="535" spans="1:13">
      <c r="A535" s="16" t="s">
        <v>50</v>
      </c>
      <c r="B535" s="14">
        <v>4</v>
      </c>
      <c r="C535" s="17">
        <v>31440.666015625</v>
      </c>
      <c r="D535" s="17">
        <v>2359.8000000000002</v>
      </c>
      <c r="E535" s="17">
        <v>2090</v>
      </c>
      <c r="F535" s="17">
        <v>2140.6589480278199</v>
      </c>
      <c r="G535" s="17">
        <v>2140.69839248074</v>
      </c>
      <c r="H535" s="17">
        <v>3.9444452921000003E-2</v>
      </c>
      <c r="I535" s="18">
        <v>7.3746754466E-2</v>
      </c>
      <c r="J535" s="18">
        <v>7.3760030956000006E-2</v>
      </c>
      <c r="K535" s="18">
        <v>1.7064420221999999E-2</v>
      </c>
      <c r="L535" s="18">
        <v>1.7051143732E-2</v>
      </c>
      <c r="M535" s="78"/>
    </row>
    <row r="536" spans="1:13">
      <c r="A536" s="16" t="s">
        <v>50</v>
      </c>
      <c r="B536" s="14">
        <v>5</v>
      </c>
      <c r="C536" s="17">
        <v>31593.171875</v>
      </c>
      <c r="D536" s="17">
        <v>2250</v>
      </c>
      <c r="E536" s="17">
        <v>2011.9</v>
      </c>
      <c r="F536" s="17">
        <v>2442.5718782276599</v>
      </c>
      <c r="G536" s="17">
        <v>2442.53721156438</v>
      </c>
      <c r="H536" s="17">
        <v>-3.4666663275000002E-2</v>
      </c>
      <c r="I536" s="18">
        <v>6.4805523919000005E-2</v>
      </c>
      <c r="J536" s="18">
        <v>6.4817192267000001E-2</v>
      </c>
      <c r="K536" s="18">
        <v>0.14494689046199999</v>
      </c>
      <c r="L536" s="18">
        <v>0.144958558811</v>
      </c>
      <c r="M536" s="78"/>
    </row>
    <row r="537" spans="1:13">
      <c r="A537" s="16" t="s">
        <v>50</v>
      </c>
      <c r="B537" s="14">
        <v>6</v>
      </c>
      <c r="C537" s="17">
        <v>33239.578125</v>
      </c>
      <c r="D537" s="17">
        <v>2135.9</v>
      </c>
      <c r="E537" s="17">
        <v>1894.4</v>
      </c>
      <c r="F537" s="17">
        <v>2680.9768665271299</v>
      </c>
      <c r="G537" s="17">
        <v>2680.9825331158099</v>
      </c>
      <c r="H537" s="17">
        <v>5.6665886780000001E-3</v>
      </c>
      <c r="I537" s="18">
        <v>0.18346769879300001</v>
      </c>
      <c r="J537" s="18">
        <v>0.18346579149299999</v>
      </c>
      <c r="K537" s="18">
        <v>0.26475346116300003</v>
      </c>
      <c r="L537" s="18">
        <v>0.26475155386299998</v>
      </c>
      <c r="M537" s="78"/>
    </row>
    <row r="538" spans="1:13">
      <c r="A538" s="16" t="s">
        <v>50</v>
      </c>
      <c r="B538" s="14">
        <v>7</v>
      </c>
      <c r="C538" s="17">
        <v>36310.76171875</v>
      </c>
      <c r="D538" s="17">
        <v>2051.8000000000002</v>
      </c>
      <c r="E538" s="17">
        <v>1819.9</v>
      </c>
      <c r="F538" s="17">
        <v>2659.4043058480202</v>
      </c>
      <c r="G538" s="17">
        <v>2659.4111947674201</v>
      </c>
      <c r="H538" s="17">
        <v>6.8889194060000004E-3</v>
      </c>
      <c r="I538" s="18">
        <v>0.20451403391699999</v>
      </c>
      <c r="J538" s="18">
        <v>0.204511715196</v>
      </c>
      <c r="K538" s="18">
        <v>0.28256856101200001</v>
      </c>
      <c r="L538" s="18">
        <v>0.28256624229100002</v>
      </c>
      <c r="M538" s="78"/>
    </row>
    <row r="539" spans="1:13">
      <c r="A539" s="16" t="s">
        <v>50</v>
      </c>
      <c r="B539" s="14">
        <v>8</v>
      </c>
      <c r="C539" s="17">
        <v>37729.6171875</v>
      </c>
      <c r="D539" s="17">
        <v>1895.4</v>
      </c>
      <c r="E539" s="17">
        <v>1706.9</v>
      </c>
      <c r="F539" s="17">
        <v>2352.9746573766101</v>
      </c>
      <c r="G539" s="17">
        <v>2352.9853239652898</v>
      </c>
      <c r="H539" s="17">
        <v>1.0666588677000001E-2</v>
      </c>
      <c r="I539" s="18">
        <v>0.154017274979</v>
      </c>
      <c r="J539" s="18">
        <v>0.15401368474400001</v>
      </c>
      <c r="K539" s="18">
        <v>0.21746392593899999</v>
      </c>
      <c r="L539" s="18">
        <v>0.217460335704</v>
      </c>
      <c r="M539" s="78"/>
    </row>
    <row r="540" spans="1:13">
      <c r="A540" s="16" t="s">
        <v>50</v>
      </c>
      <c r="B540" s="14">
        <v>9</v>
      </c>
      <c r="C540" s="17">
        <v>38652.99609375</v>
      </c>
      <c r="D540" s="17">
        <v>1667.2</v>
      </c>
      <c r="E540" s="17">
        <v>1538.6</v>
      </c>
      <c r="F540" s="17">
        <v>2078.59344732708</v>
      </c>
      <c r="G540" s="17">
        <v>2086.2607443216102</v>
      </c>
      <c r="H540" s="17">
        <v>7.6672969945269998</v>
      </c>
      <c r="I540" s="18">
        <v>0.14105040199300001</v>
      </c>
      <c r="J540" s="18">
        <v>0.13846968943999999</v>
      </c>
      <c r="K540" s="18">
        <v>0.18433549118799999</v>
      </c>
      <c r="L540" s="18">
        <v>0.181754778635</v>
      </c>
      <c r="M540" s="78"/>
    </row>
    <row r="541" spans="1:13">
      <c r="A541" s="16" t="s">
        <v>50</v>
      </c>
      <c r="B541" s="14">
        <v>10</v>
      </c>
      <c r="C541" s="17">
        <v>39929.10546875</v>
      </c>
      <c r="D541" s="17">
        <v>1456.8</v>
      </c>
      <c r="E541" s="17">
        <v>1382.2</v>
      </c>
      <c r="F541" s="17">
        <v>1910.5443114208001</v>
      </c>
      <c r="G541" s="17">
        <v>1953.66461734978</v>
      </c>
      <c r="H541" s="17">
        <v>43.120305928984003</v>
      </c>
      <c r="I541" s="18">
        <v>0.16723817480600001</v>
      </c>
      <c r="J541" s="18">
        <v>0.15272444005999999</v>
      </c>
      <c r="K541" s="18">
        <v>0.19234756558300001</v>
      </c>
      <c r="L541" s="18">
        <v>0.177833830838</v>
      </c>
      <c r="M541" s="78"/>
    </row>
    <row r="542" spans="1:13">
      <c r="A542" s="16" t="s">
        <v>50</v>
      </c>
      <c r="B542" s="14">
        <v>11</v>
      </c>
      <c r="C542" s="17">
        <v>41661.23828125</v>
      </c>
      <c r="D542" s="17">
        <v>1254.8</v>
      </c>
      <c r="E542" s="17">
        <v>1209.7</v>
      </c>
      <c r="F542" s="17">
        <v>1368.97727031761</v>
      </c>
      <c r="G542" s="17">
        <v>1369.04704813692</v>
      </c>
      <c r="H542" s="17">
        <v>6.9777819315000003E-2</v>
      </c>
      <c r="I542" s="18">
        <v>3.8454072074999998E-2</v>
      </c>
      <c r="J542" s="18">
        <v>3.8430585768E-2</v>
      </c>
      <c r="K542" s="18">
        <v>5.3634146123999998E-2</v>
      </c>
      <c r="L542" s="18">
        <v>5.3610659817E-2</v>
      </c>
      <c r="M542" s="78"/>
    </row>
    <row r="543" spans="1:13">
      <c r="A543" s="16" t="s">
        <v>50</v>
      </c>
      <c r="B543" s="14">
        <v>12</v>
      </c>
      <c r="C543" s="17">
        <v>43610.671875</v>
      </c>
      <c r="D543" s="17">
        <v>1112.4000000000001</v>
      </c>
      <c r="E543" s="17">
        <v>1072.5999999999999</v>
      </c>
      <c r="F543" s="17">
        <v>836.20846229904203</v>
      </c>
      <c r="G543" s="17">
        <v>836.20579564551497</v>
      </c>
      <c r="H543" s="17">
        <v>-2.6666535269999998E-3</v>
      </c>
      <c r="I543" s="18">
        <v>9.2963380799000003E-2</v>
      </c>
      <c r="J543" s="18">
        <v>9.2962483237999993E-2</v>
      </c>
      <c r="K543" s="18">
        <v>7.9567217891000006E-2</v>
      </c>
      <c r="L543" s="18">
        <v>7.9566320329999995E-2</v>
      </c>
      <c r="M543" s="78"/>
    </row>
    <row r="544" spans="1:13">
      <c r="A544" s="16" t="s">
        <v>50</v>
      </c>
      <c r="B544" s="14">
        <v>13</v>
      </c>
      <c r="C544" s="17">
        <v>45405.4765625</v>
      </c>
      <c r="D544" s="17">
        <v>1019.8</v>
      </c>
      <c r="E544" s="17">
        <v>972.8</v>
      </c>
      <c r="F544" s="17">
        <v>588.86812496370703</v>
      </c>
      <c r="G544" s="17">
        <v>588.86812496370703</v>
      </c>
      <c r="H544" s="17">
        <v>0</v>
      </c>
      <c r="I544" s="18">
        <v>0.14504607035799999</v>
      </c>
      <c r="J544" s="18">
        <v>0.14504607035799999</v>
      </c>
      <c r="K544" s="18">
        <v>0.129226480995</v>
      </c>
      <c r="L544" s="18">
        <v>0.129226480995</v>
      </c>
      <c r="M544" s="78"/>
    </row>
    <row r="545" spans="1:13">
      <c r="A545" s="16" t="s">
        <v>50</v>
      </c>
      <c r="B545" s="14">
        <v>14</v>
      </c>
      <c r="C545" s="17">
        <v>47059.9921875</v>
      </c>
      <c r="D545" s="17">
        <v>1132</v>
      </c>
      <c r="E545" s="17">
        <v>1056.9000000000001</v>
      </c>
      <c r="F545" s="17">
        <v>517.49430795679905</v>
      </c>
      <c r="G545" s="17">
        <v>517.48530797120998</v>
      </c>
      <c r="H545" s="17">
        <v>-8.9999855879999997E-3</v>
      </c>
      <c r="I545" s="18">
        <v>0.206837661403</v>
      </c>
      <c r="J545" s="18">
        <v>0.206834632124</v>
      </c>
      <c r="K545" s="18">
        <v>0.181559977121</v>
      </c>
      <c r="L545" s="18">
        <v>0.181556947843</v>
      </c>
      <c r="M545" s="78"/>
    </row>
    <row r="546" spans="1:13">
      <c r="A546" s="16" t="s">
        <v>50</v>
      </c>
      <c r="B546" s="14">
        <v>15</v>
      </c>
      <c r="C546" s="17">
        <v>48497.29296875</v>
      </c>
      <c r="D546" s="17">
        <v>1286.4000000000001</v>
      </c>
      <c r="E546" s="17">
        <v>1180.5999999999999</v>
      </c>
      <c r="F546" s="17">
        <v>505.87100478728598</v>
      </c>
      <c r="G546" s="17">
        <v>505.88567146539702</v>
      </c>
      <c r="H546" s="17">
        <v>1.4666678109999999E-2</v>
      </c>
      <c r="I546" s="18">
        <v>0.26271098234000001</v>
      </c>
      <c r="J546" s="18">
        <v>0.26271591895399998</v>
      </c>
      <c r="K546" s="18">
        <v>0.22710007692100001</v>
      </c>
      <c r="L546" s="18">
        <v>0.22710501353500001</v>
      </c>
      <c r="M546" s="78"/>
    </row>
    <row r="547" spans="1:13">
      <c r="A547" s="16" t="s">
        <v>50</v>
      </c>
      <c r="B547" s="14">
        <v>16</v>
      </c>
      <c r="C547" s="17">
        <v>48618.6953125</v>
      </c>
      <c r="D547" s="17">
        <v>1455.5</v>
      </c>
      <c r="E547" s="17">
        <v>1318.9</v>
      </c>
      <c r="F547" s="17">
        <v>900.43976443563895</v>
      </c>
      <c r="G547" s="17">
        <v>900.47275417136802</v>
      </c>
      <c r="H547" s="17">
        <v>3.2989735728E-2</v>
      </c>
      <c r="I547" s="18">
        <v>0.18681495988800001</v>
      </c>
      <c r="J547" s="18">
        <v>0.18682606380399999</v>
      </c>
      <c r="K547" s="18">
        <v>0.14083717463000001</v>
      </c>
      <c r="L547" s="18">
        <v>0.14084827854699999</v>
      </c>
      <c r="M547" s="78"/>
    </row>
    <row r="548" spans="1:13">
      <c r="A548" s="16" t="s">
        <v>50</v>
      </c>
      <c r="B548" s="14">
        <v>17</v>
      </c>
      <c r="C548" s="17">
        <v>49429.33203125</v>
      </c>
      <c r="D548" s="17">
        <v>1586.9</v>
      </c>
      <c r="E548" s="17">
        <v>1389</v>
      </c>
      <c r="F548" s="17">
        <v>1489.26833434423</v>
      </c>
      <c r="G548" s="17">
        <v>1489.25355657154</v>
      </c>
      <c r="H548" s="17">
        <v>-1.4777772691E-2</v>
      </c>
      <c r="I548" s="18">
        <v>3.2866524209999998E-2</v>
      </c>
      <c r="J548" s="18">
        <v>3.2861550203000002E-2</v>
      </c>
      <c r="K548" s="18">
        <v>3.3744044621000002E-2</v>
      </c>
      <c r="L548" s="18">
        <v>3.3749018627999998E-2</v>
      </c>
      <c r="M548" s="78"/>
    </row>
    <row r="549" spans="1:13">
      <c r="A549" s="16" t="s">
        <v>50</v>
      </c>
      <c r="B549" s="14">
        <v>18</v>
      </c>
      <c r="C549" s="17">
        <v>49426.95703125</v>
      </c>
      <c r="D549" s="17">
        <v>1732.4</v>
      </c>
      <c r="E549" s="17">
        <v>1480.6</v>
      </c>
      <c r="F549" s="17">
        <v>1744.5462313185801</v>
      </c>
      <c r="G549" s="17">
        <v>1744.54800912009</v>
      </c>
      <c r="H549" s="17">
        <v>1.777801513E-3</v>
      </c>
      <c r="I549" s="18">
        <v>4.0888620389999998E-3</v>
      </c>
      <c r="J549" s="18">
        <v>4.088263654E-3</v>
      </c>
      <c r="K549" s="18">
        <v>8.8841470588999993E-2</v>
      </c>
      <c r="L549" s="18">
        <v>8.8840872203999999E-2</v>
      </c>
      <c r="M549" s="78"/>
    </row>
    <row r="550" spans="1:13">
      <c r="A550" s="16" t="s">
        <v>50</v>
      </c>
      <c r="B550" s="14">
        <v>19</v>
      </c>
      <c r="C550" s="17">
        <v>48467.05078125</v>
      </c>
      <c r="D550" s="17">
        <v>1869.8</v>
      </c>
      <c r="E550" s="17">
        <v>1596.6</v>
      </c>
      <c r="F550" s="17">
        <v>1965.12050890923</v>
      </c>
      <c r="G550" s="17">
        <v>1965.1323978371099</v>
      </c>
      <c r="H550" s="17">
        <v>1.1888927882E-2</v>
      </c>
      <c r="I550" s="18">
        <v>3.2087646528000002E-2</v>
      </c>
      <c r="J550" s="18">
        <v>3.2083644869999997E-2</v>
      </c>
      <c r="K550" s="18">
        <v>0.124043217043</v>
      </c>
      <c r="L550" s="18">
        <v>0.124039215385</v>
      </c>
      <c r="M550" s="78"/>
    </row>
    <row r="551" spans="1:13">
      <c r="A551" s="16" t="s">
        <v>50</v>
      </c>
      <c r="B551" s="14">
        <v>20</v>
      </c>
      <c r="C551" s="17">
        <v>47369.9296875</v>
      </c>
      <c r="D551" s="17">
        <v>2000.6</v>
      </c>
      <c r="E551" s="17">
        <v>1722.7</v>
      </c>
      <c r="F551" s="17">
        <v>2020.48161836293</v>
      </c>
      <c r="G551" s="17">
        <v>2053.3820203336099</v>
      </c>
      <c r="H551" s="17">
        <v>32.900401970677002</v>
      </c>
      <c r="I551" s="18">
        <v>1.7765742285999999E-2</v>
      </c>
      <c r="J551" s="18">
        <v>6.6918944329999999E-3</v>
      </c>
      <c r="K551" s="18">
        <v>0.111303271738</v>
      </c>
      <c r="L551" s="18">
        <v>0.100229423885</v>
      </c>
      <c r="M551" s="78"/>
    </row>
    <row r="552" spans="1:13">
      <c r="A552" s="16" t="s">
        <v>50</v>
      </c>
      <c r="B552" s="14">
        <v>21</v>
      </c>
      <c r="C552" s="17">
        <v>47292.64453125</v>
      </c>
      <c r="D552" s="17">
        <v>2111.9</v>
      </c>
      <c r="E552" s="17">
        <v>1820</v>
      </c>
      <c r="F552" s="17">
        <v>2046.3490888690001</v>
      </c>
      <c r="G552" s="17">
        <v>2107.4682246780399</v>
      </c>
      <c r="H552" s="17">
        <v>61.119135809044003</v>
      </c>
      <c r="I552" s="18">
        <v>1.491677994E-3</v>
      </c>
      <c r="J552" s="18">
        <v>2.2063585032E-2</v>
      </c>
      <c r="K552" s="18">
        <v>9.6758069564999993E-2</v>
      </c>
      <c r="L552" s="18">
        <v>7.6186162527000001E-2</v>
      </c>
      <c r="M552" s="78"/>
    </row>
    <row r="553" spans="1:13">
      <c r="A553" s="16" t="s">
        <v>50</v>
      </c>
      <c r="B553" s="14">
        <v>22</v>
      </c>
      <c r="C553" s="17">
        <v>46350.73046875</v>
      </c>
      <c r="D553" s="17">
        <v>2280.3000000000002</v>
      </c>
      <c r="E553" s="17">
        <v>1928.5</v>
      </c>
      <c r="F553" s="17">
        <v>2252.7621895576399</v>
      </c>
      <c r="G553" s="17">
        <v>2330.9279373063</v>
      </c>
      <c r="H553" s="17">
        <v>78.165747748654994</v>
      </c>
      <c r="I553" s="18">
        <v>1.7040705925999999E-2</v>
      </c>
      <c r="J553" s="18">
        <v>9.2688692159999999E-3</v>
      </c>
      <c r="K553" s="18">
        <v>0.135452015249</v>
      </c>
      <c r="L553" s="18">
        <v>0.10914244010599999</v>
      </c>
      <c r="M553" s="78"/>
    </row>
    <row r="554" spans="1:13">
      <c r="A554" s="16" t="s">
        <v>50</v>
      </c>
      <c r="B554" s="14">
        <v>23</v>
      </c>
      <c r="C554" s="17">
        <v>43169.37109375</v>
      </c>
      <c r="D554" s="17">
        <v>2349.6</v>
      </c>
      <c r="E554" s="17">
        <v>1988.8</v>
      </c>
      <c r="F554" s="17">
        <v>2052.4776328954699</v>
      </c>
      <c r="G554" s="17">
        <v>2320.99376148786</v>
      </c>
      <c r="H554" s="17">
        <v>268.51612859239401</v>
      </c>
      <c r="I554" s="18">
        <v>9.6284882229999997E-3</v>
      </c>
      <c r="J554" s="18">
        <v>0.100007528476</v>
      </c>
      <c r="K554" s="18">
        <v>0.111812104169</v>
      </c>
      <c r="L554" s="18">
        <v>2.1433063916E-2</v>
      </c>
      <c r="M554" s="78"/>
    </row>
    <row r="555" spans="1:13">
      <c r="A555" s="16" t="s">
        <v>50</v>
      </c>
      <c r="B555" s="14">
        <v>24</v>
      </c>
      <c r="C555" s="17">
        <v>39249.2421875</v>
      </c>
      <c r="D555" s="17">
        <v>2474.5</v>
      </c>
      <c r="E555" s="17">
        <v>2107.1999999999998</v>
      </c>
      <c r="F555" s="17">
        <v>2042.1274805735</v>
      </c>
      <c r="G555" s="17">
        <v>2396.4414078795699</v>
      </c>
      <c r="H555" s="17">
        <v>354.31392730607399</v>
      </c>
      <c r="I555" s="18">
        <v>2.627350795E-2</v>
      </c>
      <c r="J555" s="18">
        <v>0.14553097254299999</v>
      </c>
      <c r="K555" s="18">
        <v>9.7354899992999996E-2</v>
      </c>
      <c r="L555" s="18">
        <v>2.1902564598999998E-2</v>
      </c>
      <c r="M555" s="78"/>
    </row>
    <row r="556" spans="1:13">
      <c r="A556" s="16" t="s">
        <v>51</v>
      </c>
      <c r="B556" s="14">
        <v>1</v>
      </c>
      <c r="C556" s="17">
        <v>36310.42578125</v>
      </c>
      <c r="D556" s="17">
        <v>2512.6999999999998</v>
      </c>
      <c r="E556" s="17">
        <v>2269.9</v>
      </c>
      <c r="F556" s="17">
        <v>2070.0536382647501</v>
      </c>
      <c r="G556" s="17">
        <v>2338.6895335856302</v>
      </c>
      <c r="H556" s="17">
        <v>268.63589532087502</v>
      </c>
      <c r="I556" s="18">
        <v>5.8569662206000003E-2</v>
      </c>
      <c r="J556" s="18">
        <v>0.148989014384</v>
      </c>
      <c r="K556" s="18">
        <v>2.3153663272999999E-2</v>
      </c>
      <c r="L556" s="18">
        <v>6.7265688904000004E-2</v>
      </c>
      <c r="M556" s="78"/>
    </row>
    <row r="557" spans="1:13">
      <c r="A557" s="16" t="s">
        <v>51</v>
      </c>
      <c r="B557" s="14">
        <v>2</v>
      </c>
      <c r="C557" s="17">
        <v>34539.75390625</v>
      </c>
      <c r="D557" s="17">
        <v>2503.6999999999998</v>
      </c>
      <c r="E557" s="17">
        <v>2215.6999999999998</v>
      </c>
      <c r="F557" s="17">
        <v>2026.91798229703</v>
      </c>
      <c r="G557" s="17">
        <v>2220.6663361558699</v>
      </c>
      <c r="H557" s="17">
        <v>193.74835385884299</v>
      </c>
      <c r="I557" s="18">
        <v>9.5265454003000002E-2</v>
      </c>
      <c r="J557" s="18">
        <v>0.160478632683</v>
      </c>
      <c r="K557" s="18">
        <v>1.6716042259999999E-3</v>
      </c>
      <c r="L557" s="18">
        <v>6.3541574453999994E-2</v>
      </c>
      <c r="M557" s="78"/>
    </row>
    <row r="558" spans="1:13">
      <c r="A558" s="16" t="s">
        <v>51</v>
      </c>
      <c r="B558" s="14">
        <v>3</v>
      </c>
      <c r="C558" s="17">
        <v>33407.1953125</v>
      </c>
      <c r="D558" s="17">
        <v>2175.3000000000002</v>
      </c>
      <c r="E558" s="17">
        <v>1983.4</v>
      </c>
      <c r="F558" s="17">
        <v>2053.7029012909502</v>
      </c>
      <c r="G558" s="17">
        <v>2227.4533091828698</v>
      </c>
      <c r="H558" s="17">
        <v>173.75040789191601</v>
      </c>
      <c r="I558" s="18">
        <v>1.7554126281000001E-2</v>
      </c>
      <c r="J558" s="18">
        <v>4.0928003604E-2</v>
      </c>
      <c r="K558" s="18">
        <v>8.2145173067000005E-2</v>
      </c>
      <c r="L558" s="18">
        <v>2.3663043181000001E-2</v>
      </c>
      <c r="M558" s="78"/>
    </row>
    <row r="559" spans="1:13">
      <c r="A559" s="16" t="s">
        <v>51</v>
      </c>
      <c r="B559" s="14">
        <v>4</v>
      </c>
      <c r="C559" s="17">
        <v>32777.7109375</v>
      </c>
      <c r="D559" s="17">
        <v>2172.1999999999998</v>
      </c>
      <c r="E559" s="17">
        <v>1992.8</v>
      </c>
      <c r="F559" s="17">
        <v>2032.30685965715</v>
      </c>
      <c r="G559" s="17">
        <v>2269.3026333594598</v>
      </c>
      <c r="H559" s="17">
        <v>236.99577370231901</v>
      </c>
      <c r="I559" s="18">
        <v>3.2683484806000002E-2</v>
      </c>
      <c r="J559" s="18">
        <v>4.7086213511000001E-2</v>
      </c>
      <c r="K559" s="18">
        <v>9.3067193995000005E-2</v>
      </c>
      <c r="L559" s="18">
        <v>1.3297495677000001E-2</v>
      </c>
      <c r="M559" s="78"/>
    </row>
    <row r="560" spans="1:13">
      <c r="A560" s="16" t="s">
        <v>51</v>
      </c>
      <c r="B560" s="14">
        <v>5</v>
      </c>
      <c r="C560" s="17">
        <v>32924.859375</v>
      </c>
      <c r="D560" s="17">
        <v>2114.9</v>
      </c>
      <c r="E560" s="17">
        <v>1940.6</v>
      </c>
      <c r="F560" s="17">
        <v>2042.7012472280401</v>
      </c>
      <c r="G560" s="17">
        <v>2319.4315181708498</v>
      </c>
      <c r="H560" s="17">
        <v>276.730270942809</v>
      </c>
      <c r="I560" s="18">
        <v>6.8842651689000001E-2</v>
      </c>
      <c r="J560" s="18">
        <v>2.4301162158E-2</v>
      </c>
      <c r="K560" s="18">
        <v>0.127509767139</v>
      </c>
      <c r="L560" s="18">
        <v>3.4365953291E-2</v>
      </c>
      <c r="M560" s="78"/>
    </row>
    <row r="561" spans="1:13">
      <c r="A561" s="16" t="s">
        <v>51</v>
      </c>
      <c r="B561" s="14">
        <v>6</v>
      </c>
      <c r="C561" s="17">
        <v>34500.0390625</v>
      </c>
      <c r="D561" s="17">
        <v>2071.6</v>
      </c>
      <c r="E561" s="17">
        <v>1882</v>
      </c>
      <c r="F561" s="17">
        <v>2040.24591757857</v>
      </c>
      <c r="G561" s="17">
        <v>2388.5643659148</v>
      </c>
      <c r="H561" s="17">
        <v>348.31844833623302</v>
      </c>
      <c r="I561" s="18">
        <v>0.106686087483</v>
      </c>
      <c r="J561" s="18">
        <v>1.0553376781999999E-2</v>
      </c>
      <c r="K561" s="18">
        <v>0.17050298415099999</v>
      </c>
      <c r="L561" s="18">
        <v>5.3263519884999999E-2</v>
      </c>
      <c r="M561" s="78"/>
    </row>
    <row r="562" spans="1:13">
      <c r="A562" s="16" t="s">
        <v>51</v>
      </c>
      <c r="B562" s="14">
        <v>7</v>
      </c>
      <c r="C562" s="17">
        <v>37615.43359375</v>
      </c>
      <c r="D562" s="17">
        <v>2078.1999999999998</v>
      </c>
      <c r="E562" s="17">
        <v>1854.3</v>
      </c>
      <c r="F562" s="17">
        <v>2036.58016044432</v>
      </c>
      <c r="G562" s="17">
        <v>2377.3356773252799</v>
      </c>
      <c r="H562" s="17">
        <v>340.75551688095698</v>
      </c>
      <c r="I562" s="18">
        <v>0.100685182539</v>
      </c>
      <c r="J562" s="18">
        <v>1.4008697258E-2</v>
      </c>
      <c r="K562" s="18">
        <v>0.17604701357200001</v>
      </c>
      <c r="L562" s="18">
        <v>6.1353133774E-2</v>
      </c>
      <c r="M562" s="78"/>
    </row>
    <row r="563" spans="1:13">
      <c r="A563" s="16" t="s">
        <v>51</v>
      </c>
      <c r="B563" s="14">
        <v>8</v>
      </c>
      <c r="C563" s="17">
        <v>39003.44921875</v>
      </c>
      <c r="D563" s="17">
        <v>1943.3</v>
      </c>
      <c r="E563" s="17">
        <v>1746.7</v>
      </c>
      <c r="F563" s="17">
        <v>1984.79982612041</v>
      </c>
      <c r="G563" s="17">
        <v>2160.0297625325102</v>
      </c>
      <c r="H563" s="17">
        <v>175.22993641210101</v>
      </c>
      <c r="I563" s="18">
        <v>7.2948422259000001E-2</v>
      </c>
      <c r="J563" s="18">
        <v>1.3968302295E-2</v>
      </c>
      <c r="K563" s="18">
        <v>0.139121427981</v>
      </c>
      <c r="L563" s="18">
        <v>8.0141308016999993E-2</v>
      </c>
      <c r="M563" s="78"/>
    </row>
    <row r="564" spans="1:13">
      <c r="A564" s="16" t="s">
        <v>51</v>
      </c>
      <c r="B564" s="14">
        <v>9</v>
      </c>
      <c r="C564" s="17">
        <v>40138.3984375</v>
      </c>
      <c r="D564" s="17">
        <v>1657.7</v>
      </c>
      <c r="E564" s="17">
        <v>1525.2</v>
      </c>
      <c r="F564" s="17">
        <v>1884.3688844373501</v>
      </c>
      <c r="G564" s="17">
        <v>1902.7075501728</v>
      </c>
      <c r="H564" s="17">
        <v>18.338665735456001</v>
      </c>
      <c r="I564" s="18">
        <v>8.2466358185999997E-2</v>
      </c>
      <c r="J564" s="18">
        <v>7.6293801559999999E-2</v>
      </c>
      <c r="K564" s="18">
        <v>0.12706413671200001</v>
      </c>
      <c r="L564" s="18">
        <v>0.120891580086</v>
      </c>
      <c r="M564" s="78"/>
    </row>
    <row r="565" spans="1:13">
      <c r="A565" s="16" t="s">
        <v>51</v>
      </c>
      <c r="B565" s="14">
        <v>10</v>
      </c>
      <c r="C565" s="17">
        <v>41909.1328125</v>
      </c>
      <c r="D565" s="17">
        <v>1515.8</v>
      </c>
      <c r="E565" s="17">
        <v>1420.6</v>
      </c>
      <c r="F565" s="17">
        <v>1885.51645134608</v>
      </c>
      <c r="G565" s="17">
        <v>1885.51645134608</v>
      </c>
      <c r="H565" s="17">
        <v>0</v>
      </c>
      <c r="I565" s="18">
        <v>0.124441754071</v>
      </c>
      <c r="J565" s="18">
        <v>0.124441754071</v>
      </c>
      <c r="K565" s="18">
        <v>0.15648483720799999</v>
      </c>
      <c r="L565" s="18">
        <v>0.15648483720799999</v>
      </c>
      <c r="M565" s="78"/>
    </row>
    <row r="566" spans="1:13">
      <c r="A566" s="16" t="s">
        <v>51</v>
      </c>
      <c r="B566" s="14">
        <v>11</v>
      </c>
      <c r="C566" s="17">
        <v>43956.1953125</v>
      </c>
      <c r="D566" s="17">
        <v>1422.7</v>
      </c>
      <c r="E566" s="17">
        <v>1337.5</v>
      </c>
      <c r="F566" s="17">
        <v>1666.4090850586399</v>
      </c>
      <c r="G566" s="17">
        <v>1666.4090850586399</v>
      </c>
      <c r="H566" s="17">
        <v>0</v>
      </c>
      <c r="I566" s="18">
        <v>8.2029311699000004E-2</v>
      </c>
      <c r="J566" s="18">
        <v>8.2029311699000004E-2</v>
      </c>
      <c r="K566" s="18">
        <v>0.110706524758</v>
      </c>
      <c r="L566" s="18">
        <v>0.110706524758</v>
      </c>
      <c r="M566" s="78"/>
    </row>
    <row r="567" spans="1:13">
      <c r="A567" s="16" t="s">
        <v>51</v>
      </c>
      <c r="B567" s="14">
        <v>12</v>
      </c>
      <c r="C567" s="17">
        <v>45727.09765625</v>
      </c>
      <c r="D567" s="17">
        <v>1411.6</v>
      </c>
      <c r="E567" s="17">
        <v>1319.3</v>
      </c>
      <c r="F567" s="17">
        <v>1469.00651756922</v>
      </c>
      <c r="G567" s="17">
        <v>1469.00651756922</v>
      </c>
      <c r="H567" s="17">
        <v>0</v>
      </c>
      <c r="I567" s="18">
        <v>1.9322287973000001E-2</v>
      </c>
      <c r="J567" s="18">
        <v>1.9322287973000001E-2</v>
      </c>
      <c r="K567" s="18">
        <v>5.0389268788E-2</v>
      </c>
      <c r="L567" s="18">
        <v>5.0389268788E-2</v>
      </c>
      <c r="M567" s="78"/>
    </row>
    <row r="568" spans="1:13">
      <c r="A568" s="16" t="s">
        <v>51</v>
      </c>
      <c r="B568" s="14">
        <v>13</v>
      </c>
      <c r="C568" s="17">
        <v>47411.74609375</v>
      </c>
      <c r="D568" s="17">
        <v>1486.8</v>
      </c>
      <c r="E568" s="17">
        <v>1388.2</v>
      </c>
      <c r="F568" s="17">
        <v>1364.7165176040601</v>
      </c>
      <c r="G568" s="17">
        <v>1364.7165176040601</v>
      </c>
      <c r="H568" s="17">
        <v>0</v>
      </c>
      <c r="I568" s="18">
        <v>4.1091714033999999E-2</v>
      </c>
      <c r="J568" s="18">
        <v>4.1091714033999999E-2</v>
      </c>
      <c r="K568" s="18">
        <v>7.9042350710000001E-3</v>
      </c>
      <c r="L568" s="18">
        <v>7.9042350710000001E-3</v>
      </c>
      <c r="M568" s="78"/>
    </row>
    <row r="569" spans="1:13">
      <c r="A569" s="16" t="s">
        <v>51</v>
      </c>
      <c r="B569" s="14">
        <v>14</v>
      </c>
      <c r="C569" s="17">
        <v>49257.69921875</v>
      </c>
      <c r="D569" s="17">
        <v>1723</v>
      </c>
      <c r="E569" s="17">
        <v>1600.7</v>
      </c>
      <c r="F569" s="17">
        <v>1553.95378243658</v>
      </c>
      <c r="G569" s="17">
        <v>1553.95378243658</v>
      </c>
      <c r="H569" s="17">
        <v>0</v>
      </c>
      <c r="I569" s="18">
        <v>5.6898760538999997E-2</v>
      </c>
      <c r="J569" s="18">
        <v>5.6898760538999997E-2</v>
      </c>
      <c r="K569" s="18">
        <v>1.5734169491999999E-2</v>
      </c>
      <c r="L569" s="18">
        <v>1.5734169491999999E-2</v>
      </c>
      <c r="M569" s="78"/>
    </row>
    <row r="570" spans="1:13">
      <c r="A570" s="16" t="s">
        <v>51</v>
      </c>
      <c r="B570" s="14">
        <v>15</v>
      </c>
      <c r="C570" s="17">
        <v>50652.41796875</v>
      </c>
      <c r="D570" s="17">
        <v>1909.1</v>
      </c>
      <c r="E570" s="17">
        <v>1770.9</v>
      </c>
      <c r="F570" s="17">
        <v>1857.56769282447</v>
      </c>
      <c r="G570" s="17">
        <v>1857.56769282447</v>
      </c>
      <c r="H570" s="17">
        <v>0</v>
      </c>
      <c r="I570" s="18">
        <v>1.7345105074E-2</v>
      </c>
      <c r="J570" s="18">
        <v>1.7345105074E-2</v>
      </c>
      <c r="K570" s="18">
        <v>2.9171219395E-2</v>
      </c>
      <c r="L570" s="18">
        <v>2.9171219395E-2</v>
      </c>
      <c r="M570" s="78"/>
    </row>
    <row r="571" spans="1:13">
      <c r="A571" s="16" t="s">
        <v>51</v>
      </c>
      <c r="B571" s="14">
        <v>16</v>
      </c>
      <c r="C571" s="17">
        <v>51761.2265625</v>
      </c>
      <c r="D571" s="17">
        <v>2072.1999999999998</v>
      </c>
      <c r="E571" s="17">
        <v>1915.1</v>
      </c>
      <c r="F571" s="17">
        <v>1984.6335387761501</v>
      </c>
      <c r="G571" s="17">
        <v>2061.10770480474</v>
      </c>
      <c r="H571" s="17">
        <v>76.474166028590005</v>
      </c>
      <c r="I571" s="18">
        <v>3.7335224479999999E-3</v>
      </c>
      <c r="J571" s="18">
        <v>2.9473733161E-2</v>
      </c>
      <c r="K571" s="18">
        <v>4.9144296466999998E-2</v>
      </c>
      <c r="L571" s="18">
        <v>2.3404085753999999E-2</v>
      </c>
      <c r="M571" s="78"/>
    </row>
    <row r="572" spans="1:13">
      <c r="A572" s="16" t="s">
        <v>51</v>
      </c>
      <c r="B572" s="14">
        <v>17</v>
      </c>
      <c r="C572" s="17">
        <v>52672.91015625</v>
      </c>
      <c r="D572" s="17">
        <v>2122.9</v>
      </c>
      <c r="E572" s="17">
        <v>1951.3</v>
      </c>
      <c r="F572" s="17">
        <v>1994.2038295417401</v>
      </c>
      <c r="G572" s="17">
        <v>2138.79112785298</v>
      </c>
      <c r="H572" s="17">
        <v>144.58729831123799</v>
      </c>
      <c r="I572" s="18">
        <v>5.3487471729999998E-3</v>
      </c>
      <c r="J572" s="18">
        <v>4.3317458922E-2</v>
      </c>
      <c r="K572" s="18">
        <v>6.3107077701999997E-2</v>
      </c>
      <c r="L572" s="18">
        <v>1.4440871605999999E-2</v>
      </c>
      <c r="M572" s="78"/>
    </row>
    <row r="573" spans="1:13">
      <c r="A573" s="16" t="s">
        <v>51</v>
      </c>
      <c r="B573" s="14">
        <v>18</v>
      </c>
      <c r="C573" s="17">
        <v>52845.5078125</v>
      </c>
      <c r="D573" s="17">
        <v>2150</v>
      </c>
      <c r="E573" s="17">
        <v>1967.3</v>
      </c>
      <c r="F573" s="17">
        <v>2048.7632496174501</v>
      </c>
      <c r="G573" s="17">
        <v>2254.6816352739802</v>
      </c>
      <c r="H573" s="17">
        <v>205.91838565653001</v>
      </c>
      <c r="I573" s="18">
        <v>3.5234478382000001E-2</v>
      </c>
      <c r="J573" s="18">
        <v>3.4074974883999999E-2</v>
      </c>
      <c r="K573" s="18">
        <v>9.6728924696000002E-2</v>
      </c>
      <c r="L573" s="18">
        <v>2.7419471429E-2</v>
      </c>
      <c r="M573" s="78"/>
    </row>
    <row r="574" spans="1:13">
      <c r="A574" s="16" t="s">
        <v>51</v>
      </c>
      <c r="B574" s="14">
        <v>19</v>
      </c>
      <c r="C574" s="17">
        <v>51777.1640625</v>
      </c>
      <c r="D574" s="17">
        <v>2174.4</v>
      </c>
      <c r="E574" s="17">
        <v>1979.2</v>
      </c>
      <c r="F574" s="17">
        <v>2058.0146339647599</v>
      </c>
      <c r="G574" s="17">
        <v>2304.3662261557301</v>
      </c>
      <c r="H574" s="17">
        <v>246.35159219096201</v>
      </c>
      <c r="I574" s="18">
        <v>4.3744943169000003E-2</v>
      </c>
      <c r="J574" s="18">
        <v>3.9173802097999998E-2</v>
      </c>
      <c r="K574" s="18">
        <v>0.10944672708</v>
      </c>
      <c r="L574" s="18">
        <v>2.6527981812000001E-2</v>
      </c>
      <c r="M574" s="78"/>
    </row>
    <row r="575" spans="1:13">
      <c r="A575" s="16" t="s">
        <v>51</v>
      </c>
      <c r="B575" s="14">
        <v>20</v>
      </c>
      <c r="C575" s="17">
        <v>50311.359375</v>
      </c>
      <c r="D575" s="17">
        <v>2156.6</v>
      </c>
      <c r="E575" s="17">
        <v>1967</v>
      </c>
      <c r="F575" s="17">
        <v>2047.1367567735399</v>
      </c>
      <c r="G575" s="17">
        <v>2318.03361482636</v>
      </c>
      <c r="H575" s="17">
        <v>270.89685805281903</v>
      </c>
      <c r="I575" s="18">
        <v>5.4336457363000003E-2</v>
      </c>
      <c r="J575" s="18">
        <v>3.6843905495000003E-2</v>
      </c>
      <c r="K575" s="18">
        <v>0.118153354031</v>
      </c>
      <c r="L575" s="18">
        <v>2.6972991171999999E-2</v>
      </c>
      <c r="M575" s="78"/>
    </row>
    <row r="576" spans="1:13">
      <c r="A576" s="16" t="s">
        <v>51</v>
      </c>
      <c r="B576" s="14">
        <v>21</v>
      </c>
      <c r="C576" s="17">
        <v>50039.71484375</v>
      </c>
      <c r="D576" s="17">
        <v>2138.6</v>
      </c>
      <c r="E576" s="17">
        <v>1953</v>
      </c>
      <c r="F576" s="17">
        <v>2032.7896037422299</v>
      </c>
      <c r="G576" s="17">
        <v>2313.4264298429898</v>
      </c>
      <c r="H576" s="17">
        <v>280.63682610075602</v>
      </c>
      <c r="I576" s="18">
        <v>5.8844304893999999E-2</v>
      </c>
      <c r="J576" s="18">
        <v>3.5614404664000003E-2</v>
      </c>
      <c r="K576" s="18">
        <v>0.12131485353099999</v>
      </c>
      <c r="L576" s="18">
        <v>2.6856143972E-2</v>
      </c>
      <c r="M576" s="78"/>
    </row>
    <row r="577" spans="1:13">
      <c r="A577" s="16" t="s">
        <v>51</v>
      </c>
      <c r="B577" s="14">
        <v>22</v>
      </c>
      <c r="C577" s="17">
        <v>48992.83984375</v>
      </c>
      <c r="D577" s="17">
        <v>2217.1</v>
      </c>
      <c r="E577" s="17">
        <v>2014.7</v>
      </c>
      <c r="F577" s="17">
        <v>2006.60019830693</v>
      </c>
      <c r="G577" s="17">
        <v>2352.9852039964298</v>
      </c>
      <c r="H577" s="17">
        <v>346.38500568949701</v>
      </c>
      <c r="I577" s="18">
        <v>4.5737194209E-2</v>
      </c>
      <c r="J577" s="18">
        <v>7.0851498382E-2</v>
      </c>
      <c r="K577" s="18">
        <v>0.113862404576</v>
      </c>
      <c r="L577" s="18">
        <v>2.7262880149999998E-3</v>
      </c>
      <c r="M577" s="78"/>
    </row>
    <row r="578" spans="1:13">
      <c r="A578" s="16" t="s">
        <v>51</v>
      </c>
      <c r="B578" s="14">
        <v>23</v>
      </c>
      <c r="C578" s="17">
        <v>45814.1484375</v>
      </c>
      <c r="D578" s="17">
        <v>2163.3000000000002</v>
      </c>
      <c r="E578" s="17">
        <v>1963</v>
      </c>
      <c r="F578" s="17">
        <v>1979.8671672652299</v>
      </c>
      <c r="G578" s="17">
        <v>2412.0006854051098</v>
      </c>
      <c r="H578" s="17">
        <v>432.13351813988601</v>
      </c>
      <c r="I578" s="18">
        <v>8.3709419522999998E-2</v>
      </c>
      <c r="J578" s="18">
        <v>6.1741108290999998E-2</v>
      </c>
      <c r="K578" s="18">
        <v>0.15112779717399999</v>
      </c>
      <c r="L578" s="18">
        <v>5.6772693579999998E-3</v>
      </c>
      <c r="M578" s="78"/>
    </row>
    <row r="579" spans="1:13">
      <c r="A579" s="16" t="s">
        <v>51</v>
      </c>
      <c r="B579" s="14">
        <v>24</v>
      </c>
      <c r="C579" s="17">
        <v>42281.5859375</v>
      </c>
      <c r="D579" s="17">
        <v>2289</v>
      </c>
      <c r="E579" s="17">
        <v>2065.4</v>
      </c>
      <c r="F579" s="17">
        <v>1976.52068783802</v>
      </c>
      <c r="G579" s="17">
        <v>2527.8599264970999</v>
      </c>
      <c r="H579" s="17">
        <v>551.339238659074</v>
      </c>
      <c r="I579" s="18">
        <v>8.0397147929000004E-2</v>
      </c>
      <c r="J579" s="18">
        <v>0.105176476661</v>
      </c>
      <c r="K579" s="18">
        <v>0.15565800286000001</v>
      </c>
      <c r="L579" s="18">
        <v>2.9915621730000001E-2</v>
      </c>
      <c r="M579" s="78"/>
    </row>
    <row r="580" spans="1:13">
      <c r="A580" s="16" t="s">
        <v>52</v>
      </c>
      <c r="B580" s="14">
        <v>1</v>
      </c>
      <c r="C580" s="17">
        <v>38980.45703125</v>
      </c>
      <c r="D580" s="17">
        <v>2557.1</v>
      </c>
      <c r="E580" s="17">
        <v>2286.3000000000002</v>
      </c>
      <c r="F580" s="17">
        <v>1944.8573998741999</v>
      </c>
      <c r="G580" s="17">
        <v>2485.86495523435</v>
      </c>
      <c r="H580" s="17">
        <v>541.00755536014901</v>
      </c>
      <c r="I580" s="18">
        <v>2.3976790564000001E-2</v>
      </c>
      <c r="J580" s="18">
        <v>0.206072904788</v>
      </c>
      <c r="K580" s="18">
        <v>6.7170971132000004E-2</v>
      </c>
      <c r="L580" s="18">
        <v>0.11492514309100001</v>
      </c>
      <c r="M580" s="78"/>
    </row>
    <row r="581" spans="1:13">
      <c r="A581" s="16" t="s">
        <v>52</v>
      </c>
      <c r="B581" s="14">
        <v>2</v>
      </c>
      <c r="C581" s="17">
        <v>36980.53515625</v>
      </c>
      <c r="D581" s="17">
        <v>2403.8000000000002</v>
      </c>
      <c r="E581" s="17">
        <v>2154.5</v>
      </c>
      <c r="F581" s="17">
        <v>2006.1170038933999</v>
      </c>
      <c r="G581" s="17">
        <v>2308.2530957415202</v>
      </c>
      <c r="H581" s="17">
        <v>302.13609184812498</v>
      </c>
      <c r="I581" s="18">
        <v>3.2159846603000003E-2</v>
      </c>
      <c r="J581" s="18">
        <v>0.13385492968900001</v>
      </c>
      <c r="K581" s="18">
        <v>5.1751294426000002E-2</v>
      </c>
      <c r="L581" s="18">
        <v>4.9943788659000003E-2</v>
      </c>
      <c r="M581" s="78"/>
    </row>
    <row r="582" spans="1:13">
      <c r="A582" s="16" t="s">
        <v>52</v>
      </c>
      <c r="B582" s="14">
        <v>3</v>
      </c>
      <c r="C582" s="17">
        <v>35727.25390625</v>
      </c>
      <c r="D582" s="17">
        <v>2263.8000000000002</v>
      </c>
      <c r="E582" s="17">
        <v>2044.1</v>
      </c>
      <c r="F582" s="17">
        <v>1958.5103943587101</v>
      </c>
      <c r="G582" s="17">
        <v>2149.8691909768099</v>
      </c>
      <c r="H582" s="17">
        <v>191.35879661810401</v>
      </c>
      <c r="I582" s="18">
        <v>3.8347630097999998E-2</v>
      </c>
      <c r="J582" s="18">
        <v>0.10275651485700001</v>
      </c>
      <c r="K582" s="18">
        <v>3.5600535502E-2</v>
      </c>
      <c r="L582" s="18">
        <v>2.8808349255999999E-2</v>
      </c>
      <c r="M582" s="78"/>
    </row>
    <row r="583" spans="1:13">
      <c r="A583" s="16" t="s">
        <v>52</v>
      </c>
      <c r="B583" s="14">
        <v>4</v>
      </c>
      <c r="C583" s="17">
        <v>35028.85546875</v>
      </c>
      <c r="D583" s="17">
        <v>2271.6</v>
      </c>
      <c r="E583" s="17">
        <v>2033.2</v>
      </c>
      <c r="F583" s="17">
        <v>1962.4274094641</v>
      </c>
      <c r="G583" s="17">
        <v>2118.6459500914402</v>
      </c>
      <c r="H583" s="17">
        <v>156.21854062733499</v>
      </c>
      <c r="I583" s="18">
        <v>5.1482345979999997E-2</v>
      </c>
      <c r="J583" s="18">
        <v>0.10406347712400001</v>
      </c>
      <c r="K583" s="18">
        <v>2.8759996664E-2</v>
      </c>
      <c r="L583" s="18">
        <v>2.3821134478000001E-2</v>
      </c>
      <c r="M583" s="78"/>
    </row>
    <row r="584" spans="1:13">
      <c r="A584" s="16" t="s">
        <v>52</v>
      </c>
      <c r="B584" s="14">
        <v>5</v>
      </c>
      <c r="C584" s="17">
        <v>35204.3046875</v>
      </c>
      <c r="D584" s="17">
        <v>2242.9</v>
      </c>
      <c r="E584" s="17">
        <v>1994.1</v>
      </c>
      <c r="F584" s="17">
        <v>1966.93276673428</v>
      </c>
      <c r="G584" s="17">
        <v>2106.3772947586899</v>
      </c>
      <c r="H584" s="17">
        <v>139.44452802441199</v>
      </c>
      <c r="I584" s="18">
        <v>4.5951768844999998E-2</v>
      </c>
      <c r="J584" s="18">
        <v>9.2886985278999995E-2</v>
      </c>
      <c r="K584" s="18">
        <v>3.779107868E-2</v>
      </c>
      <c r="L584" s="18">
        <v>9.1441377529999993E-3</v>
      </c>
      <c r="M584" s="78"/>
    </row>
    <row r="585" spans="1:13">
      <c r="A585" s="16" t="s">
        <v>52</v>
      </c>
      <c r="B585" s="14">
        <v>6</v>
      </c>
      <c r="C585" s="17">
        <v>36839.859375</v>
      </c>
      <c r="D585" s="17">
        <v>2207.6999999999998</v>
      </c>
      <c r="E585" s="17">
        <v>1942.4</v>
      </c>
      <c r="F585" s="17">
        <v>1980.1437740008</v>
      </c>
      <c r="G585" s="17">
        <v>2053.35233815723</v>
      </c>
      <c r="H585" s="17">
        <v>73.208564156425993</v>
      </c>
      <c r="I585" s="18">
        <v>5.1951417650999997E-2</v>
      </c>
      <c r="J585" s="18">
        <v>7.6592469201999996E-2</v>
      </c>
      <c r="K585" s="18">
        <v>3.7345115502000002E-2</v>
      </c>
      <c r="L585" s="18">
        <v>1.2704063951000001E-2</v>
      </c>
      <c r="M585" s="78"/>
    </row>
    <row r="586" spans="1:13">
      <c r="A586" s="16" t="s">
        <v>52</v>
      </c>
      <c r="B586" s="14">
        <v>7</v>
      </c>
      <c r="C586" s="17">
        <v>39837.1953125</v>
      </c>
      <c r="D586" s="17">
        <v>2138.5</v>
      </c>
      <c r="E586" s="17">
        <v>1896</v>
      </c>
      <c r="F586" s="17">
        <v>1954.8664367720501</v>
      </c>
      <c r="G586" s="17">
        <v>2020.5205027391801</v>
      </c>
      <c r="H586" s="17">
        <v>65.654065967136006</v>
      </c>
      <c r="I586" s="18">
        <v>3.9710365956999998E-2</v>
      </c>
      <c r="J586" s="18">
        <v>6.1808671566999998E-2</v>
      </c>
      <c r="K586" s="18">
        <v>4.1911983419000001E-2</v>
      </c>
      <c r="L586" s="18">
        <v>1.9813677809000001E-2</v>
      </c>
      <c r="M586" s="78"/>
    </row>
    <row r="587" spans="1:13">
      <c r="A587" s="16" t="s">
        <v>52</v>
      </c>
      <c r="B587" s="14">
        <v>8</v>
      </c>
      <c r="C587" s="17">
        <v>41198.95703125</v>
      </c>
      <c r="D587" s="17">
        <v>1701.2</v>
      </c>
      <c r="E587" s="17">
        <v>1531.8</v>
      </c>
      <c r="F587" s="17">
        <v>1375.7569536237199</v>
      </c>
      <c r="G587" s="17">
        <v>1447.18609242615</v>
      </c>
      <c r="H587" s="17">
        <v>71.429138802422003</v>
      </c>
      <c r="I587" s="18">
        <v>8.5497781075000001E-2</v>
      </c>
      <c r="J587" s="18">
        <v>0.10953990117</v>
      </c>
      <c r="K587" s="18">
        <v>2.8479941963000001E-2</v>
      </c>
      <c r="L587" s="18">
        <v>5.2522062058000002E-2</v>
      </c>
      <c r="M587" s="78"/>
    </row>
    <row r="588" spans="1:13">
      <c r="A588" s="16" t="s">
        <v>52</v>
      </c>
      <c r="B588" s="14">
        <v>9</v>
      </c>
      <c r="C588" s="17">
        <v>42312.2265625</v>
      </c>
      <c r="D588" s="17">
        <v>1122.3</v>
      </c>
      <c r="E588" s="17">
        <v>1044.9000000000001</v>
      </c>
      <c r="F588" s="17">
        <v>790.64264297074703</v>
      </c>
      <c r="G588" s="17">
        <v>811.429515301121</v>
      </c>
      <c r="H588" s="17">
        <v>20.786872330373999</v>
      </c>
      <c r="I588" s="18">
        <v>0.104634966239</v>
      </c>
      <c r="J588" s="18">
        <v>0.11163155739699999</v>
      </c>
      <c r="K588" s="18">
        <v>7.8583131840000001E-2</v>
      </c>
      <c r="L588" s="18">
        <v>8.5579722997999999E-2</v>
      </c>
      <c r="M588" s="78"/>
    </row>
    <row r="589" spans="1:13">
      <c r="A589" s="16" t="s">
        <v>52</v>
      </c>
      <c r="B589" s="14">
        <v>10</v>
      </c>
      <c r="C589" s="17">
        <v>44253.40234375</v>
      </c>
      <c r="D589" s="17">
        <v>720.6</v>
      </c>
      <c r="E589" s="17">
        <v>689.1</v>
      </c>
      <c r="F589" s="17">
        <v>338.61087536169703</v>
      </c>
      <c r="G589" s="17">
        <v>338.62754203684102</v>
      </c>
      <c r="H589" s="17">
        <v>1.6666675143E-2</v>
      </c>
      <c r="I589" s="18">
        <v>0.128566966665</v>
      </c>
      <c r="J589" s="18">
        <v>0.12857257645100001</v>
      </c>
      <c r="K589" s="18">
        <v>0.117964475921</v>
      </c>
      <c r="L589" s="18">
        <v>0.117970085707</v>
      </c>
      <c r="M589" s="78"/>
    </row>
    <row r="590" spans="1:13">
      <c r="A590" s="16" t="s">
        <v>52</v>
      </c>
      <c r="B590" s="14">
        <v>11</v>
      </c>
      <c r="C590" s="17">
        <v>46591.3046875</v>
      </c>
      <c r="D590" s="17">
        <v>682.3</v>
      </c>
      <c r="E590" s="17">
        <v>651</v>
      </c>
      <c r="F590" s="17">
        <v>240.074289124583</v>
      </c>
      <c r="G590" s="17">
        <v>240.078733567836</v>
      </c>
      <c r="H590" s="17">
        <v>4.444443252E-3</v>
      </c>
      <c r="I590" s="18">
        <v>0.14884593282799999</v>
      </c>
      <c r="J590" s="18">
        <v>0.14884742876900001</v>
      </c>
      <c r="K590" s="18">
        <v>0.13831075948499999</v>
      </c>
      <c r="L590" s="18">
        <v>0.13831225542700001</v>
      </c>
      <c r="M590" s="78"/>
    </row>
    <row r="591" spans="1:13">
      <c r="A591" s="16" t="s">
        <v>52</v>
      </c>
      <c r="B591" s="14">
        <v>12</v>
      </c>
      <c r="C591" s="17">
        <v>48557.61328125</v>
      </c>
      <c r="D591" s="17">
        <v>715.7</v>
      </c>
      <c r="E591" s="17">
        <v>675.2</v>
      </c>
      <c r="F591" s="17">
        <v>218.235407524175</v>
      </c>
      <c r="G591" s="17">
        <v>218.23496307973201</v>
      </c>
      <c r="H591" s="17">
        <v>-4.4444444200000003E-4</v>
      </c>
      <c r="I591" s="18">
        <v>0.16744026823300001</v>
      </c>
      <c r="J591" s="18">
        <v>0.16744011863800001</v>
      </c>
      <c r="K591" s="18">
        <v>0.15380849441899999</v>
      </c>
      <c r="L591" s="18">
        <v>0.153808344825</v>
      </c>
      <c r="M591" s="78"/>
    </row>
    <row r="592" spans="1:13">
      <c r="A592" s="16" t="s">
        <v>52</v>
      </c>
      <c r="B592" s="14">
        <v>13</v>
      </c>
      <c r="C592" s="17">
        <v>50253.1171875</v>
      </c>
      <c r="D592" s="17">
        <v>837.7</v>
      </c>
      <c r="E592" s="17">
        <v>779</v>
      </c>
      <c r="F592" s="17">
        <v>297.77672603939101</v>
      </c>
      <c r="G592" s="17">
        <v>297.77717048327997</v>
      </c>
      <c r="H592" s="17">
        <v>4.4444388800000002E-4</v>
      </c>
      <c r="I592" s="18">
        <v>0.18173100959800001</v>
      </c>
      <c r="J592" s="18">
        <v>0.181731159192</v>
      </c>
      <c r="K592" s="18">
        <v>0.161973352243</v>
      </c>
      <c r="L592" s="18">
        <v>0.16197350183699999</v>
      </c>
      <c r="M592" s="78"/>
    </row>
    <row r="593" spans="1:13">
      <c r="A593" s="16" t="s">
        <v>52</v>
      </c>
      <c r="B593" s="14">
        <v>14</v>
      </c>
      <c r="C593" s="17">
        <v>51745.4765625</v>
      </c>
      <c r="D593" s="17">
        <v>1045.9000000000001</v>
      </c>
      <c r="E593" s="17">
        <v>970.3</v>
      </c>
      <c r="F593" s="17">
        <v>329.370426383488</v>
      </c>
      <c r="G593" s="17">
        <v>329.36764860835899</v>
      </c>
      <c r="H593" s="17">
        <v>-2.777775128E-3</v>
      </c>
      <c r="I593" s="18">
        <v>0.241175480104</v>
      </c>
      <c r="J593" s="18">
        <v>0.24117454514100001</v>
      </c>
      <c r="K593" s="18">
        <v>0.21572950231900001</v>
      </c>
      <c r="L593" s="18">
        <v>0.21572856735599999</v>
      </c>
      <c r="M593" s="78"/>
    </row>
    <row r="594" spans="1:13">
      <c r="A594" s="16" t="s">
        <v>52</v>
      </c>
      <c r="B594" s="14">
        <v>15</v>
      </c>
      <c r="C594" s="17">
        <v>53066.1953125</v>
      </c>
      <c r="D594" s="17">
        <v>1295.9000000000001</v>
      </c>
      <c r="E594" s="17">
        <v>1202.7</v>
      </c>
      <c r="F594" s="17">
        <v>591.26384417758004</v>
      </c>
      <c r="G594" s="17">
        <v>591.24862194709306</v>
      </c>
      <c r="H594" s="17">
        <v>-1.5222230486999999E-2</v>
      </c>
      <c r="I594" s="18">
        <v>0.23717649883899999</v>
      </c>
      <c r="J594" s="18">
        <v>0.237171375234</v>
      </c>
      <c r="K594" s="18">
        <v>0.205806589718</v>
      </c>
      <c r="L594" s="18">
        <v>0.20580146611299999</v>
      </c>
      <c r="M594" s="78"/>
    </row>
    <row r="595" spans="1:13">
      <c r="A595" s="16" t="s">
        <v>52</v>
      </c>
      <c r="B595" s="14">
        <v>16</v>
      </c>
      <c r="C595" s="17">
        <v>53944.5703125</v>
      </c>
      <c r="D595" s="17">
        <v>1560.8</v>
      </c>
      <c r="E595" s="17">
        <v>1436.3</v>
      </c>
      <c r="F595" s="17">
        <v>827.84102219332397</v>
      </c>
      <c r="G595" s="17">
        <v>827.84213330867397</v>
      </c>
      <c r="H595" s="17">
        <v>1.1111153490000001E-3</v>
      </c>
      <c r="I595" s="18">
        <v>0.24670409515</v>
      </c>
      <c r="J595" s="18">
        <v>0.246704469137</v>
      </c>
      <c r="K595" s="18">
        <v>0.20479901268600001</v>
      </c>
      <c r="L595" s="18">
        <v>0.20479938667299999</v>
      </c>
      <c r="M595" s="78"/>
    </row>
    <row r="596" spans="1:13">
      <c r="A596" s="16" t="s">
        <v>52</v>
      </c>
      <c r="B596" s="14">
        <v>17</v>
      </c>
      <c r="C596" s="17">
        <v>54511.54296875</v>
      </c>
      <c r="D596" s="17">
        <v>1638</v>
      </c>
      <c r="E596" s="17">
        <v>1492.4</v>
      </c>
      <c r="F596" s="17">
        <v>1206.52988073455</v>
      </c>
      <c r="G596" s="17">
        <v>1206.5146585008799</v>
      </c>
      <c r="H596" s="17">
        <v>-1.5222233666E-2</v>
      </c>
      <c r="I596" s="18">
        <v>0.145232359979</v>
      </c>
      <c r="J596" s="18">
        <v>0.145227236373</v>
      </c>
      <c r="K596" s="18">
        <v>9.6225291652E-2</v>
      </c>
      <c r="L596" s="18">
        <v>9.6220168046000004E-2</v>
      </c>
      <c r="M596" s="78"/>
    </row>
    <row r="597" spans="1:13">
      <c r="A597" s="16" t="s">
        <v>52</v>
      </c>
      <c r="B597" s="14">
        <v>18</v>
      </c>
      <c r="C597" s="17">
        <v>54149.26953125</v>
      </c>
      <c r="D597" s="17">
        <v>1709.2</v>
      </c>
      <c r="E597" s="17">
        <v>1541.8</v>
      </c>
      <c r="F597" s="17">
        <v>1535.9980303647801</v>
      </c>
      <c r="G597" s="17">
        <v>1536.0094747871799</v>
      </c>
      <c r="H597" s="17">
        <v>1.1444422403999999E-2</v>
      </c>
      <c r="I597" s="18">
        <v>5.8293680649999999E-2</v>
      </c>
      <c r="J597" s="18">
        <v>5.8297532694000002E-2</v>
      </c>
      <c r="K597" s="18">
        <v>1.9490155540000001E-3</v>
      </c>
      <c r="L597" s="18">
        <v>1.9528675980000001E-3</v>
      </c>
      <c r="M597" s="78"/>
    </row>
    <row r="598" spans="1:13">
      <c r="A598" s="16" t="s">
        <v>52</v>
      </c>
      <c r="B598" s="14">
        <v>19</v>
      </c>
      <c r="C598" s="17">
        <v>52917.5625</v>
      </c>
      <c r="D598" s="17">
        <v>1690.6</v>
      </c>
      <c r="E598" s="17">
        <v>1519.7</v>
      </c>
      <c r="F598" s="17">
        <v>1859.5744805622101</v>
      </c>
      <c r="G598" s="17">
        <v>1859.5989249642701</v>
      </c>
      <c r="H598" s="17">
        <v>2.4444402058000001E-2</v>
      </c>
      <c r="I598" s="18">
        <v>5.6882842465E-2</v>
      </c>
      <c r="J598" s="18">
        <v>5.6874614796999998E-2</v>
      </c>
      <c r="K598" s="18">
        <v>0.114405562088</v>
      </c>
      <c r="L598" s="18">
        <v>0.11439733442</v>
      </c>
      <c r="M598" s="78"/>
    </row>
    <row r="599" spans="1:13">
      <c r="A599" s="16" t="s">
        <v>52</v>
      </c>
      <c r="B599" s="14">
        <v>20</v>
      </c>
      <c r="C599" s="17">
        <v>51593.47265625</v>
      </c>
      <c r="D599" s="17">
        <v>1622.8</v>
      </c>
      <c r="E599" s="17">
        <v>1463.4</v>
      </c>
      <c r="F599" s="17">
        <v>1546.5881180318199</v>
      </c>
      <c r="G599" s="17">
        <v>1546.6300069045999</v>
      </c>
      <c r="H599" s="17">
        <v>4.1888872782E-2</v>
      </c>
      <c r="I599" s="18">
        <v>2.5637830055000001E-2</v>
      </c>
      <c r="J599" s="18">
        <v>2.5651929306E-2</v>
      </c>
      <c r="K599" s="18">
        <v>2.8014138978000001E-2</v>
      </c>
      <c r="L599" s="18">
        <v>2.8000039726999999E-2</v>
      </c>
      <c r="M599" s="78"/>
    </row>
    <row r="600" spans="1:13">
      <c r="A600" s="16" t="s">
        <v>52</v>
      </c>
      <c r="B600" s="14">
        <v>21</v>
      </c>
      <c r="C600" s="17">
        <v>51309.73828125</v>
      </c>
      <c r="D600" s="17">
        <v>1656.8</v>
      </c>
      <c r="E600" s="17">
        <v>1491.5</v>
      </c>
      <c r="F600" s="17">
        <v>1320.0432137272101</v>
      </c>
      <c r="G600" s="17">
        <v>1320.03199147701</v>
      </c>
      <c r="H600" s="17">
        <v>-1.1222250196000001E-2</v>
      </c>
      <c r="I600" s="18">
        <v>0.113351736291</v>
      </c>
      <c r="J600" s="18">
        <v>0.113347959028</v>
      </c>
      <c r="K600" s="18">
        <v>5.7713903912E-2</v>
      </c>
      <c r="L600" s="18">
        <v>5.7710126648000001E-2</v>
      </c>
      <c r="M600" s="78"/>
    </row>
    <row r="601" spans="1:13">
      <c r="A601" s="16" t="s">
        <v>52</v>
      </c>
      <c r="B601" s="14">
        <v>22</v>
      </c>
      <c r="C601" s="17">
        <v>50435.79296875</v>
      </c>
      <c r="D601" s="17">
        <v>1868.4</v>
      </c>
      <c r="E601" s="17">
        <v>1671.4</v>
      </c>
      <c r="F601" s="17">
        <v>1687.32263172646</v>
      </c>
      <c r="G601" s="17">
        <v>1697.0813539046001</v>
      </c>
      <c r="H601" s="17">
        <v>9.7587221781409994</v>
      </c>
      <c r="I601" s="18">
        <v>5.7663630458999998E-2</v>
      </c>
      <c r="J601" s="18">
        <v>6.0948289555999999E-2</v>
      </c>
      <c r="K601" s="18">
        <v>8.6440100650000008E-3</v>
      </c>
      <c r="L601" s="18">
        <v>5.3593509680000002E-3</v>
      </c>
      <c r="M601" s="78"/>
    </row>
    <row r="602" spans="1:13">
      <c r="A602" s="16" t="s">
        <v>52</v>
      </c>
      <c r="B602" s="14">
        <v>23</v>
      </c>
      <c r="C602" s="17">
        <v>47082.796875</v>
      </c>
      <c r="D602" s="17">
        <v>2010.7</v>
      </c>
      <c r="E602" s="17">
        <v>1798.9</v>
      </c>
      <c r="F602" s="17">
        <v>1631.5075528765101</v>
      </c>
      <c r="G602" s="17">
        <v>1648.3895765217801</v>
      </c>
      <c r="H602" s="17">
        <v>16.882023645275002</v>
      </c>
      <c r="I602" s="18">
        <v>0.12194898131199999</v>
      </c>
      <c r="J602" s="18">
        <v>0.12763125113500001</v>
      </c>
      <c r="K602" s="18">
        <v>5.0659853072000001E-2</v>
      </c>
      <c r="L602" s="18">
        <v>5.6342122894999999E-2</v>
      </c>
      <c r="M602" s="78"/>
    </row>
    <row r="603" spans="1:13">
      <c r="A603" s="16" t="s">
        <v>52</v>
      </c>
      <c r="B603" s="14">
        <v>24</v>
      </c>
      <c r="C603" s="17">
        <v>43215.49609375</v>
      </c>
      <c r="D603" s="17">
        <v>2112.9</v>
      </c>
      <c r="E603" s="17">
        <v>1892.2</v>
      </c>
      <c r="F603" s="17">
        <v>1775.7274996439601</v>
      </c>
      <c r="G603" s="17">
        <v>1849.48611066182</v>
      </c>
      <c r="H603" s="17">
        <v>73.758611017861995</v>
      </c>
      <c r="I603" s="18">
        <v>8.8661692809000006E-2</v>
      </c>
      <c r="J603" s="18">
        <v>0.11348788298699999</v>
      </c>
      <c r="K603" s="18">
        <v>1.4376940200999999E-2</v>
      </c>
      <c r="L603" s="18">
        <v>3.9203130379000001E-2</v>
      </c>
      <c r="M603" s="78"/>
    </row>
    <row r="604" spans="1:13">
      <c r="A604" s="16" t="s">
        <v>53</v>
      </c>
      <c r="B604" s="14">
        <v>1</v>
      </c>
      <c r="C604" s="17">
        <v>40092.90234375</v>
      </c>
      <c r="D604" s="17">
        <v>2171</v>
      </c>
      <c r="E604" s="17">
        <v>1946</v>
      </c>
      <c r="F604" s="17">
        <v>1900.61888771693</v>
      </c>
      <c r="G604" s="17">
        <v>1977.7632319704701</v>
      </c>
      <c r="H604" s="17">
        <v>77.144344253539003</v>
      </c>
      <c r="I604" s="18">
        <v>6.5040985536000004E-2</v>
      </c>
      <c r="J604" s="18">
        <v>9.1006769533000006E-2</v>
      </c>
      <c r="K604" s="18">
        <v>1.0691091204999999E-2</v>
      </c>
      <c r="L604" s="18">
        <v>1.5274692790999999E-2</v>
      </c>
      <c r="M604" s="78"/>
    </row>
    <row r="605" spans="1:13">
      <c r="A605" s="16" t="s">
        <v>53</v>
      </c>
      <c r="B605" s="14">
        <v>2</v>
      </c>
      <c r="C605" s="17">
        <v>37875.77734375</v>
      </c>
      <c r="D605" s="17">
        <v>2234.4</v>
      </c>
      <c r="E605" s="17">
        <v>1967.7</v>
      </c>
      <c r="F605" s="17">
        <v>1907.6371932460099</v>
      </c>
      <c r="G605" s="17">
        <v>2048.24975346671</v>
      </c>
      <c r="H605" s="17">
        <v>140.61256022069901</v>
      </c>
      <c r="I605" s="18">
        <v>6.2655754470000005E-2</v>
      </c>
      <c r="J605" s="18">
        <v>0.109984115366</v>
      </c>
      <c r="K605" s="18">
        <v>2.7112000492999999E-2</v>
      </c>
      <c r="L605" s="18">
        <v>2.0216360401E-2</v>
      </c>
      <c r="M605" s="78"/>
    </row>
    <row r="606" spans="1:13">
      <c r="A606" s="16" t="s">
        <v>53</v>
      </c>
      <c r="B606" s="14">
        <v>3</v>
      </c>
      <c r="C606" s="17">
        <v>36441.7890625</v>
      </c>
      <c r="D606" s="17">
        <v>2247.5</v>
      </c>
      <c r="E606" s="17">
        <v>1994.5</v>
      </c>
      <c r="F606" s="17">
        <v>2041.5375519475299</v>
      </c>
      <c r="G606" s="17">
        <v>2366.0019835917101</v>
      </c>
      <c r="H606" s="17">
        <v>324.46443164418002</v>
      </c>
      <c r="I606" s="18">
        <v>3.9886228067999997E-2</v>
      </c>
      <c r="J606" s="18">
        <v>6.9324284097000005E-2</v>
      </c>
      <c r="K606" s="18">
        <v>0.125042741027</v>
      </c>
      <c r="L606" s="18">
        <v>1.5832228861000001E-2</v>
      </c>
      <c r="M606" s="78"/>
    </row>
    <row r="607" spans="1:13">
      <c r="A607" s="16" t="s">
        <v>53</v>
      </c>
      <c r="B607" s="14">
        <v>4</v>
      </c>
      <c r="C607" s="17">
        <v>35790.921875</v>
      </c>
      <c r="D607" s="17">
        <v>2272.6999999999998</v>
      </c>
      <c r="E607" s="17">
        <v>2033.4</v>
      </c>
      <c r="F607" s="17">
        <v>2060.28653278514</v>
      </c>
      <c r="G607" s="17">
        <v>2300.26959522671</v>
      </c>
      <c r="H607" s="17">
        <v>239.98306244156899</v>
      </c>
      <c r="I607" s="18">
        <v>9.2795675619999993E-3</v>
      </c>
      <c r="J607" s="18">
        <v>7.1495613333000002E-2</v>
      </c>
      <c r="K607" s="18">
        <v>8.9824838513999999E-2</v>
      </c>
      <c r="L607" s="18">
        <v>9.0496576179999993E-3</v>
      </c>
      <c r="M607" s="78"/>
    </row>
    <row r="608" spans="1:13">
      <c r="A608" s="16" t="s">
        <v>53</v>
      </c>
      <c r="B608" s="14">
        <v>5</v>
      </c>
      <c r="C608" s="17">
        <v>35995.4140625</v>
      </c>
      <c r="D608" s="17">
        <v>2359.4</v>
      </c>
      <c r="E608" s="17">
        <v>2110.6999999999998</v>
      </c>
      <c r="F608" s="17">
        <v>2005.6533292635199</v>
      </c>
      <c r="G608" s="17">
        <v>2493.7816880671198</v>
      </c>
      <c r="H608" s="17">
        <v>488.12835880359302</v>
      </c>
      <c r="I608" s="18">
        <v>4.5231130281000002E-2</v>
      </c>
      <c r="J608" s="18">
        <v>0.119066533401</v>
      </c>
      <c r="K608" s="18">
        <v>0.12894031910699999</v>
      </c>
      <c r="L608" s="18">
        <v>3.5357344575999997E-2</v>
      </c>
      <c r="M608" s="78"/>
    </row>
    <row r="609" spans="1:13">
      <c r="A609" s="16" t="s">
        <v>53</v>
      </c>
      <c r="B609" s="14">
        <v>6</v>
      </c>
      <c r="C609" s="17">
        <v>37665.3671875</v>
      </c>
      <c r="D609" s="17">
        <v>2448.1999999999998</v>
      </c>
      <c r="E609" s="17">
        <v>2187.3000000000002</v>
      </c>
      <c r="F609" s="17">
        <v>2000.7498562748699</v>
      </c>
      <c r="G609" s="17">
        <v>2499.8821029874998</v>
      </c>
      <c r="H609" s="17">
        <v>499.13224671262901</v>
      </c>
      <c r="I609" s="18">
        <v>1.7395524398E-2</v>
      </c>
      <c r="J609" s="18">
        <v>0.15060590498900001</v>
      </c>
      <c r="K609" s="18">
        <v>0.10521107471799999</v>
      </c>
      <c r="L609" s="18">
        <v>6.2790354670000006E-2</v>
      </c>
      <c r="M609" s="78"/>
    </row>
    <row r="610" spans="1:13">
      <c r="A610" s="16" t="s">
        <v>53</v>
      </c>
      <c r="B610" s="14">
        <v>7</v>
      </c>
      <c r="C610" s="17">
        <v>40712.41015625</v>
      </c>
      <c r="D610" s="17">
        <v>2474.6999999999998</v>
      </c>
      <c r="E610" s="17">
        <v>2194.8000000000002</v>
      </c>
      <c r="F610" s="17">
        <v>1973.46291266252</v>
      </c>
      <c r="G610" s="17">
        <v>2304.9403072611499</v>
      </c>
      <c r="H610" s="17">
        <v>331.47739459863197</v>
      </c>
      <c r="I610" s="18">
        <v>5.7138907013999998E-2</v>
      </c>
      <c r="J610" s="18">
        <v>0.16870989139500001</v>
      </c>
      <c r="K610" s="18">
        <v>3.7071796451999997E-2</v>
      </c>
      <c r="L610" s="18">
        <v>7.4499187928999996E-2</v>
      </c>
      <c r="M610" s="78"/>
    </row>
    <row r="611" spans="1:13">
      <c r="A611" s="16" t="s">
        <v>53</v>
      </c>
      <c r="B611" s="14">
        <v>8</v>
      </c>
      <c r="C611" s="17">
        <v>42001.5</v>
      </c>
      <c r="D611" s="17">
        <v>2170.4</v>
      </c>
      <c r="E611" s="17">
        <v>1960.5</v>
      </c>
      <c r="F611" s="17">
        <v>1941.5570107316601</v>
      </c>
      <c r="G611" s="17">
        <v>2147.5888034417899</v>
      </c>
      <c r="H611" s="17">
        <v>206.03179271013499</v>
      </c>
      <c r="I611" s="18">
        <v>7.6779523920000002E-3</v>
      </c>
      <c r="J611" s="18">
        <v>7.7025576999999998E-2</v>
      </c>
      <c r="K611" s="18">
        <v>6.2971660531999998E-2</v>
      </c>
      <c r="L611" s="18">
        <v>6.3759640749999997E-3</v>
      </c>
      <c r="M611" s="78"/>
    </row>
    <row r="612" spans="1:13">
      <c r="A612" s="16" t="s">
        <v>53</v>
      </c>
      <c r="B612" s="14">
        <v>9</v>
      </c>
      <c r="C612" s="17">
        <v>42808.9765625</v>
      </c>
      <c r="D612" s="17">
        <v>1693.6</v>
      </c>
      <c r="E612" s="17">
        <v>1577.7</v>
      </c>
      <c r="F612" s="17">
        <v>1910.06555661993</v>
      </c>
      <c r="G612" s="17">
        <v>1965.0880614980099</v>
      </c>
      <c r="H612" s="17">
        <v>55.022504878077001</v>
      </c>
      <c r="I612" s="18">
        <v>9.1379354257000001E-2</v>
      </c>
      <c r="J612" s="18">
        <v>7.2859493981000001E-2</v>
      </c>
      <c r="K612" s="18">
        <v>0.13038978845400001</v>
      </c>
      <c r="L612" s="18">
        <v>0.111869928179</v>
      </c>
      <c r="M612" s="78"/>
    </row>
    <row r="613" spans="1:13">
      <c r="A613" s="16" t="s">
        <v>53</v>
      </c>
      <c r="B613" s="14">
        <v>10</v>
      </c>
      <c r="C613" s="17">
        <v>44112.75390625</v>
      </c>
      <c r="D613" s="17">
        <v>1450.6</v>
      </c>
      <c r="E613" s="17">
        <v>1357.7</v>
      </c>
      <c r="F613" s="17">
        <v>1964.5701787906901</v>
      </c>
      <c r="G613" s="17">
        <v>2031.1018890119301</v>
      </c>
      <c r="H613" s="17">
        <v>66.531710221235997</v>
      </c>
      <c r="I613" s="18">
        <v>0.19538939381000001</v>
      </c>
      <c r="J613" s="18">
        <v>0.17299568454700001</v>
      </c>
      <c r="K613" s="18">
        <v>0.226658326829</v>
      </c>
      <c r="L613" s="18">
        <v>0.20426461756600001</v>
      </c>
      <c r="M613" s="78"/>
    </row>
    <row r="614" spans="1:13">
      <c r="A614" s="16" t="s">
        <v>53</v>
      </c>
      <c r="B614" s="14">
        <v>11</v>
      </c>
      <c r="C614" s="17">
        <v>45452.43359375</v>
      </c>
      <c r="D614" s="17">
        <v>1496</v>
      </c>
      <c r="E614" s="17">
        <v>1397.8</v>
      </c>
      <c r="F614" s="17">
        <v>1858.98202362351</v>
      </c>
      <c r="G614" s="17">
        <v>1901.0972579362401</v>
      </c>
      <c r="H614" s="17">
        <v>42.115234312729001</v>
      </c>
      <c r="I614" s="18">
        <v>0.13635047389300001</v>
      </c>
      <c r="J614" s="18">
        <v>0.122175033195</v>
      </c>
      <c r="K614" s="18">
        <v>0.16940331805299999</v>
      </c>
      <c r="L614" s="18">
        <v>0.15522787735499999</v>
      </c>
      <c r="M614" s="78"/>
    </row>
    <row r="615" spans="1:13">
      <c r="A615" s="16" t="s">
        <v>53</v>
      </c>
      <c r="B615" s="14">
        <v>12</v>
      </c>
      <c r="C615" s="17">
        <v>46505.71875</v>
      </c>
      <c r="D615" s="17">
        <v>1537.4</v>
      </c>
      <c r="E615" s="17">
        <v>1424.8</v>
      </c>
      <c r="F615" s="17">
        <v>1421.4469186655699</v>
      </c>
      <c r="G615" s="17">
        <v>1421.4532519955101</v>
      </c>
      <c r="H615" s="17">
        <v>6.3333299420000001E-3</v>
      </c>
      <c r="I615" s="18">
        <v>3.9026168968E-2</v>
      </c>
      <c r="J615" s="18">
        <v>3.9028300683999997E-2</v>
      </c>
      <c r="K615" s="18">
        <v>1.1264718960000001E-3</v>
      </c>
      <c r="L615" s="18">
        <v>1.1286036130000001E-3</v>
      </c>
      <c r="M615" s="78"/>
    </row>
    <row r="616" spans="1:13">
      <c r="A616" s="16" t="s">
        <v>53</v>
      </c>
      <c r="B616" s="14">
        <v>13</v>
      </c>
      <c r="C616" s="17">
        <v>47301.296875</v>
      </c>
      <c r="D616" s="17">
        <v>1591.7</v>
      </c>
      <c r="E616" s="17">
        <v>1480.7</v>
      </c>
      <c r="F616" s="17">
        <v>1190.1470856709</v>
      </c>
      <c r="G616" s="17">
        <v>1190.14841901143</v>
      </c>
      <c r="H616" s="17">
        <v>1.3333405379999999E-3</v>
      </c>
      <c r="I616" s="18">
        <v>0.135157045098</v>
      </c>
      <c r="J616" s="18">
        <v>0.135157493883</v>
      </c>
      <c r="K616" s="18">
        <v>9.7795887238999998E-2</v>
      </c>
      <c r="L616" s="18">
        <v>9.7796336023999994E-2</v>
      </c>
      <c r="M616" s="78"/>
    </row>
    <row r="617" spans="1:13">
      <c r="A617" s="16" t="s">
        <v>53</v>
      </c>
      <c r="B617" s="14">
        <v>14</v>
      </c>
      <c r="C617" s="17">
        <v>47970.36328125</v>
      </c>
      <c r="D617" s="17">
        <v>1856</v>
      </c>
      <c r="E617" s="17">
        <v>1723.2</v>
      </c>
      <c r="F617" s="17">
        <v>1459.5701258934901</v>
      </c>
      <c r="G617" s="17">
        <v>1459.5701258934901</v>
      </c>
      <c r="H617" s="17">
        <v>0</v>
      </c>
      <c r="I617" s="18">
        <v>0.13343314510400001</v>
      </c>
      <c r="J617" s="18">
        <v>0.13343314510400001</v>
      </c>
      <c r="K617" s="18">
        <v>8.8734390476E-2</v>
      </c>
      <c r="L617" s="18">
        <v>8.8734390476E-2</v>
      </c>
      <c r="M617" s="78"/>
    </row>
    <row r="618" spans="1:13">
      <c r="A618" s="16" t="s">
        <v>53</v>
      </c>
      <c r="B618" s="14">
        <v>15</v>
      </c>
      <c r="C618" s="17">
        <v>48452.84375</v>
      </c>
      <c r="D618" s="17">
        <v>2073.6999999999998</v>
      </c>
      <c r="E618" s="17">
        <v>1925.1</v>
      </c>
      <c r="F618" s="17">
        <v>1831.32231839317</v>
      </c>
      <c r="G618" s="17">
        <v>1879.07744002872</v>
      </c>
      <c r="H618" s="17">
        <v>47.755121635545997</v>
      </c>
      <c r="I618" s="18">
        <v>6.5507425098999997E-2</v>
      </c>
      <c r="J618" s="18">
        <v>8.1581178594999998E-2</v>
      </c>
      <c r="K618" s="18">
        <v>1.5490595749E-2</v>
      </c>
      <c r="L618" s="18">
        <v>3.1564349243999999E-2</v>
      </c>
      <c r="M618" s="78"/>
    </row>
    <row r="619" spans="1:13">
      <c r="A619" s="16" t="s">
        <v>53</v>
      </c>
      <c r="B619" s="14">
        <v>16</v>
      </c>
      <c r="C619" s="17">
        <v>48790.78515625</v>
      </c>
      <c r="D619" s="17">
        <v>2320.4</v>
      </c>
      <c r="E619" s="17">
        <v>2140.5</v>
      </c>
      <c r="F619" s="17">
        <v>2049.2991534472399</v>
      </c>
      <c r="G619" s="17">
        <v>2268.0266787456098</v>
      </c>
      <c r="H619" s="17">
        <v>218.72752529837101</v>
      </c>
      <c r="I619" s="18">
        <v>1.7628179486000001E-2</v>
      </c>
      <c r="J619" s="18">
        <v>9.1249022737000002E-2</v>
      </c>
      <c r="K619" s="18">
        <v>4.2923823206000002E-2</v>
      </c>
      <c r="L619" s="18">
        <v>3.0697020044E-2</v>
      </c>
      <c r="M619" s="78"/>
    </row>
    <row r="620" spans="1:13">
      <c r="A620" s="16" t="s">
        <v>53</v>
      </c>
      <c r="B620" s="14">
        <v>17</v>
      </c>
      <c r="C620" s="17">
        <v>49013.60546875</v>
      </c>
      <c r="D620" s="17">
        <v>2528</v>
      </c>
      <c r="E620" s="17">
        <v>2255.6999999999998</v>
      </c>
      <c r="F620" s="17">
        <v>2074.22126559353</v>
      </c>
      <c r="G620" s="17">
        <v>2285.0024517237998</v>
      </c>
      <c r="H620" s="17">
        <v>210.781186130279</v>
      </c>
      <c r="I620" s="18">
        <v>8.1789817661999997E-2</v>
      </c>
      <c r="J620" s="18">
        <v>0.15273602639</v>
      </c>
      <c r="K620" s="18">
        <v>9.8628245449999992E-3</v>
      </c>
      <c r="L620" s="18">
        <v>6.1083384182000003E-2</v>
      </c>
      <c r="M620" s="78"/>
    </row>
    <row r="621" spans="1:13">
      <c r="A621" s="16" t="s">
        <v>53</v>
      </c>
      <c r="B621" s="14">
        <v>18</v>
      </c>
      <c r="C621" s="17">
        <v>48610.40625</v>
      </c>
      <c r="D621" s="17">
        <v>2533</v>
      </c>
      <c r="E621" s="17">
        <v>2251.6</v>
      </c>
      <c r="F621" s="17">
        <v>2135.0335288312099</v>
      </c>
      <c r="G621" s="17">
        <v>2413.8152423858601</v>
      </c>
      <c r="H621" s="17">
        <v>278.781713554654</v>
      </c>
      <c r="I621" s="18">
        <v>4.0116040933000002E-2</v>
      </c>
      <c r="J621" s="18">
        <v>0.13395034371199999</v>
      </c>
      <c r="K621" s="18">
        <v>5.4599543043999998E-2</v>
      </c>
      <c r="L621" s="18">
        <v>3.9234759733000002E-2</v>
      </c>
      <c r="M621" s="78"/>
    </row>
    <row r="622" spans="1:13">
      <c r="A622" s="16" t="s">
        <v>53</v>
      </c>
      <c r="B622" s="14">
        <v>19</v>
      </c>
      <c r="C622" s="17">
        <v>47721.84375</v>
      </c>
      <c r="D622" s="17">
        <v>2557.9</v>
      </c>
      <c r="E622" s="17">
        <v>2280.4</v>
      </c>
      <c r="F622" s="17">
        <v>2088.5662782464101</v>
      </c>
      <c r="G622" s="17">
        <v>2352.5392382240302</v>
      </c>
      <c r="H622" s="17">
        <v>263.97295997762001</v>
      </c>
      <c r="I622" s="18">
        <v>6.9121764313000003E-2</v>
      </c>
      <c r="J622" s="18">
        <v>0.15797163303699999</v>
      </c>
      <c r="K622" s="18">
        <v>2.4281130333999999E-2</v>
      </c>
      <c r="L622" s="18">
        <v>6.4568738387999994E-2</v>
      </c>
      <c r="M622" s="78"/>
    </row>
    <row r="623" spans="1:13">
      <c r="A623" s="16" t="s">
        <v>53</v>
      </c>
      <c r="B623" s="14">
        <v>20</v>
      </c>
      <c r="C623" s="17">
        <v>46318.515625</v>
      </c>
      <c r="D623" s="17">
        <v>2458.4</v>
      </c>
      <c r="E623" s="17">
        <v>2231.4</v>
      </c>
      <c r="F623" s="17">
        <v>2042.2154117600901</v>
      </c>
      <c r="G623" s="17">
        <v>2249.0913972473099</v>
      </c>
      <c r="H623" s="17">
        <v>206.87598548722701</v>
      </c>
      <c r="I623" s="18">
        <v>7.0450556294999994E-2</v>
      </c>
      <c r="J623" s="18">
        <v>0.14008232522299999</v>
      </c>
      <c r="K623" s="18">
        <v>5.9546944619999998E-3</v>
      </c>
      <c r="L623" s="18">
        <v>6.3677074466000003E-2</v>
      </c>
      <c r="M623" s="78"/>
    </row>
    <row r="624" spans="1:13">
      <c r="A624" s="16" t="s">
        <v>53</v>
      </c>
      <c r="B624" s="14">
        <v>21</v>
      </c>
      <c r="C624" s="17">
        <v>45752.27734375</v>
      </c>
      <c r="D624" s="17">
        <v>2407</v>
      </c>
      <c r="E624" s="17">
        <v>2208</v>
      </c>
      <c r="F624" s="17">
        <v>2019.84189579858</v>
      </c>
      <c r="G624" s="17">
        <v>2198.65966022067</v>
      </c>
      <c r="H624" s="17">
        <v>178.81776442209801</v>
      </c>
      <c r="I624" s="18">
        <v>7.0124651558000003E-2</v>
      </c>
      <c r="J624" s="18">
        <v>0.13031238781599999</v>
      </c>
      <c r="K624" s="18">
        <v>3.143837017E-3</v>
      </c>
      <c r="L624" s="18">
        <v>6.3331573274999997E-2</v>
      </c>
      <c r="M624" s="78"/>
    </row>
    <row r="625" spans="1:13">
      <c r="A625" s="16" t="s">
        <v>53</v>
      </c>
      <c r="B625" s="14">
        <v>22</v>
      </c>
      <c r="C625" s="17">
        <v>44754.54296875</v>
      </c>
      <c r="D625" s="17">
        <v>2304.1</v>
      </c>
      <c r="E625" s="17">
        <v>2120.3000000000002</v>
      </c>
      <c r="F625" s="17">
        <v>2054.15669207971</v>
      </c>
      <c r="G625" s="17">
        <v>2295.4552740520899</v>
      </c>
      <c r="H625" s="17">
        <v>241.29858197238099</v>
      </c>
      <c r="I625" s="18">
        <v>2.9097024390000001E-3</v>
      </c>
      <c r="J625" s="18">
        <v>8.4127670116999995E-2</v>
      </c>
      <c r="K625" s="18">
        <v>5.8954989583000002E-2</v>
      </c>
      <c r="L625" s="18">
        <v>2.2262978095E-2</v>
      </c>
      <c r="M625" s="78"/>
    </row>
    <row r="626" spans="1:13">
      <c r="A626" s="16" t="s">
        <v>53</v>
      </c>
      <c r="B626" s="14">
        <v>23</v>
      </c>
      <c r="C626" s="17">
        <v>41839.10546875</v>
      </c>
      <c r="D626" s="17">
        <v>2302.9</v>
      </c>
      <c r="E626" s="17">
        <v>2091.5</v>
      </c>
      <c r="F626" s="17">
        <v>2118.2479453600999</v>
      </c>
      <c r="G626" s="17">
        <v>2342.4690526941099</v>
      </c>
      <c r="H626" s="17">
        <v>224.22110733400899</v>
      </c>
      <c r="I626" s="18">
        <v>1.3318429045E-2</v>
      </c>
      <c r="J626" s="18">
        <v>6.2151482543999999E-2</v>
      </c>
      <c r="K626" s="18">
        <v>8.4472922482000001E-2</v>
      </c>
      <c r="L626" s="18">
        <v>9.003010891E-3</v>
      </c>
      <c r="M626" s="78"/>
    </row>
    <row r="627" spans="1:13">
      <c r="A627" s="16" t="s">
        <v>53</v>
      </c>
      <c r="B627" s="14">
        <v>24</v>
      </c>
      <c r="C627" s="17">
        <v>38102.51953125</v>
      </c>
      <c r="D627" s="17">
        <v>2326.8000000000002</v>
      </c>
      <c r="E627" s="17">
        <v>2100.6</v>
      </c>
      <c r="F627" s="17">
        <v>1962.3278007619699</v>
      </c>
      <c r="G627" s="17">
        <v>2023.82124447611</v>
      </c>
      <c r="H627" s="17">
        <v>61.49344371414</v>
      </c>
      <c r="I627" s="18">
        <v>0.101978712731</v>
      </c>
      <c r="J627" s="18">
        <v>0.12267660694599999</v>
      </c>
      <c r="K627" s="18">
        <v>2.5842731579000001E-2</v>
      </c>
      <c r="L627" s="18">
        <v>4.6540625794999999E-2</v>
      </c>
      <c r="M627" s="78"/>
    </row>
    <row r="628" spans="1:13">
      <c r="A628" s="16" t="s">
        <v>54</v>
      </c>
      <c r="B628" s="14">
        <v>1</v>
      </c>
      <c r="C628" s="17">
        <v>34937.4921875</v>
      </c>
      <c r="D628" s="17">
        <v>2143.8000000000002</v>
      </c>
      <c r="E628" s="17">
        <v>1931.5</v>
      </c>
      <c r="F628" s="17">
        <v>1781.07057069037</v>
      </c>
      <c r="G628" s="17">
        <v>1781.07057069037</v>
      </c>
      <c r="H628" s="17">
        <v>0</v>
      </c>
      <c r="I628" s="18">
        <v>0.12209001323099999</v>
      </c>
      <c r="J628" s="18">
        <v>0.12209001323099999</v>
      </c>
      <c r="K628" s="18">
        <v>5.0632591487E-2</v>
      </c>
      <c r="L628" s="18">
        <v>5.0632591487E-2</v>
      </c>
      <c r="M628" s="78"/>
    </row>
    <row r="629" spans="1:13">
      <c r="A629" s="16" t="s">
        <v>54</v>
      </c>
      <c r="B629" s="14">
        <v>2</v>
      </c>
      <c r="C629" s="17">
        <v>32885.12109375</v>
      </c>
      <c r="D629" s="17">
        <v>2081.4</v>
      </c>
      <c r="E629" s="17">
        <v>1863</v>
      </c>
      <c r="F629" s="17">
        <v>1793.4744677649601</v>
      </c>
      <c r="G629" s="17">
        <v>1793.4744677649601</v>
      </c>
      <c r="H629" s="17">
        <v>0</v>
      </c>
      <c r="I629" s="18">
        <v>9.6911993347E-2</v>
      </c>
      <c r="J629" s="18">
        <v>9.6911993347E-2</v>
      </c>
      <c r="K629" s="18">
        <v>2.3401390856000001E-2</v>
      </c>
      <c r="L629" s="18">
        <v>2.3401390856000001E-2</v>
      </c>
      <c r="M629" s="78"/>
    </row>
    <row r="630" spans="1:13">
      <c r="A630" s="16" t="s">
        <v>54</v>
      </c>
      <c r="B630" s="14">
        <v>3</v>
      </c>
      <c r="C630" s="17">
        <v>31784.65234375</v>
      </c>
      <c r="D630" s="17">
        <v>1888.6</v>
      </c>
      <c r="E630" s="17">
        <v>1677.1</v>
      </c>
      <c r="F630" s="17">
        <v>1598.9886569743701</v>
      </c>
      <c r="G630" s="17">
        <v>1598.9886569743701</v>
      </c>
      <c r="H630" s="17">
        <v>0</v>
      </c>
      <c r="I630" s="18">
        <v>9.7479415355999993E-2</v>
      </c>
      <c r="J630" s="18">
        <v>9.7479415355999993E-2</v>
      </c>
      <c r="K630" s="18">
        <v>2.6291263219000001E-2</v>
      </c>
      <c r="L630" s="18">
        <v>2.6291263219000001E-2</v>
      </c>
      <c r="M630" s="78"/>
    </row>
    <row r="631" spans="1:13">
      <c r="A631" s="16" t="s">
        <v>54</v>
      </c>
      <c r="B631" s="14">
        <v>4</v>
      </c>
      <c r="C631" s="17">
        <v>31216.0390625</v>
      </c>
      <c r="D631" s="17">
        <v>1744.8</v>
      </c>
      <c r="E631" s="17">
        <v>1553.7</v>
      </c>
      <c r="F631" s="17">
        <v>1369.9053773456101</v>
      </c>
      <c r="G631" s="17">
        <v>1369.9053773456101</v>
      </c>
      <c r="H631" s="17">
        <v>0</v>
      </c>
      <c r="I631" s="18">
        <v>0.12618465925700001</v>
      </c>
      <c r="J631" s="18">
        <v>0.12618465925700001</v>
      </c>
      <c r="K631" s="18">
        <v>6.1862882078000003E-2</v>
      </c>
      <c r="L631" s="18">
        <v>6.1862882078000003E-2</v>
      </c>
      <c r="M631" s="78"/>
    </row>
    <row r="632" spans="1:13">
      <c r="A632" s="16" t="s">
        <v>54</v>
      </c>
      <c r="B632" s="14">
        <v>5</v>
      </c>
      <c r="C632" s="17">
        <v>31405.103515625</v>
      </c>
      <c r="D632" s="17">
        <v>1581</v>
      </c>
      <c r="E632" s="17">
        <v>1403.8</v>
      </c>
      <c r="F632" s="17">
        <v>1367.9933253934601</v>
      </c>
      <c r="G632" s="17">
        <v>1367.9933253934601</v>
      </c>
      <c r="H632" s="17">
        <v>0</v>
      </c>
      <c r="I632" s="18">
        <v>7.1695279234000001E-2</v>
      </c>
      <c r="J632" s="18">
        <v>7.1695279234000001E-2</v>
      </c>
      <c r="K632" s="18">
        <v>1.2052061462E-2</v>
      </c>
      <c r="L632" s="18">
        <v>1.2052061462E-2</v>
      </c>
      <c r="M632" s="78"/>
    </row>
    <row r="633" spans="1:13">
      <c r="A633" s="16" t="s">
        <v>54</v>
      </c>
      <c r="B633" s="14">
        <v>6</v>
      </c>
      <c r="C633" s="17">
        <v>32700.767578125</v>
      </c>
      <c r="D633" s="17">
        <v>1621.6</v>
      </c>
      <c r="E633" s="17">
        <v>1431.5</v>
      </c>
      <c r="F633" s="17">
        <v>1202.75687252892</v>
      </c>
      <c r="G633" s="17">
        <v>1202.75687252892</v>
      </c>
      <c r="H633" s="17">
        <v>0</v>
      </c>
      <c r="I633" s="18">
        <v>0.14097715498800001</v>
      </c>
      <c r="J633" s="18">
        <v>0.14097715498800001</v>
      </c>
      <c r="K633" s="18">
        <v>7.6991964816E-2</v>
      </c>
      <c r="L633" s="18">
        <v>7.6991964816E-2</v>
      </c>
      <c r="M633" s="78"/>
    </row>
    <row r="634" spans="1:13">
      <c r="A634" s="16" t="s">
        <v>54</v>
      </c>
      <c r="B634" s="14">
        <v>7</v>
      </c>
      <c r="C634" s="17">
        <v>35110.97265625</v>
      </c>
      <c r="D634" s="17">
        <v>1672.8</v>
      </c>
      <c r="E634" s="17">
        <v>1485.2</v>
      </c>
      <c r="F634" s="17">
        <v>1015.49708923661</v>
      </c>
      <c r="G634" s="17">
        <v>1015.49708923661</v>
      </c>
      <c r="H634" s="17">
        <v>0</v>
      </c>
      <c r="I634" s="18">
        <v>0.22123961991300001</v>
      </c>
      <c r="J634" s="18">
        <v>0.22123961991300001</v>
      </c>
      <c r="K634" s="18">
        <v>0.15809589726100001</v>
      </c>
      <c r="L634" s="18">
        <v>0.15809589726100001</v>
      </c>
      <c r="M634" s="78"/>
    </row>
    <row r="635" spans="1:13">
      <c r="A635" s="16" t="s">
        <v>54</v>
      </c>
      <c r="B635" s="14">
        <v>8</v>
      </c>
      <c r="C635" s="17">
        <v>36482.0859375</v>
      </c>
      <c r="D635" s="17">
        <v>1506.7</v>
      </c>
      <c r="E635" s="17">
        <v>1330.3</v>
      </c>
      <c r="F635" s="17">
        <v>820.70642280143204</v>
      </c>
      <c r="G635" s="17">
        <v>820.685422798677</v>
      </c>
      <c r="H635" s="17">
        <v>-2.1000002755E-2</v>
      </c>
      <c r="I635" s="18">
        <v>0.23090359380700001</v>
      </c>
      <c r="J635" s="18">
        <v>0.230896525479</v>
      </c>
      <c r="K635" s="18">
        <v>0.17152964564100001</v>
      </c>
      <c r="L635" s="18">
        <v>0.171522577313</v>
      </c>
      <c r="M635" s="78"/>
    </row>
    <row r="636" spans="1:13">
      <c r="A636" s="16" t="s">
        <v>54</v>
      </c>
      <c r="B636" s="14">
        <v>9</v>
      </c>
      <c r="C636" s="17">
        <v>37797.859375</v>
      </c>
      <c r="D636" s="17">
        <v>1224.7</v>
      </c>
      <c r="E636" s="17">
        <v>1090.8</v>
      </c>
      <c r="F636" s="17">
        <v>731.745168987331</v>
      </c>
      <c r="G636" s="17">
        <v>731.80594675959799</v>
      </c>
      <c r="H636" s="17">
        <v>6.0777772266999999E-2</v>
      </c>
      <c r="I636" s="18">
        <v>0.165901734513</v>
      </c>
      <c r="J636" s="18">
        <v>0.165922191522</v>
      </c>
      <c r="K636" s="18">
        <v>0.120832734177</v>
      </c>
      <c r="L636" s="18">
        <v>0.120853191185</v>
      </c>
      <c r="M636" s="78"/>
    </row>
    <row r="637" spans="1:13">
      <c r="A637" s="16" t="s">
        <v>54</v>
      </c>
      <c r="B637" s="14">
        <v>10</v>
      </c>
      <c r="C637" s="17">
        <v>39737.375</v>
      </c>
      <c r="D637" s="17">
        <v>1077.7</v>
      </c>
      <c r="E637" s="17">
        <v>961.2</v>
      </c>
      <c r="F637" s="17">
        <v>414.95255005123101</v>
      </c>
      <c r="G637" s="17">
        <v>414.96232782683597</v>
      </c>
      <c r="H637" s="17">
        <v>9.7777756050000005E-3</v>
      </c>
      <c r="I637" s="18">
        <v>0.22306888999400001</v>
      </c>
      <c r="J637" s="18">
        <v>0.22307218106599999</v>
      </c>
      <c r="K637" s="18">
        <v>0.18385650359200001</v>
      </c>
      <c r="L637" s="18">
        <v>0.18385979466399999</v>
      </c>
      <c r="M637" s="78"/>
    </row>
    <row r="638" spans="1:13">
      <c r="A638" s="16" t="s">
        <v>54</v>
      </c>
      <c r="B638" s="14">
        <v>11</v>
      </c>
      <c r="C638" s="17">
        <v>41642.3046875</v>
      </c>
      <c r="D638" s="17">
        <v>1220.5999999999999</v>
      </c>
      <c r="E638" s="17">
        <v>1082</v>
      </c>
      <c r="F638" s="17">
        <v>203.59048645547699</v>
      </c>
      <c r="G638" s="17">
        <v>203.59048645547699</v>
      </c>
      <c r="H638" s="17">
        <v>0</v>
      </c>
      <c r="I638" s="18">
        <v>0.34231218900799998</v>
      </c>
      <c r="J638" s="18">
        <v>0.34231218900799998</v>
      </c>
      <c r="K638" s="18">
        <v>0.29566122973499998</v>
      </c>
      <c r="L638" s="18">
        <v>0.29566122973499998</v>
      </c>
      <c r="M638" s="78"/>
    </row>
    <row r="639" spans="1:13">
      <c r="A639" s="16" t="s">
        <v>54</v>
      </c>
      <c r="B639" s="14">
        <v>12</v>
      </c>
      <c r="C639" s="17">
        <v>43132.40234375</v>
      </c>
      <c r="D639" s="17">
        <v>1571.3</v>
      </c>
      <c r="E639" s="17">
        <v>1377.7</v>
      </c>
      <c r="F639" s="17">
        <v>264.26886411806203</v>
      </c>
      <c r="G639" s="17">
        <v>264.26886411806203</v>
      </c>
      <c r="H639" s="17">
        <v>0</v>
      </c>
      <c r="I639" s="18">
        <v>0.43992969905099999</v>
      </c>
      <c r="J639" s="18">
        <v>0.43992969905099999</v>
      </c>
      <c r="K639" s="18">
        <v>0.37476645435200001</v>
      </c>
      <c r="L639" s="18">
        <v>0.37476645435200001</v>
      </c>
      <c r="M639" s="78"/>
    </row>
    <row r="640" spans="1:13">
      <c r="A640" s="16" t="s">
        <v>54</v>
      </c>
      <c r="B640" s="14">
        <v>13</v>
      </c>
      <c r="C640" s="17">
        <v>43919.51953125</v>
      </c>
      <c r="D640" s="17">
        <v>1960.1</v>
      </c>
      <c r="E640" s="17">
        <v>1733</v>
      </c>
      <c r="F640" s="17">
        <v>587.81771393015595</v>
      </c>
      <c r="G640" s="17">
        <v>587.83382506457895</v>
      </c>
      <c r="H640" s="17">
        <v>1.6111134422999999E-2</v>
      </c>
      <c r="I640" s="18">
        <v>0.46188696564600001</v>
      </c>
      <c r="J640" s="18">
        <v>0.46189238844399999</v>
      </c>
      <c r="K640" s="18">
        <v>0.38544805618799999</v>
      </c>
      <c r="L640" s="18">
        <v>0.38545347898600002</v>
      </c>
      <c r="M640" s="78"/>
    </row>
    <row r="641" spans="1:13">
      <c r="A641" s="16" t="s">
        <v>54</v>
      </c>
      <c r="B641" s="14">
        <v>14</v>
      </c>
      <c r="C641" s="17">
        <v>44755.23046875</v>
      </c>
      <c r="D641" s="17">
        <v>2091.6999999999998</v>
      </c>
      <c r="E641" s="17">
        <v>1852.8</v>
      </c>
      <c r="F641" s="17">
        <v>1011.89472600924</v>
      </c>
      <c r="G641" s="17">
        <v>1011.87417044944</v>
      </c>
      <c r="H641" s="17">
        <v>-2.0555559793999999E-2</v>
      </c>
      <c r="I641" s="18">
        <v>0.36345534484999997</v>
      </c>
      <c r="J641" s="18">
        <v>0.36344842611599998</v>
      </c>
      <c r="K641" s="18">
        <v>0.28304470869999998</v>
      </c>
      <c r="L641" s="18">
        <v>0.28303778996599999</v>
      </c>
      <c r="M641" s="78"/>
    </row>
    <row r="642" spans="1:13">
      <c r="A642" s="16" t="s">
        <v>54</v>
      </c>
      <c r="B642" s="14">
        <v>15</v>
      </c>
      <c r="C642" s="17">
        <v>45406.2265625</v>
      </c>
      <c r="D642" s="17">
        <v>2228.1999999999998</v>
      </c>
      <c r="E642" s="17">
        <v>1972.1</v>
      </c>
      <c r="F642" s="17">
        <v>1146.4791512849599</v>
      </c>
      <c r="G642" s="17">
        <v>1146.4607068549301</v>
      </c>
      <c r="H642" s="17">
        <v>-1.8444430033E-2</v>
      </c>
      <c r="I642" s="18">
        <v>0.36409939183599999</v>
      </c>
      <c r="J642" s="18">
        <v>0.36409318367999999</v>
      </c>
      <c r="K642" s="18">
        <v>0.27789945915300002</v>
      </c>
      <c r="L642" s="18">
        <v>0.27789325099700002</v>
      </c>
      <c r="M642" s="78"/>
    </row>
    <row r="643" spans="1:13">
      <c r="A643" s="16" t="s">
        <v>54</v>
      </c>
      <c r="B643" s="14">
        <v>16</v>
      </c>
      <c r="C643" s="17">
        <v>45726.421875</v>
      </c>
      <c r="D643" s="17">
        <v>2357.3000000000002</v>
      </c>
      <c r="E643" s="17">
        <v>2080.9</v>
      </c>
      <c r="F643" s="17">
        <v>1289.3561555255801</v>
      </c>
      <c r="G643" s="17">
        <v>1289.3278221795299</v>
      </c>
      <c r="H643" s="17">
        <v>-2.8333346047999999E-2</v>
      </c>
      <c r="I643" s="18">
        <v>0.35946555968299998</v>
      </c>
      <c r="J643" s="18">
        <v>0.35945602304699997</v>
      </c>
      <c r="K643" s="18">
        <v>0.266432910744</v>
      </c>
      <c r="L643" s="18">
        <v>0.26642337410700001</v>
      </c>
      <c r="M643" s="78"/>
    </row>
    <row r="644" spans="1:13">
      <c r="A644" s="16" t="s">
        <v>54</v>
      </c>
      <c r="B644" s="14">
        <v>17</v>
      </c>
      <c r="C644" s="17">
        <v>45574.78125</v>
      </c>
      <c r="D644" s="17">
        <v>2113.3000000000002</v>
      </c>
      <c r="E644" s="17">
        <v>1852.5</v>
      </c>
      <c r="F644" s="17">
        <v>1253.83118775558</v>
      </c>
      <c r="G644" s="17">
        <v>1253.8314099828899</v>
      </c>
      <c r="H644" s="17">
        <v>2.2222730799999999E-4</v>
      </c>
      <c r="I644" s="18">
        <v>0.28928596096100001</v>
      </c>
      <c r="J644" s="18">
        <v>0.28928603576</v>
      </c>
      <c r="K644" s="18">
        <v>0.20150406934199999</v>
      </c>
      <c r="L644" s="18">
        <v>0.20150414414100001</v>
      </c>
      <c r="M644" s="78"/>
    </row>
    <row r="645" spans="1:13">
      <c r="A645" s="16" t="s">
        <v>54</v>
      </c>
      <c r="B645" s="14">
        <v>18</v>
      </c>
      <c r="C645" s="17">
        <v>44785.1640625</v>
      </c>
      <c r="D645" s="17">
        <v>1955.9</v>
      </c>
      <c r="E645" s="17">
        <v>1699.2</v>
      </c>
      <c r="F645" s="17">
        <v>1055.7012315648401</v>
      </c>
      <c r="G645" s="17">
        <v>1055.6683426606901</v>
      </c>
      <c r="H645" s="17">
        <v>-3.2888904146999999E-2</v>
      </c>
      <c r="I645" s="18">
        <v>0.30300627981799999</v>
      </c>
      <c r="J645" s="18">
        <v>0.30299520984</v>
      </c>
      <c r="K645" s="18">
        <v>0.21660439493</v>
      </c>
      <c r="L645" s="18">
        <v>0.21659332495200001</v>
      </c>
      <c r="M645" s="78"/>
    </row>
    <row r="646" spans="1:13">
      <c r="A646" s="16" t="s">
        <v>54</v>
      </c>
      <c r="B646" s="14">
        <v>19</v>
      </c>
      <c r="C646" s="17">
        <v>43525.87890625</v>
      </c>
      <c r="D646" s="17">
        <v>1918.9</v>
      </c>
      <c r="E646" s="17">
        <v>1678.7</v>
      </c>
      <c r="F646" s="17">
        <v>660.20806044237099</v>
      </c>
      <c r="G646" s="17">
        <v>660.22894929014603</v>
      </c>
      <c r="H646" s="17">
        <v>2.0888847774000002E-2</v>
      </c>
      <c r="I646" s="18">
        <v>0.42365232268899999</v>
      </c>
      <c r="J646" s="18">
        <v>0.42365935360399998</v>
      </c>
      <c r="K646" s="18">
        <v>0.34280412342900002</v>
      </c>
      <c r="L646" s="18">
        <v>0.342811154344</v>
      </c>
      <c r="M646" s="78"/>
    </row>
    <row r="647" spans="1:13">
      <c r="A647" s="16" t="s">
        <v>54</v>
      </c>
      <c r="B647" s="14">
        <v>20</v>
      </c>
      <c r="C647" s="17">
        <v>41956.94921875</v>
      </c>
      <c r="D647" s="17">
        <v>1671.6</v>
      </c>
      <c r="E647" s="17">
        <v>1475.5</v>
      </c>
      <c r="F647" s="17">
        <v>349.41797141455498</v>
      </c>
      <c r="G647" s="17">
        <v>349.429860297934</v>
      </c>
      <c r="H647" s="17">
        <v>1.1888883378E-2</v>
      </c>
      <c r="I647" s="18">
        <v>0.445025291047</v>
      </c>
      <c r="J647" s="18">
        <v>0.445029292691</v>
      </c>
      <c r="K647" s="18">
        <v>0.37902057882899998</v>
      </c>
      <c r="L647" s="18">
        <v>0.37902458047299997</v>
      </c>
      <c r="M647" s="78"/>
    </row>
    <row r="648" spans="1:13">
      <c r="A648" s="16" t="s">
        <v>54</v>
      </c>
      <c r="B648" s="14">
        <v>21</v>
      </c>
      <c r="C648" s="17">
        <v>40624.38671875</v>
      </c>
      <c r="D648" s="17">
        <v>1576.6</v>
      </c>
      <c r="E648" s="17">
        <v>1451.4</v>
      </c>
      <c r="F648" s="17">
        <v>391.16446952439799</v>
      </c>
      <c r="G648" s="17">
        <v>391.17591397117297</v>
      </c>
      <c r="H648" s="17">
        <v>1.1444446775E-2</v>
      </c>
      <c r="I648" s="18">
        <v>0.39899834602099998</v>
      </c>
      <c r="J648" s="18">
        <v>0.39900219807300003</v>
      </c>
      <c r="K648" s="18">
        <v>0.356857652651</v>
      </c>
      <c r="L648" s="18">
        <v>0.35686150470400002</v>
      </c>
      <c r="M648" s="78"/>
    </row>
    <row r="649" spans="1:13">
      <c r="A649" s="16" t="s">
        <v>54</v>
      </c>
      <c r="B649" s="14">
        <v>22</v>
      </c>
      <c r="C649" s="17">
        <v>39765.96484375</v>
      </c>
      <c r="D649" s="17">
        <v>1624.3</v>
      </c>
      <c r="E649" s="17">
        <v>1536.3</v>
      </c>
      <c r="F649" s="17">
        <v>666.43600844845196</v>
      </c>
      <c r="G649" s="17">
        <v>666.44189733993699</v>
      </c>
      <c r="H649" s="17">
        <v>5.8888914849999996E-3</v>
      </c>
      <c r="I649" s="18">
        <v>0.32240259261499998</v>
      </c>
      <c r="J649" s="18">
        <v>0.32240457473900003</v>
      </c>
      <c r="K649" s="18">
        <v>0.29278293593400001</v>
      </c>
      <c r="L649" s="18">
        <v>0.292784918058</v>
      </c>
      <c r="M649" s="78"/>
    </row>
    <row r="650" spans="1:13">
      <c r="A650" s="16" t="s">
        <v>54</v>
      </c>
      <c r="B650" s="14">
        <v>23</v>
      </c>
      <c r="C650" s="17">
        <v>37429.91015625</v>
      </c>
      <c r="D650" s="17">
        <v>1573.2</v>
      </c>
      <c r="E650" s="17">
        <v>1496.4</v>
      </c>
      <c r="F650" s="17">
        <v>810.87808424986304</v>
      </c>
      <c r="G650" s="17">
        <v>810.87808424986304</v>
      </c>
      <c r="H650" s="17">
        <v>0</v>
      </c>
      <c r="I650" s="18">
        <v>0.25658765255799998</v>
      </c>
      <c r="J650" s="18">
        <v>0.25658765255799998</v>
      </c>
      <c r="K650" s="18">
        <v>0.230737770363</v>
      </c>
      <c r="L650" s="18">
        <v>0.230737770363</v>
      </c>
      <c r="M650" s="78"/>
    </row>
    <row r="651" spans="1:13">
      <c r="A651" s="16" t="s">
        <v>54</v>
      </c>
      <c r="B651" s="14">
        <v>24</v>
      </c>
      <c r="C651" s="17">
        <v>34752.453125</v>
      </c>
      <c r="D651" s="17">
        <v>1575.1</v>
      </c>
      <c r="E651" s="17">
        <v>1488.3</v>
      </c>
      <c r="F651" s="17">
        <v>1312.8726692369801</v>
      </c>
      <c r="G651" s="17">
        <v>1312.8726692369801</v>
      </c>
      <c r="H651" s="17">
        <v>0</v>
      </c>
      <c r="I651" s="18">
        <v>8.8262312608999999E-2</v>
      </c>
      <c r="J651" s="18">
        <v>8.8262312608999999E-2</v>
      </c>
      <c r="K651" s="18">
        <v>5.9046560337000002E-2</v>
      </c>
      <c r="L651" s="18">
        <v>5.9046560337000002E-2</v>
      </c>
      <c r="M651" s="78"/>
    </row>
    <row r="652" spans="1:13">
      <c r="A652" s="16" t="s">
        <v>55</v>
      </c>
      <c r="B652" s="14">
        <v>1</v>
      </c>
      <c r="C652" s="17">
        <v>32160.88671875</v>
      </c>
      <c r="D652" s="17">
        <v>1278.4000000000001</v>
      </c>
      <c r="E652" s="17">
        <v>1206</v>
      </c>
      <c r="F652" s="17">
        <v>1343.7296719147701</v>
      </c>
      <c r="G652" s="17">
        <v>1343.68522746503</v>
      </c>
      <c r="H652" s="17">
        <v>-4.4444449742E-2</v>
      </c>
      <c r="I652" s="18">
        <v>2.1974159361999999E-2</v>
      </c>
      <c r="J652" s="18">
        <v>2.1989118786E-2</v>
      </c>
      <c r="K652" s="18">
        <v>4.6343058722000001E-2</v>
      </c>
      <c r="L652" s="18">
        <v>4.6358018147000003E-2</v>
      </c>
      <c r="M652" s="78"/>
    </row>
    <row r="653" spans="1:13">
      <c r="A653" s="16" t="s">
        <v>55</v>
      </c>
      <c r="B653" s="14">
        <v>2</v>
      </c>
      <c r="C653" s="17">
        <v>30399.697265625</v>
      </c>
      <c r="D653" s="17">
        <v>1163.0999999999999</v>
      </c>
      <c r="E653" s="17">
        <v>1093.3</v>
      </c>
      <c r="F653" s="17">
        <v>1338.9877903526699</v>
      </c>
      <c r="G653" s="17">
        <v>1338.99079032385</v>
      </c>
      <c r="H653" s="17">
        <v>2.9999711769999999E-3</v>
      </c>
      <c r="I653" s="18">
        <v>5.9202554804000003E-2</v>
      </c>
      <c r="J653" s="18">
        <v>5.9201545053000001E-2</v>
      </c>
      <c r="K653" s="18">
        <v>8.2696327944000003E-2</v>
      </c>
      <c r="L653" s="18">
        <v>8.2695318192999995E-2</v>
      </c>
      <c r="M653" s="78"/>
    </row>
    <row r="654" spans="1:13">
      <c r="A654" s="16" t="s">
        <v>55</v>
      </c>
      <c r="B654" s="14">
        <v>3</v>
      </c>
      <c r="C654" s="17">
        <v>29323.1015625</v>
      </c>
      <c r="D654" s="17">
        <v>998.6</v>
      </c>
      <c r="E654" s="17">
        <v>972.4</v>
      </c>
      <c r="F654" s="17">
        <v>1072.23913124508</v>
      </c>
      <c r="G654" s="17">
        <v>1072.25813124657</v>
      </c>
      <c r="H654" s="17">
        <v>1.9000001483E-2</v>
      </c>
      <c r="I654" s="18">
        <v>2.4792369992000001E-2</v>
      </c>
      <c r="J654" s="18">
        <v>2.4785974838000002E-2</v>
      </c>
      <c r="K654" s="18">
        <v>3.3610949594000003E-2</v>
      </c>
      <c r="L654" s="18">
        <v>3.3604554441000002E-2</v>
      </c>
      <c r="M654" s="78"/>
    </row>
    <row r="655" spans="1:13">
      <c r="A655" s="16" t="s">
        <v>55</v>
      </c>
      <c r="B655" s="14">
        <v>4</v>
      </c>
      <c r="C655" s="17">
        <v>28719.765625</v>
      </c>
      <c r="D655" s="17">
        <v>1028.5999999999999</v>
      </c>
      <c r="E655" s="17">
        <v>986.2</v>
      </c>
      <c r="F655" s="17">
        <v>898.99417101283905</v>
      </c>
      <c r="G655" s="17">
        <v>906.22720421579095</v>
      </c>
      <c r="H655" s="17">
        <v>7.2330332029519999</v>
      </c>
      <c r="I655" s="18">
        <v>4.1189093161000001E-2</v>
      </c>
      <c r="J655" s="18">
        <v>4.3623638164E-2</v>
      </c>
      <c r="K655" s="18">
        <v>2.6917804032999999E-2</v>
      </c>
      <c r="L655" s="18">
        <v>2.9352349036000001E-2</v>
      </c>
      <c r="M655" s="78"/>
    </row>
    <row r="656" spans="1:13">
      <c r="A656" s="16" t="s">
        <v>55</v>
      </c>
      <c r="B656" s="14">
        <v>5</v>
      </c>
      <c r="C656" s="17">
        <v>28531.451171875</v>
      </c>
      <c r="D656" s="17">
        <v>1008.1</v>
      </c>
      <c r="E656" s="17">
        <v>924.5</v>
      </c>
      <c r="F656" s="17">
        <v>738.08393429438297</v>
      </c>
      <c r="G656" s="17">
        <v>757.76719126913304</v>
      </c>
      <c r="H656" s="17">
        <v>19.683256974750002</v>
      </c>
      <c r="I656" s="18">
        <v>8.4258771029999999E-2</v>
      </c>
      <c r="J656" s="18">
        <v>9.0883899596999995E-2</v>
      </c>
      <c r="K656" s="18">
        <v>5.6120097182999998E-2</v>
      </c>
      <c r="L656" s="18">
        <v>6.2745225749999994E-2</v>
      </c>
      <c r="M656" s="78"/>
    </row>
    <row r="657" spans="1:13">
      <c r="A657" s="16" t="s">
        <v>55</v>
      </c>
      <c r="B657" s="14">
        <v>6</v>
      </c>
      <c r="C657" s="17">
        <v>28906.763671875</v>
      </c>
      <c r="D657" s="17">
        <v>943.9</v>
      </c>
      <c r="E657" s="17">
        <v>862.9</v>
      </c>
      <c r="F657" s="17">
        <v>686.90278970090901</v>
      </c>
      <c r="G657" s="17">
        <v>712.436502420323</v>
      </c>
      <c r="H657" s="17">
        <v>25.533712719414002</v>
      </c>
      <c r="I657" s="18">
        <v>7.7907606051E-2</v>
      </c>
      <c r="J657" s="18">
        <v>8.6501922011999993E-2</v>
      </c>
      <c r="K657" s="18">
        <v>5.0644058424000001E-2</v>
      </c>
      <c r="L657" s="18">
        <v>5.9238374385000001E-2</v>
      </c>
      <c r="M657" s="78"/>
    </row>
    <row r="658" spans="1:13">
      <c r="A658" s="16" t="s">
        <v>55</v>
      </c>
      <c r="B658" s="14">
        <v>7</v>
      </c>
      <c r="C658" s="17">
        <v>29546.869140625</v>
      </c>
      <c r="D658" s="17">
        <v>850.2</v>
      </c>
      <c r="E658" s="17">
        <v>804.1</v>
      </c>
      <c r="F658" s="17">
        <v>671.212068887486</v>
      </c>
      <c r="G658" s="17">
        <v>671.19973556220498</v>
      </c>
      <c r="H658" s="17">
        <v>-1.233332528E-2</v>
      </c>
      <c r="I658" s="18">
        <v>6.0249163392000003E-2</v>
      </c>
      <c r="J658" s="18">
        <v>6.0245012155E-2</v>
      </c>
      <c r="K658" s="18">
        <v>4.4732502335E-2</v>
      </c>
      <c r="L658" s="18">
        <v>4.4728351097999997E-2</v>
      </c>
      <c r="M658" s="78"/>
    </row>
    <row r="659" spans="1:13">
      <c r="A659" s="16" t="s">
        <v>55</v>
      </c>
      <c r="B659" s="14">
        <v>8</v>
      </c>
      <c r="C659" s="17">
        <v>30507.33203125</v>
      </c>
      <c r="D659" s="17">
        <v>683.1</v>
      </c>
      <c r="E659" s="17">
        <v>641.1</v>
      </c>
      <c r="F659" s="17">
        <v>586.38062797464295</v>
      </c>
      <c r="G659" s="17">
        <v>586.38596130501003</v>
      </c>
      <c r="H659" s="17">
        <v>5.3333303660000001E-3</v>
      </c>
      <c r="I659" s="18">
        <v>3.2552688890000001E-2</v>
      </c>
      <c r="J659" s="18">
        <v>3.2554484020000003E-2</v>
      </c>
      <c r="K659" s="18">
        <v>1.8416034564999999E-2</v>
      </c>
      <c r="L659" s="18">
        <v>1.8417829694999999E-2</v>
      </c>
      <c r="M659" s="78"/>
    </row>
    <row r="660" spans="1:13">
      <c r="A660" s="16" t="s">
        <v>55</v>
      </c>
      <c r="B660" s="14">
        <v>9</v>
      </c>
      <c r="C660" s="17">
        <v>32943.625</v>
      </c>
      <c r="D660" s="17">
        <v>476.2</v>
      </c>
      <c r="E660" s="17">
        <v>457.2</v>
      </c>
      <c r="F660" s="17">
        <v>245.96476660802301</v>
      </c>
      <c r="G660" s="17">
        <v>245.976211056918</v>
      </c>
      <c r="H660" s="17">
        <v>1.1444448894E-2</v>
      </c>
      <c r="I660" s="18">
        <v>7.7490336231000004E-2</v>
      </c>
      <c r="J660" s="18">
        <v>7.7494188283999996E-2</v>
      </c>
      <c r="K660" s="18">
        <v>7.1095183083999994E-2</v>
      </c>
      <c r="L660" s="18">
        <v>7.1099035135999994E-2</v>
      </c>
      <c r="M660" s="78"/>
    </row>
    <row r="661" spans="1:13">
      <c r="A661" s="16" t="s">
        <v>55</v>
      </c>
      <c r="B661" s="14">
        <v>10</v>
      </c>
      <c r="C661" s="17">
        <v>35678.16796875</v>
      </c>
      <c r="D661" s="17">
        <v>354</v>
      </c>
      <c r="E661" s="17">
        <v>344</v>
      </c>
      <c r="F661" s="17">
        <v>282.72456095636198</v>
      </c>
      <c r="G661" s="17">
        <v>282.72522761974398</v>
      </c>
      <c r="H661" s="17">
        <v>6.6666338099999995E-4</v>
      </c>
      <c r="I661" s="18">
        <v>2.3990162361999998E-2</v>
      </c>
      <c r="J661" s="18">
        <v>2.3990386753000002E-2</v>
      </c>
      <c r="K661" s="18">
        <v>2.0624292285000002E-2</v>
      </c>
      <c r="L661" s="18">
        <v>2.0624516674999999E-2</v>
      </c>
      <c r="M661" s="78"/>
    </row>
    <row r="662" spans="1:13">
      <c r="A662" s="16" t="s">
        <v>55</v>
      </c>
      <c r="B662" s="14">
        <v>11</v>
      </c>
      <c r="C662" s="17">
        <v>38438.44921875</v>
      </c>
      <c r="D662" s="17">
        <v>210.4</v>
      </c>
      <c r="E662" s="17">
        <v>206.4</v>
      </c>
      <c r="F662" s="17">
        <v>242.13420405535101</v>
      </c>
      <c r="G662" s="17">
        <v>242.13864849813999</v>
      </c>
      <c r="H662" s="17">
        <v>4.4444427880000002E-3</v>
      </c>
      <c r="I662" s="18">
        <v>1.0682816727E-2</v>
      </c>
      <c r="J662" s="18">
        <v>1.0681320786000001E-2</v>
      </c>
      <c r="K662" s="18">
        <v>1.2029164758E-2</v>
      </c>
      <c r="L662" s="18">
        <v>1.2027668817000001E-2</v>
      </c>
      <c r="M662" s="78"/>
    </row>
    <row r="663" spans="1:13">
      <c r="A663" s="16" t="s">
        <v>55</v>
      </c>
      <c r="B663" s="14">
        <v>12</v>
      </c>
      <c r="C663" s="17">
        <v>41108.4140625</v>
      </c>
      <c r="D663" s="17">
        <v>129.19999999999999</v>
      </c>
      <c r="E663" s="17">
        <v>126.4</v>
      </c>
      <c r="F663" s="17">
        <v>70.5093428972</v>
      </c>
      <c r="G663" s="17">
        <v>70.5093428972</v>
      </c>
      <c r="H663" s="17">
        <v>0</v>
      </c>
      <c r="I663" s="18">
        <v>1.9754512655999999E-2</v>
      </c>
      <c r="J663" s="18">
        <v>1.9754512655999999E-2</v>
      </c>
      <c r="K663" s="18">
        <v>1.8812069034000001E-2</v>
      </c>
      <c r="L663" s="18">
        <v>1.8812069034000001E-2</v>
      </c>
      <c r="M663" s="78"/>
    </row>
    <row r="664" spans="1:13">
      <c r="A664" s="16" t="s">
        <v>55</v>
      </c>
      <c r="B664" s="14">
        <v>13</v>
      </c>
      <c r="C664" s="17">
        <v>43598.7890625</v>
      </c>
      <c r="D664" s="17">
        <v>115.1</v>
      </c>
      <c r="E664" s="17">
        <v>111.7</v>
      </c>
      <c r="F664" s="17">
        <v>4.993496320137</v>
      </c>
      <c r="G664" s="17">
        <v>4.9906074317510001</v>
      </c>
      <c r="H664" s="17">
        <v>-2.8888883849999998E-3</v>
      </c>
      <c r="I664" s="18">
        <v>3.7061390967999999E-2</v>
      </c>
      <c r="J664" s="18">
        <v>3.7060418605999998E-2</v>
      </c>
      <c r="K664" s="18">
        <v>3.5916995142000002E-2</v>
      </c>
      <c r="L664" s="18">
        <v>3.5916022780000001E-2</v>
      </c>
      <c r="M664" s="78"/>
    </row>
    <row r="665" spans="1:13">
      <c r="A665" s="16" t="s">
        <v>55</v>
      </c>
      <c r="B665" s="14">
        <v>14</v>
      </c>
      <c r="C665" s="17">
        <v>45878.15234375</v>
      </c>
      <c r="D665" s="17">
        <v>121.8</v>
      </c>
      <c r="E665" s="17">
        <v>118.1</v>
      </c>
      <c r="F665" s="17">
        <v>22.738850752893999</v>
      </c>
      <c r="G665" s="17">
        <v>22.738850752893999</v>
      </c>
      <c r="H665" s="17">
        <v>0</v>
      </c>
      <c r="I665" s="18">
        <v>3.3342695807999999E-2</v>
      </c>
      <c r="J665" s="18">
        <v>3.3342695807999999E-2</v>
      </c>
      <c r="K665" s="18">
        <v>3.2097323879000002E-2</v>
      </c>
      <c r="L665" s="18">
        <v>3.2097323879000002E-2</v>
      </c>
      <c r="M665" s="78"/>
    </row>
    <row r="666" spans="1:13">
      <c r="A666" s="16" t="s">
        <v>55</v>
      </c>
      <c r="B666" s="14">
        <v>15</v>
      </c>
      <c r="C666" s="17">
        <v>48092.78125</v>
      </c>
      <c r="D666" s="17">
        <v>180</v>
      </c>
      <c r="E666" s="17">
        <v>171.6</v>
      </c>
      <c r="F666" s="17">
        <v>33.364124905601997</v>
      </c>
      <c r="G666" s="17">
        <v>33.673785849277003</v>
      </c>
      <c r="H666" s="17">
        <v>0.30966094367500002</v>
      </c>
      <c r="I666" s="18">
        <v>4.9251502575000002E-2</v>
      </c>
      <c r="J666" s="18">
        <v>4.9355730425000001E-2</v>
      </c>
      <c r="K666" s="18">
        <v>4.6424171710000003E-2</v>
      </c>
      <c r="L666" s="18">
        <v>4.6528399560000003E-2</v>
      </c>
      <c r="M666" s="78"/>
    </row>
    <row r="667" spans="1:13">
      <c r="A667" s="16" t="s">
        <v>55</v>
      </c>
      <c r="B667" s="14">
        <v>16</v>
      </c>
      <c r="C667" s="17">
        <v>49970.5703125</v>
      </c>
      <c r="D667" s="17">
        <v>291.3</v>
      </c>
      <c r="E667" s="17">
        <v>273.89999999999998</v>
      </c>
      <c r="F667" s="17">
        <v>33.910686158594999</v>
      </c>
      <c r="G667" s="17">
        <v>33.910686158594999</v>
      </c>
      <c r="H667" s="17">
        <v>0</v>
      </c>
      <c r="I667" s="18">
        <v>8.6633898969999998E-2</v>
      </c>
      <c r="J667" s="18">
        <v>8.6633898969999998E-2</v>
      </c>
      <c r="K667" s="18">
        <v>8.0777285034999993E-2</v>
      </c>
      <c r="L667" s="18">
        <v>8.0777285034999993E-2</v>
      </c>
      <c r="M667" s="78"/>
    </row>
    <row r="668" spans="1:13">
      <c r="A668" s="16" t="s">
        <v>55</v>
      </c>
      <c r="B668" s="14">
        <v>17</v>
      </c>
      <c r="C668" s="17">
        <v>51348.30859375</v>
      </c>
      <c r="D668" s="17">
        <v>372.2</v>
      </c>
      <c r="E668" s="17">
        <v>353.3</v>
      </c>
      <c r="F668" s="17">
        <v>76.548558947149999</v>
      </c>
      <c r="G668" s="17">
        <v>76.829466750585993</v>
      </c>
      <c r="H668" s="17">
        <v>0.28090780343499999</v>
      </c>
      <c r="I668" s="18">
        <v>9.9417883961E-2</v>
      </c>
      <c r="J668" s="18">
        <v>9.9512433878000003E-2</v>
      </c>
      <c r="K668" s="18">
        <v>9.3056389515000004E-2</v>
      </c>
      <c r="L668" s="18">
        <v>9.3150939431999993E-2</v>
      </c>
      <c r="M668" s="78"/>
    </row>
    <row r="669" spans="1:13">
      <c r="A669" s="16" t="s">
        <v>55</v>
      </c>
      <c r="B669" s="14">
        <v>18</v>
      </c>
      <c r="C669" s="17">
        <v>51792.8515625</v>
      </c>
      <c r="D669" s="17">
        <v>484.5</v>
      </c>
      <c r="E669" s="17">
        <v>463.8</v>
      </c>
      <c r="F669" s="17">
        <v>224.40236104387699</v>
      </c>
      <c r="G669" s="17">
        <v>224.69045309445201</v>
      </c>
      <c r="H669" s="17">
        <v>0.28809205057499998</v>
      </c>
      <c r="I669" s="18">
        <v>8.7448517975000001E-2</v>
      </c>
      <c r="J669" s="18">
        <v>8.7545486015999999E-2</v>
      </c>
      <c r="K669" s="18">
        <v>8.0481166914999999E-2</v>
      </c>
      <c r="L669" s="18">
        <v>8.0578134955999997E-2</v>
      </c>
      <c r="M669" s="78"/>
    </row>
    <row r="670" spans="1:13">
      <c r="A670" s="16" t="s">
        <v>55</v>
      </c>
      <c r="B670" s="14">
        <v>19</v>
      </c>
      <c r="C670" s="17">
        <v>50830.96875</v>
      </c>
      <c r="D670" s="17">
        <v>627.5</v>
      </c>
      <c r="E670" s="17">
        <v>607.20000000000005</v>
      </c>
      <c r="F670" s="17">
        <v>463.009632285674</v>
      </c>
      <c r="G670" s="17">
        <v>463.02796561900698</v>
      </c>
      <c r="H670" s="17">
        <v>1.8333333332999999E-2</v>
      </c>
      <c r="I670" s="18">
        <v>5.5359149908999997E-2</v>
      </c>
      <c r="J670" s="18">
        <v>5.5365320671000001E-2</v>
      </c>
      <c r="K670" s="18">
        <v>4.8526433652000003E-2</v>
      </c>
      <c r="L670" s="18">
        <v>4.8532604414000001E-2</v>
      </c>
      <c r="M670" s="78"/>
    </row>
    <row r="671" spans="1:13">
      <c r="A671" s="16" t="s">
        <v>55</v>
      </c>
      <c r="B671" s="14">
        <v>20</v>
      </c>
      <c r="C671" s="17">
        <v>48799.984375</v>
      </c>
      <c r="D671" s="17">
        <v>777.7</v>
      </c>
      <c r="E671" s="17">
        <v>747.8</v>
      </c>
      <c r="F671" s="17">
        <v>788.63726740119398</v>
      </c>
      <c r="G671" s="17">
        <v>788.67004520016405</v>
      </c>
      <c r="H671" s="17">
        <v>3.2777798970000001E-2</v>
      </c>
      <c r="I671" s="18">
        <v>3.6923746879999999E-3</v>
      </c>
      <c r="J671" s="18">
        <v>3.6813421070000002E-3</v>
      </c>
      <c r="K671" s="18">
        <v>1.375632622E-2</v>
      </c>
      <c r="L671" s="18">
        <v>1.3745293638E-2</v>
      </c>
      <c r="M671" s="78"/>
    </row>
    <row r="672" spans="1:13">
      <c r="A672" s="16" t="s">
        <v>55</v>
      </c>
      <c r="B672" s="14">
        <v>21</v>
      </c>
      <c r="C672" s="17">
        <v>47541.421875</v>
      </c>
      <c r="D672" s="17">
        <v>1072.7</v>
      </c>
      <c r="E672" s="17">
        <v>1019.8</v>
      </c>
      <c r="F672" s="17">
        <v>851.919480910434</v>
      </c>
      <c r="G672" s="17">
        <v>851.91536979423597</v>
      </c>
      <c r="H672" s="17">
        <v>-4.1111161970000002E-3</v>
      </c>
      <c r="I672" s="18">
        <v>7.4313238035999998E-2</v>
      </c>
      <c r="J672" s="18">
        <v>7.4311854287000004E-2</v>
      </c>
      <c r="K672" s="18">
        <v>5.6507785326000003E-2</v>
      </c>
      <c r="L672" s="18">
        <v>5.6506401578E-2</v>
      </c>
      <c r="M672" s="78"/>
    </row>
    <row r="673" spans="1:13">
      <c r="A673" s="16" t="s">
        <v>55</v>
      </c>
      <c r="B673" s="14">
        <v>22</v>
      </c>
      <c r="C673" s="17">
        <v>46323.51953125</v>
      </c>
      <c r="D673" s="17">
        <v>1504.8</v>
      </c>
      <c r="E673" s="17">
        <v>1397.5</v>
      </c>
      <c r="F673" s="17">
        <v>1114.1737185137799</v>
      </c>
      <c r="G673" s="17">
        <v>1114.1771629777199</v>
      </c>
      <c r="H673" s="17">
        <v>3.4444639410000002E-3</v>
      </c>
      <c r="I673" s="18">
        <v>0.13147857186799999</v>
      </c>
      <c r="J673" s="18">
        <v>0.13147973123000001</v>
      </c>
      <c r="K673" s="18">
        <v>9.5362785938000003E-2</v>
      </c>
      <c r="L673" s="18">
        <v>9.5363945298999997E-2</v>
      </c>
      <c r="M673" s="78"/>
    </row>
    <row r="674" spans="1:13">
      <c r="A674" s="16" t="s">
        <v>55</v>
      </c>
      <c r="B674" s="14">
        <v>23</v>
      </c>
      <c r="C674" s="17">
        <v>43519.60546875</v>
      </c>
      <c r="D674" s="17">
        <v>1768.5</v>
      </c>
      <c r="E674" s="17">
        <v>1613</v>
      </c>
      <c r="F674" s="17">
        <v>1843.87788836086</v>
      </c>
      <c r="G674" s="17">
        <v>2049.4609384973801</v>
      </c>
      <c r="H674" s="17">
        <v>205.58305013652699</v>
      </c>
      <c r="I674" s="18">
        <v>9.4567801581000005E-2</v>
      </c>
      <c r="J674" s="18">
        <v>2.5371217892999998E-2</v>
      </c>
      <c r="K674" s="18">
        <v>0.14690708128400001</v>
      </c>
      <c r="L674" s="18">
        <v>7.7710497596999994E-2</v>
      </c>
      <c r="M674" s="78"/>
    </row>
    <row r="675" spans="1:13">
      <c r="A675" s="16" t="s">
        <v>55</v>
      </c>
      <c r="B675" s="14">
        <v>24</v>
      </c>
      <c r="C675" s="17">
        <v>40382.48828125</v>
      </c>
      <c r="D675" s="17">
        <v>2021.9</v>
      </c>
      <c r="E675" s="17">
        <v>1845.5</v>
      </c>
      <c r="F675" s="17">
        <v>1805.61275003881</v>
      </c>
      <c r="G675" s="17">
        <v>2212.1862623850502</v>
      </c>
      <c r="H675" s="17">
        <v>406.57351234624002</v>
      </c>
      <c r="I675" s="18">
        <v>6.404788367E-2</v>
      </c>
      <c r="J675" s="18">
        <v>7.2799478276999993E-2</v>
      </c>
      <c r="K675" s="18">
        <v>0.123421831836</v>
      </c>
      <c r="L675" s="18">
        <v>1.3425530111000001E-2</v>
      </c>
      <c r="M675" s="78"/>
    </row>
    <row r="676" spans="1:13">
      <c r="A676" s="16" t="s">
        <v>56</v>
      </c>
      <c r="B676" s="14">
        <v>1</v>
      </c>
      <c r="C676" s="17">
        <v>37303.08984375</v>
      </c>
      <c r="D676" s="17">
        <v>2350.6</v>
      </c>
      <c r="E676" s="17">
        <v>2162.3000000000002</v>
      </c>
      <c r="F676" s="17">
        <v>1854.7939227988099</v>
      </c>
      <c r="G676" s="17">
        <v>2393.3448389350001</v>
      </c>
      <c r="H676" s="17">
        <v>538.550916136198</v>
      </c>
      <c r="I676" s="18">
        <v>1.4387357433E-2</v>
      </c>
      <c r="J676" s="18">
        <v>0.166881883945</v>
      </c>
      <c r="K676" s="18">
        <v>7.7766690991000004E-2</v>
      </c>
      <c r="L676" s="18">
        <v>0.103502550387</v>
      </c>
      <c r="M676" s="78"/>
    </row>
    <row r="677" spans="1:13">
      <c r="A677" s="16" t="s">
        <v>56</v>
      </c>
      <c r="B677" s="14">
        <v>2</v>
      </c>
      <c r="C677" s="17">
        <v>34976.7890625</v>
      </c>
      <c r="D677" s="17">
        <v>2387.9</v>
      </c>
      <c r="E677" s="17">
        <v>2136.1999999999998</v>
      </c>
      <c r="F677" s="17">
        <v>1823.18145466237</v>
      </c>
      <c r="G677" s="17">
        <v>2193.1228155931199</v>
      </c>
      <c r="H677" s="17">
        <v>369.94136093075599</v>
      </c>
      <c r="I677" s="18">
        <v>6.5559469674999996E-2</v>
      </c>
      <c r="J677" s="18">
        <v>0.19007692539099999</v>
      </c>
      <c r="K677" s="18">
        <v>1.9159480172000001E-2</v>
      </c>
      <c r="L677" s="18">
        <v>0.10535797554200001</v>
      </c>
      <c r="M677" s="78"/>
    </row>
    <row r="678" spans="1:13">
      <c r="A678" s="16" t="s">
        <v>56</v>
      </c>
      <c r="B678" s="14">
        <v>3</v>
      </c>
      <c r="C678" s="17">
        <v>33362.55078125</v>
      </c>
      <c r="D678" s="17">
        <v>2098.3000000000002</v>
      </c>
      <c r="E678" s="17">
        <v>1923.4</v>
      </c>
      <c r="F678" s="17">
        <v>1905.3007411010101</v>
      </c>
      <c r="G678" s="17">
        <v>2021.3873733835801</v>
      </c>
      <c r="H678" s="17">
        <v>116.086632282569</v>
      </c>
      <c r="I678" s="18">
        <v>2.5887790849999998E-2</v>
      </c>
      <c r="J678" s="18">
        <v>6.4961043048999995E-2</v>
      </c>
      <c r="K678" s="18">
        <v>3.2981276802999997E-2</v>
      </c>
      <c r="L678" s="18">
        <v>6.0919753950000001E-3</v>
      </c>
      <c r="M678" s="78"/>
    </row>
    <row r="679" spans="1:13">
      <c r="A679" s="16" t="s">
        <v>56</v>
      </c>
      <c r="B679" s="14">
        <v>4</v>
      </c>
      <c r="C679" s="17">
        <v>32273.912109375</v>
      </c>
      <c r="D679" s="17">
        <v>2105.5</v>
      </c>
      <c r="E679" s="17">
        <v>1906.8</v>
      </c>
      <c r="F679" s="17">
        <v>2043.46435740418</v>
      </c>
      <c r="G679" s="17">
        <v>2058.0708014408801</v>
      </c>
      <c r="H679" s="17">
        <v>14.606444036695001</v>
      </c>
      <c r="I679" s="18">
        <v>1.5964052021999998E-2</v>
      </c>
      <c r="J679" s="18">
        <v>2.0880391314000001E-2</v>
      </c>
      <c r="K679" s="18">
        <v>5.0915786414999997E-2</v>
      </c>
      <c r="L679" s="18">
        <v>4.5999447122999998E-2</v>
      </c>
      <c r="M679" s="78"/>
    </row>
    <row r="680" spans="1:13">
      <c r="A680" s="16" t="s">
        <v>56</v>
      </c>
      <c r="B680" s="14">
        <v>5</v>
      </c>
      <c r="C680" s="17">
        <v>31442.162109375</v>
      </c>
      <c r="D680" s="17">
        <v>2004.9</v>
      </c>
      <c r="E680" s="17">
        <v>1794.6</v>
      </c>
      <c r="F680" s="17">
        <v>2131.22589368545</v>
      </c>
      <c r="G680" s="17">
        <v>2281.0218469852898</v>
      </c>
      <c r="H680" s="17">
        <v>149.79595329984201</v>
      </c>
      <c r="I680" s="18">
        <v>9.2939026248000003E-2</v>
      </c>
      <c r="J680" s="18">
        <v>4.2519654555000001E-2</v>
      </c>
      <c r="K680" s="18">
        <v>0.16372327397600001</v>
      </c>
      <c r="L680" s="18">
        <v>0.113303902283</v>
      </c>
      <c r="M680" s="78"/>
    </row>
    <row r="681" spans="1:13">
      <c r="A681" s="16" t="s">
        <v>56</v>
      </c>
      <c r="B681" s="14">
        <v>6</v>
      </c>
      <c r="C681" s="17">
        <v>30855.716796875</v>
      </c>
      <c r="D681" s="17">
        <v>1822.4</v>
      </c>
      <c r="E681" s="17">
        <v>1625.3</v>
      </c>
      <c r="F681" s="17">
        <v>2061.5516940910302</v>
      </c>
      <c r="G681" s="17">
        <v>2166.0702263593698</v>
      </c>
      <c r="H681" s="17">
        <v>104.51853226833801</v>
      </c>
      <c r="I681" s="18">
        <v>0.11567493314000001</v>
      </c>
      <c r="J681" s="18">
        <v>8.0495353110000001E-2</v>
      </c>
      <c r="K681" s="18">
        <v>0.182016232365</v>
      </c>
      <c r="L681" s="18">
        <v>0.14683665233599999</v>
      </c>
      <c r="M681" s="78"/>
    </row>
    <row r="682" spans="1:13">
      <c r="A682" s="16" t="s">
        <v>56</v>
      </c>
      <c r="B682" s="14">
        <v>7</v>
      </c>
      <c r="C682" s="17">
        <v>30612.955078125</v>
      </c>
      <c r="D682" s="17">
        <v>1704.9</v>
      </c>
      <c r="E682" s="17">
        <v>1518.3</v>
      </c>
      <c r="F682" s="17">
        <v>1719.44142055154</v>
      </c>
      <c r="G682" s="17">
        <v>1719.4327538730099</v>
      </c>
      <c r="H682" s="17">
        <v>-8.6666785339999993E-3</v>
      </c>
      <c r="I682" s="18">
        <v>4.8915361399999996E-3</v>
      </c>
      <c r="J682" s="18">
        <v>4.8944532310000004E-3</v>
      </c>
      <c r="K682" s="18">
        <v>6.7698671784000006E-2</v>
      </c>
      <c r="L682" s="18">
        <v>6.7701588876000002E-2</v>
      </c>
      <c r="M682" s="78"/>
    </row>
    <row r="683" spans="1:13">
      <c r="A683" s="16" t="s">
        <v>56</v>
      </c>
      <c r="B683" s="14">
        <v>8</v>
      </c>
      <c r="C683" s="17">
        <v>30739.33984375</v>
      </c>
      <c r="D683" s="17">
        <v>1515.8</v>
      </c>
      <c r="E683" s="17">
        <v>1356.9</v>
      </c>
      <c r="F683" s="17">
        <v>1504.54573515418</v>
      </c>
      <c r="G683" s="17">
        <v>1504.5605129268699</v>
      </c>
      <c r="H683" s="17">
        <v>1.4777772691E-2</v>
      </c>
      <c r="I683" s="18">
        <v>3.783065322E-3</v>
      </c>
      <c r="J683" s="18">
        <v>3.788039328E-3</v>
      </c>
      <c r="K683" s="18">
        <v>4.9700610207E-2</v>
      </c>
      <c r="L683" s="18">
        <v>4.9695636201000003E-2</v>
      </c>
      <c r="M683" s="78"/>
    </row>
    <row r="684" spans="1:13">
      <c r="A684" s="16" t="s">
        <v>56</v>
      </c>
      <c r="B684" s="14">
        <v>9</v>
      </c>
      <c r="C684" s="17">
        <v>32608.71875</v>
      </c>
      <c r="D684" s="17">
        <v>1344.2</v>
      </c>
      <c r="E684" s="17">
        <v>1210.0999999999999</v>
      </c>
      <c r="F684" s="17">
        <v>1313.7042866028701</v>
      </c>
      <c r="G684" s="17">
        <v>1313.7042866028701</v>
      </c>
      <c r="H684" s="17">
        <v>0</v>
      </c>
      <c r="I684" s="18">
        <v>1.0264460921E-2</v>
      </c>
      <c r="J684" s="18">
        <v>1.0264460921E-2</v>
      </c>
      <c r="K684" s="18">
        <v>3.4871856816000003E-2</v>
      </c>
      <c r="L684" s="18">
        <v>3.4871856816000003E-2</v>
      </c>
      <c r="M684" s="78"/>
    </row>
    <row r="685" spans="1:13">
      <c r="A685" s="16" t="s">
        <v>56</v>
      </c>
      <c r="B685" s="14">
        <v>10</v>
      </c>
      <c r="C685" s="17">
        <v>35364.33203125</v>
      </c>
      <c r="D685" s="17">
        <v>1258.4000000000001</v>
      </c>
      <c r="E685" s="17">
        <v>1134.9000000000001</v>
      </c>
      <c r="F685" s="17">
        <v>1431.3301103623701</v>
      </c>
      <c r="G685" s="17">
        <v>1431.3352214378799</v>
      </c>
      <c r="H685" s="17">
        <v>5.1110755069999998E-3</v>
      </c>
      <c r="I685" s="18">
        <v>5.8207748715999999E-2</v>
      </c>
      <c r="J685" s="18">
        <v>5.8206028394999998E-2</v>
      </c>
      <c r="K685" s="18">
        <v>9.9776244171999998E-2</v>
      </c>
      <c r="L685" s="18">
        <v>9.9774523850999997E-2</v>
      </c>
      <c r="M685" s="78"/>
    </row>
    <row r="686" spans="1:13">
      <c r="A686" s="16" t="s">
        <v>56</v>
      </c>
      <c r="B686" s="14">
        <v>11</v>
      </c>
      <c r="C686" s="17">
        <v>38309.80859375</v>
      </c>
      <c r="D686" s="17">
        <v>1110.9000000000001</v>
      </c>
      <c r="E686" s="17">
        <v>1007.5</v>
      </c>
      <c r="F686" s="17">
        <v>1392.4248622637599</v>
      </c>
      <c r="G686" s="17">
        <v>1392.4308622146</v>
      </c>
      <c r="H686" s="17">
        <v>5.9999508319999997E-3</v>
      </c>
      <c r="I686" s="18">
        <v>9.4759630499000005E-2</v>
      </c>
      <c r="J686" s="18">
        <v>9.4757610993999999E-2</v>
      </c>
      <c r="K686" s="18">
        <v>0.1295627271</v>
      </c>
      <c r="L686" s="18">
        <v>0.12956070759400001</v>
      </c>
      <c r="M686" s="78"/>
    </row>
    <row r="687" spans="1:13">
      <c r="A687" s="16" t="s">
        <v>56</v>
      </c>
      <c r="B687" s="14">
        <v>12</v>
      </c>
      <c r="C687" s="17">
        <v>41214.79296875</v>
      </c>
      <c r="D687" s="17">
        <v>1019.6</v>
      </c>
      <c r="E687" s="17">
        <v>943.3</v>
      </c>
      <c r="F687" s="17">
        <v>1133.0662404782499</v>
      </c>
      <c r="G687" s="17">
        <v>1133.10624051215</v>
      </c>
      <c r="H687" s="17">
        <v>4.0000033907999999E-2</v>
      </c>
      <c r="I687" s="18">
        <v>3.8204725852999999E-2</v>
      </c>
      <c r="J687" s="18">
        <v>3.8191262362000003E-2</v>
      </c>
      <c r="K687" s="18">
        <v>6.3886314543999997E-2</v>
      </c>
      <c r="L687" s="18">
        <v>6.3872851051999996E-2</v>
      </c>
      <c r="M687" s="78"/>
    </row>
    <row r="688" spans="1:13">
      <c r="A688" s="16" t="s">
        <v>56</v>
      </c>
      <c r="B688" s="14">
        <v>13</v>
      </c>
      <c r="C688" s="17">
        <v>43781.390625</v>
      </c>
      <c r="D688" s="17">
        <v>1076.7</v>
      </c>
      <c r="E688" s="17">
        <v>1026.0999999999999</v>
      </c>
      <c r="F688" s="17">
        <v>1100.23561941153</v>
      </c>
      <c r="G688" s="17">
        <v>1100.2700638517399</v>
      </c>
      <c r="H688" s="17">
        <v>3.4444440206000002E-2</v>
      </c>
      <c r="I688" s="18">
        <v>7.9333772640000008E-3</v>
      </c>
      <c r="J688" s="18">
        <v>7.9217837129999993E-3</v>
      </c>
      <c r="K688" s="18">
        <v>2.4964679855000001E-2</v>
      </c>
      <c r="L688" s="18">
        <v>2.4953086304000002E-2</v>
      </c>
      <c r="M688" s="78"/>
    </row>
    <row r="689" spans="1:13">
      <c r="A689" s="16" t="s">
        <v>56</v>
      </c>
      <c r="B689" s="14">
        <v>14</v>
      </c>
      <c r="C689" s="17">
        <v>46130.9296875</v>
      </c>
      <c r="D689" s="17">
        <v>1075</v>
      </c>
      <c r="E689" s="17">
        <v>1030.4000000000001</v>
      </c>
      <c r="F689" s="17">
        <v>957.18993217406103</v>
      </c>
      <c r="G689" s="17">
        <v>957.192821063373</v>
      </c>
      <c r="H689" s="17">
        <v>2.888889312E-3</v>
      </c>
      <c r="I689" s="18">
        <v>3.9652365847999999E-2</v>
      </c>
      <c r="J689" s="18">
        <v>3.9653338210999999E-2</v>
      </c>
      <c r="K689" s="18">
        <v>2.4640585303E-2</v>
      </c>
      <c r="L689" s="18">
        <v>2.4641557666E-2</v>
      </c>
      <c r="M689" s="78"/>
    </row>
    <row r="690" spans="1:13">
      <c r="A690" s="16" t="s">
        <v>56</v>
      </c>
      <c r="B690" s="14">
        <v>15</v>
      </c>
      <c r="C690" s="17">
        <v>48101.734375</v>
      </c>
      <c r="D690" s="17">
        <v>1147</v>
      </c>
      <c r="E690" s="17">
        <v>1101.0999999999999</v>
      </c>
      <c r="F690" s="17">
        <v>1451.14936152261</v>
      </c>
      <c r="G690" s="17">
        <v>1454.6663614730201</v>
      </c>
      <c r="H690" s="17">
        <v>3.5169999504080001</v>
      </c>
      <c r="I690" s="18">
        <v>0.10355649998999999</v>
      </c>
      <c r="J690" s="18">
        <v>0.102372723501</v>
      </c>
      <c r="K690" s="18">
        <v>0.119005843646</v>
      </c>
      <c r="L690" s="18">
        <v>0.11782206715599999</v>
      </c>
      <c r="M690" s="78"/>
    </row>
    <row r="691" spans="1:13">
      <c r="A691" s="16" t="s">
        <v>56</v>
      </c>
      <c r="B691" s="14">
        <v>16</v>
      </c>
      <c r="C691" s="17">
        <v>49505.7109375</v>
      </c>
      <c r="D691" s="17">
        <v>1269</v>
      </c>
      <c r="E691" s="17">
        <v>1209.4000000000001</v>
      </c>
      <c r="F691" s="17">
        <v>2074.73769089186</v>
      </c>
      <c r="G691" s="17">
        <v>2128.1681451570398</v>
      </c>
      <c r="H691" s="17">
        <v>53.430454265176003</v>
      </c>
      <c r="I691" s="18">
        <v>0.28918483512499998</v>
      </c>
      <c r="J691" s="18">
        <v>0.27120083840100001</v>
      </c>
      <c r="K691" s="18">
        <v>0.30924542078599998</v>
      </c>
      <c r="L691" s="18">
        <v>0.29126142406299999</v>
      </c>
      <c r="M691" s="78"/>
    </row>
    <row r="692" spans="1:13">
      <c r="A692" s="16" t="s">
        <v>56</v>
      </c>
      <c r="B692" s="14">
        <v>17</v>
      </c>
      <c r="C692" s="17">
        <v>50400.39453125</v>
      </c>
      <c r="D692" s="17">
        <v>1318.1</v>
      </c>
      <c r="E692" s="17">
        <v>1216.5999999999999</v>
      </c>
      <c r="F692" s="17">
        <v>1976.25998367443</v>
      </c>
      <c r="G692" s="17">
        <v>2087.1330002443201</v>
      </c>
      <c r="H692" s="17">
        <v>110.87301656989101</v>
      </c>
      <c r="I692" s="18">
        <v>0.25884651640599998</v>
      </c>
      <c r="J692" s="18">
        <v>0.22152809951999999</v>
      </c>
      <c r="K692" s="18">
        <v>0.29301009769199998</v>
      </c>
      <c r="L692" s="18">
        <v>0.25569168080499999</v>
      </c>
      <c r="M692" s="78"/>
    </row>
    <row r="693" spans="1:13">
      <c r="A693" s="16" t="s">
        <v>56</v>
      </c>
      <c r="B693" s="14">
        <v>18</v>
      </c>
      <c r="C693" s="17">
        <v>50297.92578125</v>
      </c>
      <c r="D693" s="17">
        <v>1614.6</v>
      </c>
      <c r="E693" s="17">
        <v>1445.5</v>
      </c>
      <c r="F693" s="17">
        <v>1940.92370205887</v>
      </c>
      <c r="G693" s="17">
        <v>1974.3866682611599</v>
      </c>
      <c r="H693" s="17">
        <v>33.462966202281002</v>
      </c>
      <c r="I693" s="18">
        <v>0.121099518095</v>
      </c>
      <c r="J693" s="18">
        <v>0.109836318431</v>
      </c>
      <c r="K693" s="18">
        <v>0.178016381104</v>
      </c>
      <c r="L693" s="18">
        <v>0.16675318144000001</v>
      </c>
      <c r="M693" s="78"/>
    </row>
    <row r="694" spans="1:13">
      <c r="A694" s="16" t="s">
        <v>56</v>
      </c>
      <c r="B694" s="14">
        <v>19</v>
      </c>
      <c r="C694" s="17">
        <v>48934.9296875</v>
      </c>
      <c r="D694" s="17">
        <v>1914</v>
      </c>
      <c r="E694" s="17">
        <v>1709.4</v>
      </c>
      <c r="F694" s="17">
        <v>2082.2924344650601</v>
      </c>
      <c r="G694" s="17">
        <v>2301.2562967711001</v>
      </c>
      <c r="H694" s="17">
        <v>218.96386230604099</v>
      </c>
      <c r="I694" s="18">
        <v>0.13034543815899999</v>
      </c>
      <c r="J694" s="18">
        <v>5.6645046942000003E-2</v>
      </c>
      <c r="K694" s="18">
        <v>0.19921113994299999</v>
      </c>
      <c r="L694" s="18">
        <v>0.12551074872599999</v>
      </c>
      <c r="M694" s="78"/>
    </row>
    <row r="695" spans="1:13">
      <c r="A695" s="16" t="s">
        <v>56</v>
      </c>
      <c r="B695" s="14">
        <v>20</v>
      </c>
      <c r="C695" s="17">
        <v>46644.83984375</v>
      </c>
      <c r="D695" s="17">
        <v>1856.3</v>
      </c>
      <c r="E695" s="17">
        <v>1691.8</v>
      </c>
      <c r="F695" s="17">
        <v>2177.0722834681301</v>
      </c>
      <c r="G695" s="17">
        <v>2597.4878427887002</v>
      </c>
      <c r="H695" s="17">
        <v>420.41555932056502</v>
      </c>
      <c r="I695" s="18">
        <v>0.24947419817800001</v>
      </c>
      <c r="J695" s="18">
        <v>0.10796778305800001</v>
      </c>
      <c r="K695" s="18">
        <v>0.30484276095200002</v>
      </c>
      <c r="L695" s="18">
        <v>0.16333634583199999</v>
      </c>
      <c r="M695" s="78"/>
    </row>
    <row r="696" spans="1:13">
      <c r="A696" s="16" t="s">
        <v>56</v>
      </c>
      <c r="B696" s="14">
        <v>21</v>
      </c>
      <c r="C696" s="17">
        <v>45114.23046875</v>
      </c>
      <c r="D696" s="17">
        <v>1903.1</v>
      </c>
      <c r="E696" s="17">
        <v>1768.7</v>
      </c>
      <c r="F696" s="17">
        <v>2156.2751843719998</v>
      </c>
      <c r="G696" s="17">
        <v>2784.7820635011499</v>
      </c>
      <c r="H696" s="17">
        <v>628.50687912914395</v>
      </c>
      <c r="I696" s="18">
        <v>0.29676272753299998</v>
      </c>
      <c r="J696" s="18">
        <v>8.5215477742000001E-2</v>
      </c>
      <c r="K696" s="18">
        <v>0.34200002137300001</v>
      </c>
      <c r="L696" s="18">
        <v>0.130452771582</v>
      </c>
      <c r="M696" s="78"/>
    </row>
    <row r="697" spans="1:13">
      <c r="A697" s="16" t="s">
        <v>56</v>
      </c>
      <c r="B697" s="14">
        <v>22</v>
      </c>
      <c r="C697" s="17">
        <v>44007.94921875</v>
      </c>
      <c r="D697" s="17">
        <v>1923.5</v>
      </c>
      <c r="E697" s="17">
        <v>1797</v>
      </c>
      <c r="F697" s="17">
        <v>2097.6374879066502</v>
      </c>
      <c r="G697" s="17">
        <v>2507.13689108674</v>
      </c>
      <c r="H697" s="17">
        <v>409.499403180098</v>
      </c>
      <c r="I697" s="18">
        <v>0.196444594778</v>
      </c>
      <c r="J697" s="18">
        <v>5.861241599E-2</v>
      </c>
      <c r="K697" s="18">
        <v>0.23902285125700001</v>
      </c>
      <c r="L697" s="18">
        <v>0.101190672469</v>
      </c>
      <c r="M697" s="78"/>
    </row>
    <row r="698" spans="1:13">
      <c r="A698" s="16" t="s">
        <v>56</v>
      </c>
      <c r="B698" s="14">
        <v>23</v>
      </c>
      <c r="C698" s="17">
        <v>41409.63671875</v>
      </c>
      <c r="D698" s="17">
        <v>1686.6</v>
      </c>
      <c r="E698" s="17">
        <v>1558.9</v>
      </c>
      <c r="F698" s="17">
        <v>2133.4368835302998</v>
      </c>
      <c r="G698" s="17">
        <v>2326.3346232891399</v>
      </c>
      <c r="H698" s="17">
        <v>192.89773975883699</v>
      </c>
      <c r="I698" s="18">
        <v>0.21532636260099999</v>
      </c>
      <c r="J698" s="18">
        <v>0.150399489576</v>
      </c>
      <c r="K698" s="18">
        <v>0.25830852349</v>
      </c>
      <c r="L698" s="18">
        <v>0.19338165046399999</v>
      </c>
      <c r="M698" s="78"/>
    </row>
    <row r="699" spans="1:13">
      <c r="A699" s="16" t="s">
        <v>56</v>
      </c>
      <c r="B699" s="14">
        <v>24</v>
      </c>
      <c r="C699" s="17">
        <v>38354.70703125</v>
      </c>
      <c r="D699" s="17">
        <v>1563.2</v>
      </c>
      <c r="E699" s="17">
        <v>1424</v>
      </c>
      <c r="F699" s="17">
        <v>2105.9222532694398</v>
      </c>
      <c r="G699" s="17">
        <v>2325.1532363173001</v>
      </c>
      <c r="H699" s="17">
        <v>219.23098304785901</v>
      </c>
      <c r="I699" s="18">
        <v>0.25646355985000002</v>
      </c>
      <c r="J699" s="18">
        <v>0.18267325926200001</v>
      </c>
      <c r="K699" s="18">
        <v>0.30331647132799999</v>
      </c>
      <c r="L699" s="18">
        <v>0.22952617074000001</v>
      </c>
      <c r="M699" s="78"/>
    </row>
    <row r="700" spans="1:13">
      <c r="A700" s="16" t="s">
        <v>57</v>
      </c>
      <c r="B700" s="14">
        <v>1</v>
      </c>
      <c r="C700" s="17">
        <v>35454.53515625</v>
      </c>
      <c r="D700" s="17">
        <v>1854.1</v>
      </c>
      <c r="E700" s="17">
        <v>1700.6</v>
      </c>
      <c r="F700" s="17">
        <v>1579.09226930618</v>
      </c>
      <c r="G700" s="17">
        <v>1579.1594915262899</v>
      </c>
      <c r="H700" s="17">
        <v>6.7222220102000005E-2</v>
      </c>
      <c r="I700" s="18">
        <v>9.2541403053999993E-2</v>
      </c>
      <c r="J700" s="18">
        <v>9.2564029179999993E-2</v>
      </c>
      <c r="K700" s="18">
        <v>4.0875297365E-2</v>
      </c>
      <c r="L700" s="18">
        <v>4.0897923491E-2</v>
      </c>
      <c r="M700" s="78"/>
    </row>
    <row r="701" spans="1:13">
      <c r="A701" s="16" t="s">
        <v>57</v>
      </c>
      <c r="B701" s="14">
        <v>2</v>
      </c>
      <c r="C701" s="17">
        <v>33206.55078125</v>
      </c>
      <c r="D701" s="17">
        <v>1602.2</v>
      </c>
      <c r="E701" s="17">
        <v>1442.7</v>
      </c>
      <c r="F701" s="17">
        <v>724.50389736182103</v>
      </c>
      <c r="G701" s="17">
        <v>724.49500849200604</v>
      </c>
      <c r="H701" s="17">
        <v>-8.8888698150000004E-3</v>
      </c>
      <c r="I701" s="18">
        <v>0.29542409677100001</v>
      </c>
      <c r="J701" s="18">
        <v>0.295421104893</v>
      </c>
      <c r="K701" s="18">
        <v>0.24173846903599999</v>
      </c>
      <c r="L701" s="18">
        <v>0.24173547715800001</v>
      </c>
      <c r="M701" s="78"/>
    </row>
    <row r="702" spans="1:13">
      <c r="A702" s="16" t="s">
        <v>57</v>
      </c>
      <c r="B702" s="14">
        <v>3</v>
      </c>
      <c r="C702" s="17">
        <v>31649.4375</v>
      </c>
      <c r="D702" s="17">
        <v>1089.9000000000001</v>
      </c>
      <c r="E702" s="17">
        <v>984.2</v>
      </c>
      <c r="F702" s="17">
        <v>458.36586482115501</v>
      </c>
      <c r="G702" s="17">
        <v>458.36919814071302</v>
      </c>
      <c r="H702" s="17">
        <v>3.3333195579999999E-3</v>
      </c>
      <c r="I702" s="18">
        <v>0.21256506289400001</v>
      </c>
      <c r="J702" s="18">
        <v>0.21256618484600001</v>
      </c>
      <c r="K702" s="18">
        <v>0.17698781617600001</v>
      </c>
      <c r="L702" s="18">
        <v>0.17698893812800001</v>
      </c>
      <c r="M702" s="78"/>
    </row>
    <row r="703" spans="1:13">
      <c r="A703" s="16" t="s">
        <v>57</v>
      </c>
      <c r="B703" s="14">
        <v>4</v>
      </c>
      <c r="C703" s="17">
        <v>30654.333984375</v>
      </c>
      <c r="D703" s="17">
        <v>1074</v>
      </c>
      <c r="E703" s="17">
        <v>973.3</v>
      </c>
      <c r="F703" s="17">
        <v>477.288139726905</v>
      </c>
      <c r="G703" s="17">
        <v>477.28536194435799</v>
      </c>
      <c r="H703" s="17">
        <v>-2.7777825459999999E-3</v>
      </c>
      <c r="I703" s="18">
        <v>0.20084639449800001</v>
      </c>
      <c r="J703" s="18">
        <v>0.20084545953300001</v>
      </c>
      <c r="K703" s="18">
        <v>0.16695208281900001</v>
      </c>
      <c r="L703" s="18">
        <v>0.166951147853</v>
      </c>
      <c r="M703" s="78"/>
    </row>
    <row r="704" spans="1:13">
      <c r="A704" s="16" t="s">
        <v>57</v>
      </c>
      <c r="B704" s="14">
        <v>5</v>
      </c>
      <c r="C704" s="17">
        <v>30228.9609375</v>
      </c>
      <c r="D704" s="17">
        <v>887.6</v>
      </c>
      <c r="E704" s="17">
        <v>812.6</v>
      </c>
      <c r="F704" s="17">
        <v>427.925707446513</v>
      </c>
      <c r="G704" s="17">
        <v>427.93104077962698</v>
      </c>
      <c r="H704" s="17">
        <v>5.3333331140000004E-3</v>
      </c>
      <c r="I704" s="18">
        <v>0.154718599535</v>
      </c>
      <c r="J704" s="18">
        <v>0.15472039466599999</v>
      </c>
      <c r="K704" s="18">
        <v>0.12947457395500001</v>
      </c>
      <c r="L704" s="18">
        <v>0.12947636908499999</v>
      </c>
      <c r="M704" s="78"/>
    </row>
    <row r="705" spans="1:13">
      <c r="A705" s="16" t="s">
        <v>57</v>
      </c>
      <c r="B705" s="14">
        <v>6</v>
      </c>
      <c r="C705" s="17">
        <v>30424.232421875</v>
      </c>
      <c r="D705" s="17">
        <v>664.6</v>
      </c>
      <c r="E705" s="17">
        <v>612.20000000000005</v>
      </c>
      <c r="F705" s="17">
        <v>282.05229233358699</v>
      </c>
      <c r="G705" s="17">
        <v>282.05229233358699</v>
      </c>
      <c r="H705" s="17">
        <v>0</v>
      </c>
      <c r="I705" s="18">
        <v>0.12876058824100001</v>
      </c>
      <c r="J705" s="18">
        <v>0.12876058824100001</v>
      </c>
      <c r="K705" s="18">
        <v>0.111123429036</v>
      </c>
      <c r="L705" s="18">
        <v>0.111123429036</v>
      </c>
      <c r="M705" s="78"/>
    </row>
    <row r="706" spans="1:13">
      <c r="A706" s="16" t="s">
        <v>57</v>
      </c>
      <c r="B706" s="14">
        <v>7</v>
      </c>
      <c r="C706" s="17">
        <v>30776.515625</v>
      </c>
      <c r="D706" s="17">
        <v>673.9</v>
      </c>
      <c r="E706" s="17">
        <v>638.20000000000005</v>
      </c>
      <c r="F706" s="17">
        <v>205.22051655131401</v>
      </c>
      <c r="G706" s="17">
        <v>205.22051655131401</v>
      </c>
      <c r="H706" s="17">
        <v>0</v>
      </c>
      <c r="I706" s="18">
        <v>0.15775142492300001</v>
      </c>
      <c r="J706" s="18">
        <v>0.15775142492300001</v>
      </c>
      <c r="K706" s="18">
        <v>0.14573526874699999</v>
      </c>
      <c r="L706" s="18">
        <v>0.14573526874699999</v>
      </c>
      <c r="M706" s="78"/>
    </row>
    <row r="707" spans="1:13">
      <c r="A707" s="16" t="s">
        <v>57</v>
      </c>
      <c r="B707" s="14">
        <v>8</v>
      </c>
      <c r="C707" s="17">
        <v>30829.134765625</v>
      </c>
      <c r="D707" s="17">
        <v>547.29999999999995</v>
      </c>
      <c r="E707" s="17">
        <v>529.5</v>
      </c>
      <c r="F707" s="17">
        <v>195.29205369477901</v>
      </c>
      <c r="G707" s="17">
        <v>195.29727591612701</v>
      </c>
      <c r="H707" s="17">
        <v>5.2222213469999999E-3</v>
      </c>
      <c r="I707" s="18">
        <v>0.11847954361599999</v>
      </c>
      <c r="J707" s="18">
        <v>0.118481301348</v>
      </c>
      <c r="K707" s="18">
        <v>0.11248829487799999</v>
      </c>
      <c r="L707" s="18">
        <v>0.11249005261</v>
      </c>
      <c r="M707" s="78"/>
    </row>
    <row r="708" spans="1:13">
      <c r="A708" s="16" t="s">
        <v>57</v>
      </c>
      <c r="B708" s="14">
        <v>9</v>
      </c>
      <c r="C708" s="17">
        <v>32504.12890625</v>
      </c>
      <c r="D708" s="17">
        <v>585.5</v>
      </c>
      <c r="E708" s="17">
        <v>554.9</v>
      </c>
      <c r="F708" s="17">
        <v>72.464757388132995</v>
      </c>
      <c r="G708" s="17">
        <v>72.464757388132995</v>
      </c>
      <c r="H708" s="17">
        <v>0</v>
      </c>
      <c r="I708" s="18">
        <v>0.172680997176</v>
      </c>
      <c r="J708" s="18">
        <v>0.172680997176</v>
      </c>
      <c r="K708" s="18">
        <v>0.16238143473899999</v>
      </c>
      <c r="L708" s="18">
        <v>0.16238143473899999</v>
      </c>
      <c r="M708" s="78"/>
    </row>
    <row r="709" spans="1:13">
      <c r="A709" s="16" t="s">
        <v>57</v>
      </c>
      <c r="B709" s="14">
        <v>10</v>
      </c>
      <c r="C709" s="17">
        <v>34896.8671875</v>
      </c>
      <c r="D709" s="17">
        <v>754.4</v>
      </c>
      <c r="E709" s="17">
        <v>708.8</v>
      </c>
      <c r="F709" s="17">
        <v>22.865886879554999</v>
      </c>
      <c r="G709" s="17">
        <v>22.865886879554999</v>
      </c>
      <c r="H709" s="17">
        <v>0</v>
      </c>
      <c r="I709" s="18">
        <v>0.246224878196</v>
      </c>
      <c r="J709" s="18">
        <v>0.246224878196</v>
      </c>
      <c r="K709" s="18">
        <v>0.23087651064299999</v>
      </c>
      <c r="L709" s="18">
        <v>0.23087651064299999</v>
      </c>
      <c r="M709" s="78"/>
    </row>
    <row r="710" spans="1:13">
      <c r="A710" s="16" t="s">
        <v>57</v>
      </c>
      <c r="B710" s="14">
        <v>11</v>
      </c>
      <c r="C710" s="17">
        <v>37412.54296875</v>
      </c>
      <c r="D710" s="17">
        <v>719.3</v>
      </c>
      <c r="E710" s="17">
        <v>665.2</v>
      </c>
      <c r="F710" s="17">
        <v>107.374595530679</v>
      </c>
      <c r="G710" s="17">
        <v>107.37148441857001</v>
      </c>
      <c r="H710" s="17">
        <v>-3.1111121090000001E-3</v>
      </c>
      <c r="I710" s="18">
        <v>0.205967188011</v>
      </c>
      <c r="J710" s="18">
        <v>0.20596614085100001</v>
      </c>
      <c r="K710" s="18">
        <v>0.18775783089199999</v>
      </c>
      <c r="L710" s="18">
        <v>0.187756783732</v>
      </c>
      <c r="M710" s="78"/>
    </row>
    <row r="711" spans="1:13">
      <c r="A711" s="16" t="s">
        <v>57</v>
      </c>
      <c r="B711" s="14">
        <v>12</v>
      </c>
      <c r="C711" s="17">
        <v>39496.43359375</v>
      </c>
      <c r="D711" s="17">
        <v>691.5</v>
      </c>
      <c r="E711" s="17">
        <v>640.9</v>
      </c>
      <c r="F711" s="17">
        <v>349.82084617317503</v>
      </c>
      <c r="G711" s="17">
        <v>349.81984617042002</v>
      </c>
      <c r="H711" s="17">
        <v>-1.0000027550000001E-3</v>
      </c>
      <c r="I711" s="18">
        <v>0.115005100582</v>
      </c>
      <c r="J711" s="18">
        <v>0.115004763994</v>
      </c>
      <c r="K711" s="18">
        <v>9.797379799E-2</v>
      </c>
      <c r="L711" s="18">
        <v>9.7973461402000001E-2</v>
      </c>
      <c r="M711" s="78"/>
    </row>
    <row r="712" spans="1:13">
      <c r="A712" s="16" t="s">
        <v>57</v>
      </c>
      <c r="B712" s="14">
        <v>13</v>
      </c>
      <c r="C712" s="17">
        <v>41186.91796875</v>
      </c>
      <c r="D712" s="17">
        <v>710.8</v>
      </c>
      <c r="E712" s="17">
        <v>653.79999999999995</v>
      </c>
      <c r="F712" s="17">
        <v>455.77347404279601</v>
      </c>
      <c r="G712" s="17">
        <v>455.774140709763</v>
      </c>
      <c r="H712" s="17">
        <v>6.6666696600000005E-4</v>
      </c>
      <c r="I712" s="18">
        <v>8.5838390875000004E-2</v>
      </c>
      <c r="J712" s="18">
        <v>8.5838615266000007E-2</v>
      </c>
      <c r="K712" s="18">
        <v>6.6652931432999996E-2</v>
      </c>
      <c r="L712" s="18">
        <v>6.6653155825000004E-2</v>
      </c>
      <c r="M712" s="78"/>
    </row>
    <row r="713" spans="1:13">
      <c r="A713" s="16" t="s">
        <v>57</v>
      </c>
      <c r="B713" s="14">
        <v>14</v>
      </c>
      <c r="C713" s="17">
        <v>43340.8828125</v>
      </c>
      <c r="D713" s="17">
        <v>842.7</v>
      </c>
      <c r="E713" s="17">
        <v>776.4</v>
      </c>
      <c r="F713" s="17">
        <v>444.23252869133302</v>
      </c>
      <c r="G713" s="17">
        <v>444.23563980199401</v>
      </c>
      <c r="H713" s="17">
        <v>3.1111106599999998E-3</v>
      </c>
      <c r="I713" s="18">
        <v>0.13411792669</v>
      </c>
      <c r="J713" s="18">
        <v>0.13411897384999999</v>
      </c>
      <c r="K713" s="18">
        <v>0.111802208077</v>
      </c>
      <c r="L713" s="18">
        <v>0.111803255236</v>
      </c>
      <c r="M713" s="78"/>
    </row>
    <row r="714" spans="1:13">
      <c r="A714" s="16" t="s">
        <v>57</v>
      </c>
      <c r="B714" s="14">
        <v>15</v>
      </c>
      <c r="C714" s="17">
        <v>45574.6015625</v>
      </c>
      <c r="D714" s="17">
        <v>1009.8</v>
      </c>
      <c r="E714" s="17">
        <v>923.8</v>
      </c>
      <c r="F714" s="17">
        <v>529.82441704153803</v>
      </c>
      <c r="G714" s="17">
        <v>529.82119482265296</v>
      </c>
      <c r="H714" s="17">
        <v>-3.2222188840000002E-3</v>
      </c>
      <c r="I714" s="18">
        <v>0.16155462981300001</v>
      </c>
      <c r="J714" s="18">
        <v>0.16155354525599999</v>
      </c>
      <c r="K714" s="18">
        <v>0.13260814714800001</v>
      </c>
      <c r="L714" s="18">
        <v>0.132607062591</v>
      </c>
      <c r="M714" s="78"/>
    </row>
    <row r="715" spans="1:13">
      <c r="A715" s="16" t="s">
        <v>57</v>
      </c>
      <c r="B715" s="14">
        <v>16</v>
      </c>
      <c r="C715" s="17">
        <v>47693.31640625</v>
      </c>
      <c r="D715" s="17">
        <v>1186</v>
      </c>
      <c r="E715" s="17">
        <v>1103</v>
      </c>
      <c r="F715" s="17">
        <v>659.52230489094995</v>
      </c>
      <c r="G715" s="17">
        <v>659.51986045042702</v>
      </c>
      <c r="H715" s="17">
        <v>-2.4444405230000001E-3</v>
      </c>
      <c r="I715" s="18">
        <v>0.17720637480599999</v>
      </c>
      <c r="J715" s="18">
        <v>0.17720555203900001</v>
      </c>
      <c r="K715" s="18">
        <v>0.149269653163</v>
      </c>
      <c r="L715" s="18">
        <v>0.149268830396</v>
      </c>
      <c r="M715" s="78"/>
    </row>
    <row r="716" spans="1:13">
      <c r="A716" s="16" t="s">
        <v>57</v>
      </c>
      <c r="B716" s="14">
        <v>17</v>
      </c>
      <c r="C716" s="17">
        <v>49410.0390625</v>
      </c>
      <c r="D716" s="17">
        <v>1296.9000000000001</v>
      </c>
      <c r="E716" s="17">
        <v>1191.9000000000001</v>
      </c>
      <c r="F716" s="17">
        <v>772.11337390568497</v>
      </c>
      <c r="G716" s="17">
        <v>772.10804056949098</v>
      </c>
      <c r="H716" s="17">
        <v>-5.3333361940000002E-3</v>
      </c>
      <c r="I716" s="18">
        <v>0.17663815531099999</v>
      </c>
      <c r="J716" s="18">
        <v>0.176636360179</v>
      </c>
      <c r="K716" s="18">
        <v>0.14129651949800001</v>
      </c>
      <c r="L716" s="18">
        <v>0.14129472436599999</v>
      </c>
      <c r="M716" s="78"/>
    </row>
    <row r="717" spans="1:13">
      <c r="A717" s="16" t="s">
        <v>57</v>
      </c>
      <c r="B717" s="14">
        <v>18</v>
      </c>
      <c r="C717" s="17">
        <v>50197.25390625</v>
      </c>
      <c r="D717" s="17">
        <v>1415.7</v>
      </c>
      <c r="E717" s="17">
        <v>1293.7</v>
      </c>
      <c r="F717" s="17">
        <v>862.49915696117603</v>
      </c>
      <c r="G717" s="17">
        <v>862.50260140710395</v>
      </c>
      <c r="H717" s="17">
        <v>3.4444459270000002E-3</v>
      </c>
      <c r="I717" s="18">
        <v>0.18619905708199999</v>
      </c>
      <c r="J717" s="18">
        <v>0.186200216438</v>
      </c>
      <c r="K717" s="18">
        <v>0.145135442138</v>
      </c>
      <c r="L717" s="18">
        <v>0.14513660149400001</v>
      </c>
      <c r="M717" s="78"/>
    </row>
    <row r="718" spans="1:13">
      <c r="A718" s="16" t="s">
        <v>57</v>
      </c>
      <c r="B718" s="14">
        <v>19</v>
      </c>
      <c r="C718" s="17">
        <v>49557.8828125</v>
      </c>
      <c r="D718" s="17">
        <v>1570.5</v>
      </c>
      <c r="E718" s="17">
        <v>1429</v>
      </c>
      <c r="F718" s="17">
        <v>1003.1106111417899</v>
      </c>
      <c r="G718" s="17">
        <v>1003.11550003131</v>
      </c>
      <c r="H718" s="17">
        <v>4.8888895240000001E-3</v>
      </c>
      <c r="I718" s="18">
        <v>0.19097425108300001</v>
      </c>
      <c r="J718" s="18">
        <v>0.19097589662</v>
      </c>
      <c r="K718" s="18">
        <v>0.14334718948700001</v>
      </c>
      <c r="L718" s="18">
        <v>0.143348835024</v>
      </c>
      <c r="M718" s="78"/>
    </row>
    <row r="719" spans="1:13">
      <c r="A719" s="16" t="s">
        <v>57</v>
      </c>
      <c r="B719" s="14">
        <v>20</v>
      </c>
      <c r="C719" s="17">
        <v>47974.69921875</v>
      </c>
      <c r="D719" s="17">
        <v>1564</v>
      </c>
      <c r="E719" s="17">
        <v>1368.1</v>
      </c>
      <c r="F719" s="17">
        <v>1021.07899856567</v>
      </c>
      <c r="G719" s="17">
        <v>1021.07899856567</v>
      </c>
      <c r="H719" s="17">
        <v>0</v>
      </c>
      <c r="I719" s="18">
        <v>0.182740155312</v>
      </c>
      <c r="J719" s="18">
        <v>0.182740155312</v>
      </c>
      <c r="K719" s="18">
        <v>0.116802760496</v>
      </c>
      <c r="L719" s="18">
        <v>0.116802760496</v>
      </c>
      <c r="M719" s="78"/>
    </row>
    <row r="720" spans="1:13">
      <c r="A720" s="16" t="s">
        <v>57</v>
      </c>
      <c r="B720" s="14">
        <v>21</v>
      </c>
      <c r="C720" s="17">
        <v>46837.09375</v>
      </c>
      <c r="D720" s="17">
        <v>1706.2</v>
      </c>
      <c r="E720" s="17">
        <v>1492.3</v>
      </c>
      <c r="F720" s="17">
        <v>1452.7784240727899</v>
      </c>
      <c r="G720" s="17">
        <v>1452.7399796109701</v>
      </c>
      <c r="H720" s="17">
        <v>-3.8444461822000002E-2</v>
      </c>
      <c r="I720" s="18">
        <v>8.5311349844000003E-2</v>
      </c>
      <c r="J720" s="18">
        <v>8.5298409938000003E-2</v>
      </c>
      <c r="K720" s="18">
        <v>1.3315388888000001E-2</v>
      </c>
      <c r="L720" s="18">
        <v>1.3302448982E-2</v>
      </c>
      <c r="M720" s="78"/>
    </row>
    <row r="721" spans="1:13">
      <c r="A721" s="16" t="s">
        <v>57</v>
      </c>
      <c r="B721" s="14">
        <v>22</v>
      </c>
      <c r="C721" s="17">
        <v>45657.27734375</v>
      </c>
      <c r="D721" s="17">
        <v>2024.5</v>
      </c>
      <c r="E721" s="17">
        <v>1765.9</v>
      </c>
      <c r="F721" s="17">
        <v>1998.8902004326701</v>
      </c>
      <c r="G721" s="17">
        <v>1998.84853379991</v>
      </c>
      <c r="H721" s="17">
        <v>-4.1666632757999998E-2</v>
      </c>
      <c r="I721" s="18">
        <v>8.6339502520000003E-3</v>
      </c>
      <c r="J721" s="18">
        <v>8.6199258049999995E-3</v>
      </c>
      <c r="K721" s="18">
        <v>7.8407449948999994E-2</v>
      </c>
      <c r="L721" s="18">
        <v>7.8421474396000002E-2</v>
      </c>
      <c r="M721" s="78"/>
    </row>
    <row r="722" spans="1:13">
      <c r="A722" s="16" t="s">
        <v>57</v>
      </c>
      <c r="B722" s="14">
        <v>23</v>
      </c>
      <c r="C722" s="17">
        <v>42262.90234375</v>
      </c>
      <c r="D722" s="17">
        <v>2090</v>
      </c>
      <c r="E722" s="17">
        <v>1814.4</v>
      </c>
      <c r="F722" s="17">
        <v>2148.07130532158</v>
      </c>
      <c r="G722" s="17">
        <v>2263.52036889182</v>
      </c>
      <c r="H722" s="17">
        <v>115.449063570243</v>
      </c>
      <c r="I722" s="18">
        <v>5.8404701747E-2</v>
      </c>
      <c r="J722" s="18">
        <v>1.9546046893000001E-2</v>
      </c>
      <c r="K722" s="18">
        <v>0.15116808108099999</v>
      </c>
      <c r="L722" s="18">
        <v>0.11230942622700001</v>
      </c>
      <c r="M722" s="78"/>
    </row>
    <row r="723" spans="1:13">
      <c r="A723" s="16" t="s">
        <v>57</v>
      </c>
      <c r="B723" s="14">
        <v>24</v>
      </c>
      <c r="C723" s="17">
        <v>38281.375</v>
      </c>
      <c r="D723" s="17">
        <v>2183.3000000000002</v>
      </c>
      <c r="E723" s="17">
        <v>1938.8</v>
      </c>
      <c r="F723" s="17">
        <v>2063.70854212635</v>
      </c>
      <c r="G723" s="17">
        <v>2358.8358534113599</v>
      </c>
      <c r="H723" s="17">
        <v>295.12731128500599</v>
      </c>
      <c r="I723" s="18">
        <v>5.9083087651000003E-2</v>
      </c>
      <c r="J723" s="18">
        <v>4.0252930956999999E-2</v>
      </c>
      <c r="K723" s="18">
        <v>0.14137861104300001</v>
      </c>
      <c r="L723" s="18">
        <v>4.2042592434999998E-2</v>
      </c>
      <c r="M723" s="78"/>
    </row>
    <row r="724" spans="1:13">
      <c r="A724" s="16" t="s">
        <v>58</v>
      </c>
      <c r="B724" s="14">
        <v>1</v>
      </c>
      <c r="C724" s="17">
        <v>35117.16015625</v>
      </c>
      <c r="D724" s="17">
        <v>1939.7</v>
      </c>
      <c r="E724" s="17">
        <v>1765.6</v>
      </c>
      <c r="F724" s="17">
        <v>2148.7778882150901</v>
      </c>
      <c r="G724" s="17">
        <v>2316.85434101184</v>
      </c>
      <c r="H724" s="17">
        <v>168.07645279674901</v>
      </c>
      <c r="I724" s="18">
        <v>0.126945251097</v>
      </c>
      <c r="J724" s="18">
        <v>7.0372900779000006E-2</v>
      </c>
      <c r="K724" s="18">
        <v>0.185545049145</v>
      </c>
      <c r="L724" s="18">
        <v>0.12897269882699999</v>
      </c>
      <c r="M724" s="78"/>
    </row>
    <row r="725" spans="1:13">
      <c r="A725" s="16" t="s">
        <v>58</v>
      </c>
      <c r="B725" s="14">
        <v>2</v>
      </c>
      <c r="C725" s="17">
        <v>33120.375</v>
      </c>
      <c r="D725" s="17">
        <v>1967.1</v>
      </c>
      <c r="E725" s="17">
        <v>1764.3</v>
      </c>
      <c r="F725" s="17">
        <v>2168.5403176127702</v>
      </c>
      <c r="G725" s="17">
        <v>2404.37942369037</v>
      </c>
      <c r="H725" s="17">
        <v>235.839106077601</v>
      </c>
      <c r="I725" s="18">
        <v>0.147182572766</v>
      </c>
      <c r="J725" s="18">
        <v>6.7802193743000005E-2</v>
      </c>
      <c r="K725" s="18">
        <v>0.215442417936</v>
      </c>
      <c r="L725" s="18">
        <v>0.13606203891300001</v>
      </c>
      <c r="M725" s="78"/>
    </row>
    <row r="726" spans="1:13">
      <c r="A726" s="16" t="s">
        <v>58</v>
      </c>
      <c r="B726" s="14">
        <v>3</v>
      </c>
      <c r="C726" s="17">
        <v>31699.390625</v>
      </c>
      <c r="D726" s="17">
        <v>1798.9</v>
      </c>
      <c r="E726" s="17">
        <v>1673.9</v>
      </c>
      <c r="F726" s="17">
        <v>2155.2125811597598</v>
      </c>
      <c r="G726" s="17">
        <v>2324.07954572996</v>
      </c>
      <c r="H726" s="17">
        <v>168.8669645702</v>
      </c>
      <c r="I726" s="18">
        <v>0.176768611824</v>
      </c>
      <c r="J726" s="18">
        <v>0.119930185513</v>
      </c>
      <c r="K726" s="18">
        <v>0.218841987791</v>
      </c>
      <c r="L726" s="18">
        <v>0.16200356148</v>
      </c>
      <c r="M726" s="78"/>
    </row>
    <row r="727" spans="1:13">
      <c r="A727" s="16" t="s">
        <v>58</v>
      </c>
      <c r="B727" s="14">
        <v>4</v>
      </c>
      <c r="C727" s="17">
        <v>31080.611328125</v>
      </c>
      <c r="D727" s="17">
        <v>1773.1</v>
      </c>
      <c r="E727" s="17">
        <v>1671.1</v>
      </c>
      <c r="F727" s="17">
        <v>1759.1697210958</v>
      </c>
      <c r="G727" s="17">
        <v>1786.17438766384</v>
      </c>
      <c r="H727" s="17">
        <v>27.004666568040001</v>
      </c>
      <c r="I727" s="18">
        <v>4.4006690209999998E-3</v>
      </c>
      <c r="J727" s="18">
        <v>4.6887508929999997E-3</v>
      </c>
      <c r="K727" s="18">
        <v>3.8732543810999998E-2</v>
      </c>
      <c r="L727" s="18">
        <v>2.9643123896E-2</v>
      </c>
      <c r="M727" s="78"/>
    </row>
    <row r="728" spans="1:13">
      <c r="A728" s="16" t="s">
        <v>58</v>
      </c>
      <c r="B728" s="14">
        <v>5</v>
      </c>
      <c r="C728" s="17">
        <v>31218.02734375</v>
      </c>
      <c r="D728" s="17">
        <v>1335.2</v>
      </c>
      <c r="E728" s="17">
        <v>1327.7</v>
      </c>
      <c r="F728" s="17">
        <v>1506.5543508572</v>
      </c>
      <c r="G728" s="17">
        <v>1506.5689063898701</v>
      </c>
      <c r="H728" s="17">
        <v>1.4555532667E-2</v>
      </c>
      <c r="I728" s="18">
        <v>5.7680547420999997E-2</v>
      </c>
      <c r="J728" s="18">
        <v>5.7675648218000003E-2</v>
      </c>
      <c r="K728" s="18">
        <v>6.0204949979E-2</v>
      </c>
      <c r="L728" s="18">
        <v>6.0200050775999998E-2</v>
      </c>
      <c r="M728" s="78"/>
    </row>
    <row r="729" spans="1:13">
      <c r="A729" s="16" t="s">
        <v>58</v>
      </c>
      <c r="B729" s="14">
        <v>6</v>
      </c>
      <c r="C729" s="17">
        <v>32689.09765625</v>
      </c>
      <c r="D729" s="17">
        <v>1060.7</v>
      </c>
      <c r="E729" s="17">
        <v>1110.7</v>
      </c>
      <c r="F729" s="17">
        <v>1287.5392330292</v>
      </c>
      <c r="G729" s="17">
        <v>1287.54012192148</v>
      </c>
      <c r="H729" s="17">
        <v>8.8889227900000004E-4</v>
      </c>
      <c r="I729" s="18">
        <v>7.6351437873E-2</v>
      </c>
      <c r="J729" s="18">
        <v>7.6351138683000003E-2</v>
      </c>
      <c r="K729" s="18">
        <v>5.9522087485999998E-2</v>
      </c>
      <c r="L729" s="18">
        <v>5.9521788296000001E-2</v>
      </c>
      <c r="M729" s="78"/>
    </row>
    <row r="730" spans="1:13">
      <c r="A730" s="16" t="s">
        <v>58</v>
      </c>
      <c r="B730" s="14">
        <v>7</v>
      </c>
      <c r="C730" s="17">
        <v>35566.453125</v>
      </c>
      <c r="D730" s="17">
        <v>942.6</v>
      </c>
      <c r="E730" s="17">
        <v>1003</v>
      </c>
      <c r="F730" s="17">
        <v>1584.6154883229401</v>
      </c>
      <c r="G730" s="17">
        <v>1584.6251549941601</v>
      </c>
      <c r="H730" s="17">
        <v>9.6666712230000004E-3</v>
      </c>
      <c r="I730" s="18">
        <v>0.21609732581400001</v>
      </c>
      <c r="J730" s="18">
        <v>0.216094072138</v>
      </c>
      <c r="K730" s="18">
        <v>0.19576747054599999</v>
      </c>
      <c r="L730" s="18">
        <v>0.19576421687000001</v>
      </c>
      <c r="M730" s="78"/>
    </row>
    <row r="731" spans="1:13">
      <c r="A731" s="16" t="s">
        <v>58</v>
      </c>
      <c r="B731" s="14">
        <v>8</v>
      </c>
      <c r="C731" s="17">
        <v>37361.02734375</v>
      </c>
      <c r="D731" s="17">
        <v>732</v>
      </c>
      <c r="E731" s="17">
        <v>807.7</v>
      </c>
      <c r="F731" s="17">
        <v>1065.36089664367</v>
      </c>
      <c r="G731" s="17">
        <v>1065.3717855340899</v>
      </c>
      <c r="H731" s="17">
        <v>1.0888890425E-2</v>
      </c>
      <c r="I731" s="18">
        <v>0.112208611758</v>
      </c>
      <c r="J731" s="18">
        <v>0.112204946699</v>
      </c>
      <c r="K731" s="18">
        <v>8.6728975272000006E-2</v>
      </c>
      <c r="L731" s="18">
        <v>8.6725310213000006E-2</v>
      </c>
      <c r="M731" s="78"/>
    </row>
    <row r="732" spans="1:13">
      <c r="A732" s="16" t="s">
        <v>58</v>
      </c>
      <c r="B732" s="14">
        <v>9</v>
      </c>
      <c r="C732" s="17">
        <v>39438.125</v>
      </c>
      <c r="D732" s="17">
        <v>562.20000000000005</v>
      </c>
      <c r="E732" s="17">
        <v>646.70000000000005</v>
      </c>
      <c r="F732" s="17">
        <v>1071.98551902496</v>
      </c>
      <c r="G732" s="17">
        <v>1071.9784079174501</v>
      </c>
      <c r="H732" s="17">
        <v>-7.1111075079999999E-3</v>
      </c>
      <c r="I732" s="18">
        <v>0.17158478893199999</v>
      </c>
      <c r="J732" s="18">
        <v>0.171587182438</v>
      </c>
      <c r="K732" s="18">
        <v>0.143143186778</v>
      </c>
      <c r="L732" s="18">
        <v>0.14314558028400001</v>
      </c>
      <c r="M732" s="78"/>
    </row>
    <row r="733" spans="1:13">
      <c r="A733" s="16" t="s">
        <v>58</v>
      </c>
      <c r="B733" s="14">
        <v>10</v>
      </c>
      <c r="C733" s="17">
        <v>41890.40234375</v>
      </c>
      <c r="D733" s="17">
        <v>495.7</v>
      </c>
      <c r="E733" s="17">
        <v>564.9</v>
      </c>
      <c r="F733" s="17">
        <v>992.05047537579196</v>
      </c>
      <c r="G733" s="17">
        <v>992.06858650088998</v>
      </c>
      <c r="H733" s="17">
        <v>1.8111125097999999E-2</v>
      </c>
      <c r="I733" s="18">
        <v>0.167071217267</v>
      </c>
      <c r="J733" s="18">
        <v>0.16706512129699999</v>
      </c>
      <c r="K733" s="18">
        <v>0.14377939633100001</v>
      </c>
      <c r="L733" s="18">
        <v>0.14377330036200001</v>
      </c>
      <c r="M733" s="78"/>
    </row>
    <row r="734" spans="1:13">
      <c r="A734" s="16" t="s">
        <v>58</v>
      </c>
      <c r="B734" s="14">
        <v>11</v>
      </c>
      <c r="C734" s="17">
        <v>44620.1015625</v>
      </c>
      <c r="D734" s="17">
        <v>370.9</v>
      </c>
      <c r="E734" s="17">
        <v>435.3</v>
      </c>
      <c r="F734" s="17">
        <v>743.67896910536604</v>
      </c>
      <c r="G734" s="17">
        <v>743.68519134072801</v>
      </c>
      <c r="H734" s="17">
        <v>6.2222353610000003E-3</v>
      </c>
      <c r="I734" s="18">
        <v>0.12547465208299999</v>
      </c>
      <c r="J734" s="18">
        <v>0.12547255775999999</v>
      </c>
      <c r="K734" s="18">
        <v>0.103798448785</v>
      </c>
      <c r="L734" s="18">
        <v>0.103796354461</v>
      </c>
      <c r="M734" s="78"/>
    </row>
    <row r="735" spans="1:13">
      <c r="A735" s="16" t="s">
        <v>58</v>
      </c>
      <c r="B735" s="14">
        <v>12</v>
      </c>
      <c r="C735" s="17">
        <v>47266.96875</v>
      </c>
      <c r="D735" s="17">
        <v>349.6</v>
      </c>
      <c r="E735" s="17">
        <v>395.9</v>
      </c>
      <c r="F735" s="17">
        <v>928.59307487374201</v>
      </c>
      <c r="G735" s="17">
        <v>928.60151932284896</v>
      </c>
      <c r="H735" s="17">
        <v>8.4444491060000001E-3</v>
      </c>
      <c r="I735" s="18">
        <v>0.19488438886600001</v>
      </c>
      <c r="J735" s="18">
        <v>0.194881546574</v>
      </c>
      <c r="K735" s="18">
        <v>0.17930041040799999</v>
      </c>
      <c r="L735" s="18">
        <v>0.17929756811600001</v>
      </c>
      <c r="M735" s="78"/>
    </row>
    <row r="736" spans="1:13">
      <c r="A736" s="16" t="s">
        <v>58</v>
      </c>
      <c r="B736" s="14">
        <v>13</v>
      </c>
      <c r="C736" s="17">
        <v>49408.69140625</v>
      </c>
      <c r="D736" s="17">
        <v>443.9</v>
      </c>
      <c r="E736" s="17">
        <v>455.8</v>
      </c>
      <c r="F736" s="17">
        <v>674.01910788492</v>
      </c>
      <c r="G736" s="17">
        <v>674.04721898458695</v>
      </c>
      <c r="H736" s="17">
        <v>2.8111099667000001E-2</v>
      </c>
      <c r="I736" s="18">
        <v>7.7464563777999998E-2</v>
      </c>
      <c r="J736" s="18">
        <v>7.7455101947000005E-2</v>
      </c>
      <c r="K736" s="18">
        <v>7.3459178385000004E-2</v>
      </c>
      <c r="L736" s="18">
        <v>7.3449716555000003E-2</v>
      </c>
      <c r="M736" s="78"/>
    </row>
    <row r="737" spans="1:18">
      <c r="A737" s="16" t="s">
        <v>58</v>
      </c>
      <c r="B737" s="14">
        <v>14</v>
      </c>
      <c r="C737" s="17">
        <v>50620.63671875</v>
      </c>
      <c r="D737" s="17">
        <v>434.9</v>
      </c>
      <c r="E737" s="17">
        <v>423</v>
      </c>
      <c r="F737" s="17">
        <v>386.12875118918402</v>
      </c>
      <c r="G737" s="17">
        <v>386.12964007934499</v>
      </c>
      <c r="H737" s="17">
        <v>8.8889016000000005E-4</v>
      </c>
      <c r="I737" s="18">
        <v>1.6415469512E-2</v>
      </c>
      <c r="J737" s="18">
        <v>1.6415768700999998E-2</v>
      </c>
      <c r="K737" s="18">
        <v>1.241008412E-2</v>
      </c>
      <c r="L737" s="18">
        <v>1.2410383307999999E-2</v>
      </c>
      <c r="M737" s="78"/>
    </row>
    <row r="738" spans="1:18">
      <c r="A738" s="16" t="s">
        <v>58</v>
      </c>
      <c r="B738" s="14">
        <v>15</v>
      </c>
      <c r="C738" s="17">
        <v>50490.06640625</v>
      </c>
      <c r="D738" s="17">
        <v>452.7</v>
      </c>
      <c r="E738" s="17">
        <v>428.3</v>
      </c>
      <c r="F738" s="17">
        <v>292.03677504980197</v>
      </c>
      <c r="G738" s="17">
        <v>292.28601989620302</v>
      </c>
      <c r="H738" s="17">
        <v>0.2492448464</v>
      </c>
      <c r="I738" s="18">
        <v>5.3993261563000002E-2</v>
      </c>
      <c r="J738" s="18">
        <v>5.407715414E-2</v>
      </c>
      <c r="K738" s="18">
        <v>4.5780538574000003E-2</v>
      </c>
      <c r="L738" s="18">
        <v>4.5864431151000001E-2</v>
      </c>
      <c r="M738" s="78"/>
    </row>
    <row r="739" spans="1:18">
      <c r="A739" s="16" t="s">
        <v>58</v>
      </c>
      <c r="B739" s="14">
        <v>16</v>
      </c>
      <c r="C739" s="17">
        <v>49448.56640625</v>
      </c>
      <c r="D739" s="17">
        <v>527.29999999999995</v>
      </c>
      <c r="E739" s="17">
        <v>478.6</v>
      </c>
      <c r="F739" s="17">
        <v>426.90342499427402</v>
      </c>
      <c r="G739" s="17">
        <v>426.88509163868798</v>
      </c>
      <c r="H739" s="17">
        <v>-1.8333355584999999E-2</v>
      </c>
      <c r="I739" s="18">
        <v>3.3798353537000003E-2</v>
      </c>
      <c r="J739" s="18">
        <v>3.3792182768000001E-2</v>
      </c>
      <c r="K739" s="18">
        <v>1.7406566259999999E-2</v>
      </c>
      <c r="L739" s="18">
        <v>1.7400395491E-2</v>
      </c>
      <c r="M739" s="78"/>
    </row>
    <row r="740" spans="1:18">
      <c r="A740" s="16" t="s">
        <v>58</v>
      </c>
      <c r="B740" s="14">
        <v>17</v>
      </c>
      <c r="C740" s="17">
        <v>48229.4140625</v>
      </c>
      <c r="D740" s="17">
        <v>451.9</v>
      </c>
      <c r="E740" s="17">
        <v>444.6</v>
      </c>
      <c r="F740" s="17">
        <v>715.09142598787901</v>
      </c>
      <c r="G740" s="17">
        <v>715.02431483056796</v>
      </c>
      <c r="H740" s="17">
        <v>-6.7111157310999994E-2</v>
      </c>
      <c r="I740" s="18">
        <v>8.8564225792000004E-2</v>
      </c>
      <c r="J740" s="18">
        <v>8.8586814535999994E-2</v>
      </c>
      <c r="K740" s="18">
        <v>9.1021310948999998E-2</v>
      </c>
      <c r="L740" s="18">
        <v>9.1043899691999997E-2</v>
      </c>
      <c r="M740" s="78"/>
    </row>
    <row r="741" spans="1:18">
      <c r="A741" s="16" t="s">
        <v>58</v>
      </c>
      <c r="B741" s="14">
        <v>18</v>
      </c>
      <c r="C741" s="17">
        <v>46607.1484375</v>
      </c>
      <c r="D741" s="17">
        <v>538.20000000000005</v>
      </c>
      <c r="E741" s="17">
        <v>542.79999999999995</v>
      </c>
      <c r="F741" s="17">
        <v>1030.02773241361</v>
      </c>
      <c r="G741" s="17">
        <v>1030.04128797001</v>
      </c>
      <c r="H741" s="17">
        <v>1.3555556403E-2</v>
      </c>
      <c r="I741" s="18">
        <v>0.165547387401</v>
      </c>
      <c r="J741" s="18">
        <v>0.165542824777</v>
      </c>
      <c r="K741" s="18">
        <v>0.163999087165</v>
      </c>
      <c r="L741" s="18">
        <v>0.163994524541</v>
      </c>
      <c r="M741" s="78"/>
    </row>
    <row r="742" spans="1:18">
      <c r="A742" s="16" t="s">
        <v>58</v>
      </c>
      <c r="B742" s="14">
        <v>19</v>
      </c>
      <c r="C742" s="17">
        <v>44809.46875</v>
      </c>
      <c r="D742" s="17">
        <v>791.5</v>
      </c>
      <c r="E742" s="17">
        <v>795.3</v>
      </c>
      <c r="F742" s="17">
        <v>1207.8074507692099</v>
      </c>
      <c r="G742" s="17">
        <v>1207.8316730266099</v>
      </c>
      <c r="H742" s="17">
        <v>2.4222257402E-2</v>
      </c>
      <c r="I742" s="18">
        <v>0.140131832052</v>
      </c>
      <c r="J742" s="18">
        <v>0.14012367915400001</v>
      </c>
      <c r="K742" s="18">
        <v>0.13885280142199999</v>
      </c>
      <c r="L742" s="18">
        <v>0.138844648525</v>
      </c>
      <c r="M742" s="78"/>
    </row>
    <row r="743" spans="1:18">
      <c r="A743" s="16" t="s">
        <v>58</v>
      </c>
      <c r="B743" s="14">
        <v>20</v>
      </c>
      <c r="C743" s="17">
        <v>43482.86328125</v>
      </c>
      <c r="D743" s="17">
        <v>617.79999999999995</v>
      </c>
      <c r="E743" s="17">
        <v>620.20000000000005</v>
      </c>
      <c r="F743" s="17">
        <v>981.18767958031799</v>
      </c>
      <c r="G743" s="17">
        <v>981.19356847895494</v>
      </c>
      <c r="H743" s="17">
        <v>5.8888986369999997E-3</v>
      </c>
      <c r="I743" s="18">
        <v>0.122313553846</v>
      </c>
      <c r="J743" s="18">
        <v>0.12231157172</v>
      </c>
      <c r="K743" s="18">
        <v>0.121505745028</v>
      </c>
      <c r="L743" s="18">
        <v>0.121503762901</v>
      </c>
      <c r="M743" s="78"/>
    </row>
    <row r="744" spans="1:18">
      <c r="A744" s="16" t="s">
        <v>58</v>
      </c>
      <c r="B744" s="14">
        <v>21</v>
      </c>
      <c r="C744" s="17">
        <v>43179.43359375</v>
      </c>
      <c r="D744" s="17">
        <v>659.9</v>
      </c>
      <c r="E744" s="17">
        <v>634.70000000000005</v>
      </c>
      <c r="F744" s="17">
        <v>1075.6845742257401</v>
      </c>
      <c r="G744" s="17">
        <v>1075.6793519889</v>
      </c>
      <c r="H744" s="17">
        <v>-5.2222368450000004E-3</v>
      </c>
      <c r="I744" s="18">
        <v>0.139945927966</v>
      </c>
      <c r="J744" s="18">
        <v>0.13994768570300001</v>
      </c>
      <c r="K744" s="18">
        <v>0.14842792056099999</v>
      </c>
      <c r="L744" s="18">
        <v>0.148429678298</v>
      </c>
      <c r="M744" s="78"/>
    </row>
    <row r="745" spans="1:18">
      <c r="A745" s="16" t="s">
        <v>58</v>
      </c>
      <c r="B745" s="14">
        <v>22</v>
      </c>
      <c r="C745" s="17">
        <v>42102.8046875</v>
      </c>
      <c r="D745" s="17">
        <v>897.6</v>
      </c>
      <c r="E745" s="17">
        <v>810.7</v>
      </c>
      <c r="F745" s="17">
        <v>1645.4663665739699</v>
      </c>
      <c r="G745" s="17">
        <v>1645.4149221770001</v>
      </c>
      <c r="H745" s="17">
        <v>-5.1444396971999998E-2</v>
      </c>
      <c r="I745" s="18">
        <v>0.25170478699900001</v>
      </c>
      <c r="J745" s="18">
        <v>0.25172210251499999</v>
      </c>
      <c r="K745" s="18">
        <v>0.280954197972</v>
      </c>
      <c r="L745" s="18">
        <v>0.28097151348799998</v>
      </c>
      <c r="M745" s="78"/>
    </row>
    <row r="746" spans="1:18">
      <c r="A746" s="16" t="s">
        <v>58</v>
      </c>
      <c r="B746" s="14">
        <v>23</v>
      </c>
      <c r="C746" s="17">
        <v>39317.265625</v>
      </c>
      <c r="D746" s="17">
        <v>635.1</v>
      </c>
      <c r="E746" s="17">
        <v>646.9</v>
      </c>
      <c r="F746" s="17">
        <v>1394.6561567681099</v>
      </c>
      <c r="G746" s="17">
        <v>1394.74526785888</v>
      </c>
      <c r="H746" s="17">
        <v>8.9111090766000003E-2</v>
      </c>
      <c r="I746" s="18">
        <v>0.25568672765299999</v>
      </c>
      <c r="J746" s="18">
        <v>0.25565673401799999</v>
      </c>
      <c r="K746" s="18">
        <v>0.251715000962</v>
      </c>
      <c r="L746" s="18">
        <v>0.25168500732600002</v>
      </c>
      <c r="M746" s="78"/>
    </row>
    <row r="747" spans="1:18">
      <c r="A747" s="16" t="s">
        <v>58</v>
      </c>
      <c r="B747" s="14">
        <v>24</v>
      </c>
      <c r="C747" s="17">
        <v>36046.22265625</v>
      </c>
      <c r="D747" s="17">
        <v>572.9</v>
      </c>
      <c r="E747" s="17">
        <v>591.79999999999995</v>
      </c>
      <c r="F747" s="17">
        <v>870.30782005501101</v>
      </c>
      <c r="G747" s="17">
        <v>870.31444183625797</v>
      </c>
      <c r="H747" s="17">
        <v>6.6217812469999996E-3</v>
      </c>
      <c r="I747" s="18">
        <v>0.100105837036</v>
      </c>
      <c r="J747" s="18">
        <v>0.10010360823099999</v>
      </c>
      <c r="K747" s="18">
        <v>9.3744342590000002E-2</v>
      </c>
      <c r="L747" s="18">
        <v>9.3742113784000006E-2</v>
      </c>
      <c r="M747" s="78"/>
    </row>
    <row r="748" spans="1:18" ht="12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N748" s="78"/>
      <c r="O748" s="78"/>
      <c r="P748" s="78"/>
      <c r="Q748" s="78"/>
      <c r="R748" s="78"/>
    </row>
    <row r="749" spans="1:18" ht="12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99"/>
  <sheetViews>
    <sheetView workbookViewId="0">
      <selection activeCell="C18" sqref="C18"/>
    </sheetView>
  </sheetViews>
  <sheetFormatPr defaultRowHeight="12.75" customHeight="1"/>
  <cols>
    <col min="1" max="1" width="23.85546875" bestFit="1" customWidth="1"/>
    <col min="2" max="2" width="25.140625" bestFit="1" customWidth="1"/>
    <col min="3" max="4" width="17.5703125" bestFit="1" customWidth="1"/>
    <col min="5" max="5" width="23.85546875" bestFit="1" customWidth="1"/>
    <col min="6" max="6" width="11.28515625" bestFit="1" customWidth="1"/>
    <col min="7" max="7" width="22.5703125" bestFit="1" customWidth="1"/>
    <col min="9" max="9" width="32.7109375" bestFit="1" customWidth="1"/>
  </cols>
  <sheetData>
    <row r="1" spans="1:11" ht="21" customHeight="1">
      <c r="A1" s="79" t="s">
        <v>18</v>
      </c>
      <c r="B1" s="78"/>
      <c r="C1" s="78"/>
      <c r="D1" s="78"/>
      <c r="E1" s="78"/>
      <c r="F1" s="78"/>
      <c r="G1" s="78"/>
    </row>
    <row r="2" spans="1:11" ht="72" customHeight="1">
      <c r="A2" s="80" t="s">
        <v>19</v>
      </c>
      <c r="B2" s="78"/>
      <c r="C2" s="78"/>
      <c r="D2" s="78"/>
      <c r="E2" s="78"/>
      <c r="F2" s="78"/>
      <c r="G2" s="78"/>
    </row>
    <row r="3" spans="1:11" ht="58.5" customHeight="1">
      <c r="A3" s="80" t="s">
        <v>20</v>
      </c>
      <c r="B3" s="78"/>
      <c r="C3" s="78"/>
      <c r="D3" s="78"/>
      <c r="E3" s="78"/>
      <c r="F3" s="78"/>
      <c r="G3" s="78"/>
    </row>
    <row r="4" spans="1:11">
      <c r="A4" s="81" t="s">
        <v>21</v>
      </c>
      <c r="B4" s="78"/>
      <c r="C4" s="78"/>
      <c r="D4" s="78"/>
      <c r="E4" s="78"/>
      <c r="F4" s="78"/>
      <c r="G4" s="78"/>
      <c r="I4" s="5" t="s">
        <v>22</v>
      </c>
    </row>
    <row r="5" spans="1:11">
      <c r="A5" s="8" t="s">
        <v>23</v>
      </c>
      <c r="B5" s="8" t="s">
        <v>24</v>
      </c>
      <c r="C5" s="8" t="s">
        <v>25</v>
      </c>
      <c r="D5" s="8" t="s">
        <v>26</v>
      </c>
      <c r="E5" s="8" t="s">
        <v>27</v>
      </c>
      <c r="H5" s="78"/>
      <c r="I5" s="8" t="s">
        <v>59</v>
      </c>
      <c r="J5" s="78"/>
      <c r="K5" s="78"/>
    </row>
    <row r="6" spans="1:11">
      <c r="A6" s="10" t="s">
        <v>28</v>
      </c>
      <c r="B6" s="11">
        <v>16547</v>
      </c>
      <c r="C6" s="11">
        <v>10559</v>
      </c>
      <c r="D6" s="11">
        <v>3017</v>
      </c>
      <c r="E6" s="11">
        <v>2971</v>
      </c>
      <c r="H6" s="78"/>
      <c r="I6" s="12" t="s">
        <v>60</v>
      </c>
      <c r="J6" s="78"/>
      <c r="K6" s="78"/>
    </row>
    <row r="7" spans="1:11">
      <c r="A7" s="10" t="s">
        <v>29</v>
      </c>
      <c r="B7" s="11">
        <v>16547</v>
      </c>
      <c r="C7" s="11">
        <v>10559</v>
      </c>
      <c r="D7" s="11">
        <v>3017</v>
      </c>
      <c r="E7" s="11">
        <v>2971</v>
      </c>
      <c r="H7" s="78"/>
      <c r="I7" s="12" t="s">
        <v>61</v>
      </c>
      <c r="J7" s="78"/>
      <c r="K7" s="78"/>
    </row>
    <row r="8" spans="1:11">
      <c r="A8" s="10" t="s">
        <v>30</v>
      </c>
      <c r="B8" s="11">
        <v>16547</v>
      </c>
      <c r="C8" s="11">
        <v>10559</v>
      </c>
      <c r="D8" s="11">
        <v>3017</v>
      </c>
      <c r="E8" s="11">
        <v>2971</v>
      </c>
      <c r="H8" s="78"/>
      <c r="I8" s="12" t="s">
        <v>62</v>
      </c>
      <c r="J8" s="78"/>
      <c r="K8" s="78"/>
    </row>
    <row r="9" spans="1:11">
      <c r="A9" s="10" t="s">
        <v>31</v>
      </c>
      <c r="B9" s="11">
        <v>16568</v>
      </c>
      <c r="C9" s="11">
        <v>10580</v>
      </c>
      <c r="D9" s="11">
        <v>3017</v>
      </c>
      <c r="E9" s="11">
        <v>2971</v>
      </c>
      <c r="H9" s="78"/>
      <c r="I9" s="12" t="s">
        <v>63</v>
      </c>
      <c r="J9" s="78"/>
      <c r="K9" s="78"/>
    </row>
    <row r="10" spans="1:11">
      <c r="A10" s="10" t="s">
        <v>32</v>
      </c>
      <c r="B10" s="11">
        <v>16568</v>
      </c>
      <c r="C10" s="11">
        <v>10580</v>
      </c>
      <c r="D10" s="11">
        <v>3017</v>
      </c>
      <c r="E10" s="11">
        <v>2971</v>
      </c>
      <c r="H10" s="78"/>
      <c r="I10" s="12" t="s">
        <v>64</v>
      </c>
      <c r="J10" s="78"/>
      <c r="K10" s="78"/>
    </row>
    <row r="11" spans="1:11">
      <c r="A11" s="10" t="s">
        <v>33</v>
      </c>
      <c r="B11" s="11">
        <v>16568</v>
      </c>
      <c r="C11" s="11">
        <v>10580</v>
      </c>
      <c r="D11" s="11">
        <v>3017</v>
      </c>
      <c r="E11" s="11">
        <v>2971</v>
      </c>
      <c r="H11" s="78"/>
      <c r="I11" s="12" t="s">
        <v>65</v>
      </c>
      <c r="J11" s="78"/>
      <c r="K11" s="78"/>
    </row>
    <row r="12" spans="1:11">
      <c r="A12" s="10" t="s">
        <v>34</v>
      </c>
      <c r="B12" s="11">
        <v>16568</v>
      </c>
      <c r="C12" s="11">
        <v>10580</v>
      </c>
      <c r="D12" s="11">
        <v>3017</v>
      </c>
      <c r="E12" s="11">
        <v>2971</v>
      </c>
      <c r="H12" s="78"/>
      <c r="I12" s="12" t="s">
        <v>66</v>
      </c>
      <c r="J12" s="78"/>
      <c r="K12" s="78"/>
    </row>
    <row r="13" spans="1:11">
      <c r="A13" s="10" t="s">
        <v>35</v>
      </c>
      <c r="B13" s="11">
        <v>16568</v>
      </c>
      <c r="C13" s="11">
        <v>10580</v>
      </c>
      <c r="D13" s="11">
        <v>3017</v>
      </c>
      <c r="E13" s="11">
        <v>2971</v>
      </c>
      <c r="H13" s="78"/>
      <c r="I13" s="12" t="s">
        <v>67</v>
      </c>
      <c r="J13" s="78"/>
      <c r="K13" s="78"/>
    </row>
    <row r="14" spans="1:11">
      <c r="A14" s="10" t="s">
        <v>36</v>
      </c>
      <c r="B14" s="11">
        <v>16568</v>
      </c>
      <c r="C14" s="11">
        <v>10580</v>
      </c>
      <c r="D14" s="11">
        <v>3017</v>
      </c>
      <c r="E14" s="11">
        <v>2971</v>
      </c>
      <c r="H14" s="78"/>
      <c r="J14" s="78"/>
      <c r="K14" s="78"/>
    </row>
    <row r="15" spans="1:11">
      <c r="A15" s="10" t="s">
        <v>37</v>
      </c>
      <c r="B15" s="11">
        <v>16568</v>
      </c>
      <c r="C15" s="11">
        <v>10580</v>
      </c>
      <c r="D15" s="11">
        <v>3017</v>
      </c>
      <c r="E15" s="11">
        <v>2971</v>
      </c>
      <c r="H15" s="78"/>
      <c r="J15" s="78"/>
      <c r="K15" s="78"/>
    </row>
    <row r="16" spans="1:11">
      <c r="A16" s="10" t="s">
        <v>38</v>
      </c>
      <c r="B16" s="11">
        <v>16568</v>
      </c>
      <c r="C16" s="11">
        <v>10580</v>
      </c>
      <c r="D16" s="11">
        <v>3017</v>
      </c>
      <c r="E16" s="11">
        <v>2971</v>
      </c>
      <c r="H16" s="78"/>
      <c r="J16" s="78"/>
      <c r="K16" s="78"/>
    </row>
    <row r="17" spans="1:11">
      <c r="A17" s="10" t="s">
        <v>39</v>
      </c>
      <c r="B17" s="11">
        <v>16568</v>
      </c>
      <c r="C17" s="11">
        <v>10580</v>
      </c>
      <c r="D17" s="11">
        <v>3017</v>
      </c>
      <c r="E17" s="11">
        <v>2971</v>
      </c>
      <c r="H17" s="78"/>
      <c r="J17" s="78"/>
      <c r="K17" s="78"/>
    </row>
    <row r="18" spans="1:11">
      <c r="A18" s="10" t="s">
        <v>40</v>
      </c>
      <c r="B18" s="11">
        <v>16568</v>
      </c>
      <c r="C18" s="11">
        <v>10580</v>
      </c>
      <c r="D18" s="11">
        <v>3017</v>
      </c>
      <c r="E18" s="11">
        <v>2971</v>
      </c>
      <c r="H18" s="78"/>
      <c r="J18" s="78"/>
      <c r="K18" s="78"/>
    </row>
    <row r="19" spans="1:11">
      <c r="A19" s="10" t="s">
        <v>41</v>
      </c>
      <c r="B19" s="11">
        <v>16568</v>
      </c>
      <c r="C19" s="11">
        <v>10580</v>
      </c>
      <c r="D19" s="11">
        <v>3017</v>
      </c>
      <c r="E19" s="11">
        <v>2971</v>
      </c>
      <c r="H19" s="78"/>
      <c r="J19" s="78"/>
      <c r="K19" s="78"/>
    </row>
    <row r="20" spans="1:11">
      <c r="A20" s="10" t="s">
        <v>42</v>
      </c>
      <c r="B20" s="11">
        <v>16568</v>
      </c>
      <c r="C20" s="11">
        <v>10580</v>
      </c>
      <c r="D20" s="11">
        <v>3017</v>
      </c>
      <c r="E20" s="11">
        <v>2971</v>
      </c>
      <c r="H20" s="78"/>
      <c r="J20" s="78"/>
      <c r="K20" s="78"/>
    </row>
    <row r="21" spans="1:11">
      <c r="A21" s="10" t="s">
        <v>43</v>
      </c>
      <c r="B21" s="11">
        <v>16568</v>
      </c>
      <c r="C21" s="11">
        <v>10580</v>
      </c>
      <c r="D21" s="11">
        <v>3017</v>
      </c>
      <c r="E21" s="11">
        <v>2971</v>
      </c>
      <c r="H21" s="78"/>
      <c r="J21" s="78"/>
      <c r="K21" s="78"/>
    </row>
    <row r="22" spans="1:11">
      <c r="A22" s="10" t="s">
        <v>44</v>
      </c>
      <c r="B22" s="11">
        <v>16568</v>
      </c>
      <c r="C22" s="11">
        <v>10580</v>
      </c>
      <c r="D22" s="11">
        <v>3017</v>
      </c>
      <c r="E22" s="11">
        <v>2971</v>
      </c>
      <c r="H22" s="78"/>
      <c r="J22" s="78"/>
      <c r="K22" s="78"/>
    </row>
    <row r="23" spans="1:11">
      <c r="A23" s="10" t="s">
        <v>45</v>
      </c>
      <c r="B23" s="11">
        <v>16568</v>
      </c>
      <c r="C23" s="11">
        <v>10580</v>
      </c>
      <c r="D23" s="11">
        <v>3017</v>
      </c>
      <c r="E23" s="11">
        <v>2971</v>
      </c>
      <c r="H23" s="78"/>
      <c r="J23" s="78"/>
      <c r="K23" s="78"/>
    </row>
    <row r="24" spans="1:11">
      <c r="A24" s="10" t="s">
        <v>46</v>
      </c>
      <c r="B24" s="11">
        <v>16568</v>
      </c>
      <c r="C24" s="11">
        <v>10580</v>
      </c>
      <c r="D24" s="11">
        <v>3017</v>
      </c>
      <c r="E24" s="11">
        <v>2971</v>
      </c>
      <c r="H24" s="78"/>
      <c r="J24" s="78"/>
      <c r="K24" s="78"/>
    </row>
    <row r="25" spans="1:11">
      <c r="A25" s="10" t="s">
        <v>47</v>
      </c>
      <c r="B25" s="11">
        <v>16568</v>
      </c>
      <c r="C25" s="11">
        <v>10580</v>
      </c>
      <c r="D25" s="11">
        <v>3017</v>
      </c>
      <c r="E25" s="11">
        <v>2971</v>
      </c>
      <c r="H25" s="78"/>
      <c r="J25" s="78"/>
      <c r="K25" s="78"/>
    </row>
    <row r="26" spans="1:11">
      <c r="A26" s="10" t="s">
        <v>48</v>
      </c>
      <c r="B26" s="11">
        <v>16568</v>
      </c>
      <c r="C26" s="11">
        <v>10580</v>
      </c>
      <c r="D26" s="11">
        <v>3017</v>
      </c>
      <c r="E26" s="11">
        <v>2971</v>
      </c>
      <c r="H26" s="78"/>
      <c r="J26" s="78"/>
      <c r="K26" s="78"/>
    </row>
    <row r="27" spans="1:11">
      <c r="A27" s="10" t="s">
        <v>49</v>
      </c>
      <c r="B27" s="11">
        <v>16568</v>
      </c>
      <c r="C27" s="11">
        <v>10580</v>
      </c>
      <c r="D27" s="11">
        <v>3017</v>
      </c>
      <c r="E27" s="11">
        <v>2971</v>
      </c>
      <c r="H27" s="78"/>
      <c r="J27" s="78"/>
      <c r="K27" s="78"/>
    </row>
    <row r="28" spans="1:11">
      <c r="A28" s="10" t="s">
        <v>50</v>
      </c>
      <c r="B28" s="11">
        <v>16568</v>
      </c>
      <c r="C28" s="11">
        <v>10580</v>
      </c>
      <c r="D28" s="11">
        <v>3017</v>
      </c>
      <c r="E28" s="11">
        <v>2971</v>
      </c>
      <c r="H28" s="78"/>
      <c r="J28" s="78"/>
      <c r="K28" s="78"/>
    </row>
    <row r="29" spans="1:11">
      <c r="A29" s="10" t="s">
        <v>51</v>
      </c>
      <c r="B29" s="11">
        <v>16568</v>
      </c>
      <c r="C29" s="11">
        <v>10580</v>
      </c>
      <c r="D29" s="11">
        <v>3017</v>
      </c>
      <c r="E29" s="11">
        <v>2971</v>
      </c>
      <c r="H29" s="78"/>
      <c r="J29" s="78"/>
      <c r="K29" s="78"/>
    </row>
    <row r="30" spans="1:11">
      <c r="A30" s="10" t="s">
        <v>52</v>
      </c>
      <c r="B30" s="11">
        <v>16568</v>
      </c>
      <c r="C30" s="11">
        <v>10580</v>
      </c>
      <c r="D30" s="11">
        <v>3017</v>
      </c>
      <c r="E30" s="11">
        <v>2971</v>
      </c>
      <c r="H30" s="78"/>
      <c r="J30" s="78"/>
      <c r="K30" s="78"/>
    </row>
    <row r="31" spans="1:11">
      <c r="A31" s="10" t="s">
        <v>53</v>
      </c>
      <c r="B31" s="11">
        <v>16568</v>
      </c>
      <c r="C31" s="11">
        <v>10580</v>
      </c>
      <c r="D31" s="11">
        <v>3017</v>
      </c>
      <c r="E31" s="11">
        <v>2971</v>
      </c>
      <c r="H31" s="78"/>
      <c r="J31" s="78"/>
      <c r="K31" s="78"/>
    </row>
    <row r="32" spans="1:11">
      <c r="A32" s="10" t="s">
        <v>54</v>
      </c>
      <c r="B32" s="11">
        <v>16568</v>
      </c>
      <c r="C32" s="11">
        <v>10580</v>
      </c>
      <c r="D32" s="11">
        <v>3017</v>
      </c>
      <c r="E32" s="11">
        <v>2971</v>
      </c>
      <c r="H32" s="78"/>
      <c r="J32" s="78"/>
      <c r="K32" s="78"/>
    </row>
    <row r="33" spans="1:11">
      <c r="A33" s="10" t="s">
        <v>55</v>
      </c>
      <c r="B33" s="11">
        <v>16568</v>
      </c>
      <c r="C33" s="11">
        <v>10580</v>
      </c>
      <c r="D33" s="11">
        <v>3017</v>
      </c>
      <c r="E33" s="11">
        <v>2971</v>
      </c>
      <c r="H33" s="78"/>
      <c r="J33" s="78"/>
      <c r="K33" s="78"/>
    </row>
    <row r="34" spans="1:11">
      <c r="A34" s="10" t="s">
        <v>56</v>
      </c>
      <c r="B34" s="11">
        <v>16568</v>
      </c>
      <c r="C34" s="11">
        <v>10580</v>
      </c>
      <c r="D34" s="11">
        <v>3017</v>
      </c>
      <c r="E34" s="11">
        <v>2971</v>
      </c>
      <c r="H34" s="78"/>
      <c r="J34" s="78"/>
      <c r="K34" s="78"/>
    </row>
    <row r="35" spans="1:11">
      <c r="A35" s="10" t="s">
        <v>57</v>
      </c>
      <c r="B35" s="11">
        <v>16568</v>
      </c>
      <c r="C35" s="11">
        <v>10580</v>
      </c>
      <c r="D35" s="11">
        <v>3017</v>
      </c>
      <c r="E35" s="11">
        <v>2971</v>
      </c>
      <c r="H35" s="78"/>
      <c r="J35" s="78"/>
      <c r="K35" s="78"/>
    </row>
    <row r="36" spans="1:11">
      <c r="A36" s="10" t="s">
        <v>58</v>
      </c>
      <c r="B36" s="11">
        <v>16568</v>
      </c>
      <c r="C36" s="11">
        <v>10580</v>
      </c>
      <c r="D36" s="11">
        <v>3017</v>
      </c>
      <c r="E36" s="11">
        <v>2971</v>
      </c>
      <c r="H36" s="78"/>
      <c r="J36" s="78"/>
      <c r="K36" s="78"/>
    </row>
    <row r="37" spans="1:11" ht="12.75" customHeight="1">
      <c r="A37" s="78"/>
      <c r="B37" s="78"/>
      <c r="C37" s="78"/>
      <c r="D37" s="78"/>
      <c r="E37" s="78"/>
      <c r="F37" s="78"/>
      <c r="G37" s="78"/>
    </row>
    <row r="38" spans="1:11">
      <c r="A38" s="81" t="s">
        <v>68</v>
      </c>
      <c r="B38" s="78"/>
      <c r="C38" s="78"/>
      <c r="D38" s="78"/>
      <c r="E38" s="78"/>
      <c r="F38" s="78"/>
      <c r="G38" s="78"/>
    </row>
    <row r="39" spans="1:11">
      <c r="A39" s="8" t="s">
        <v>23</v>
      </c>
      <c r="B39" s="8" t="s">
        <v>69</v>
      </c>
      <c r="C39" s="8" t="s">
        <v>70</v>
      </c>
      <c r="D39" s="8" t="s">
        <v>71</v>
      </c>
      <c r="E39" s="8" t="s">
        <v>72</v>
      </c>
      <c r="F39" s="8" t="s">
        <v>73</v>
      </c>
      <c r="G39" s="8" t="s">
        <v>74</v>
      </c>
      <c r="H39" s="78"/>
      <c r="I39" s="78"/>
      <c r="J39" s="78"/>
      <c r="K39" s="78"/>
    </row>
    <row r="40" spans="1:11">
      <c r="A40" s="13">
        <v>42491</v>
      </c>
      <c r="B40" s="10" t="s">
        <v>75</v>
      </c>
      <c r="C40" s="10" t="s">
        <v>76</v>
      </c>
      <c r="D40" s="14">
        <v>100</v>
      </c>
      <c r="E40" s="13">
        <v>41244</v>
      </c>
      <c r="F40" s="15" t="s">
        <v>77</v>
      </c>
      <c r="G40" s="13">
        <v>2958101</v>
      </c>
      <c r="H40" s="78"/>
      <c r="I40" s="78"/>
      <c r="J40" s="78"/>
      <c r="K40" s="78"/>
    </row>
    <row r="41" spans="1:11">
      <c r="A41" s="13">
        <v>42492</v>
      </c>
      <c r="B41" s="10" t="s">
        <v>75</v>
      </c>
      <c r="C41" s="10" t="s">
        <v>76</v>
      </c>
      <c r="D41" s="14">
        <v>100</v>
      </c>
      <c r="E41" s="13">
        <v>41244</v>
      </c>
      <c r="F41" s="15" t="s">
        <v>77</v>
      </c>
      <c r="G41" s="13">
        <v>2958101</v>
      </c>
      <c r="H41" s="78"/>
      <c r="I41" s="78"/>
      <c r="J41" s="78"/>
      <c r="K41" s="78"/>
    </row>
    <row r="42" spans="1:11">
      <c r="A42" s="13">
        <v>42493</v>
      </c>
      <c r="B42" s="10" t="s">
        <v>75</v>
      </c>
      <c r="C42" s="10" t="s">
        <v>76</v>
      </c>
      <c r="D42" s="14">
        <v>100</v>
      </c>
      <c r="E42" s="13">
        <v>41244</v>
      </c>
      <c r="F42" s="15" t="s">
        <v>77</v>
      </c>
      <c r="G42" s="13">
        <v>2958101</v>
      </c>
      <c r="H42" s="78"/>
      <c r="I42" s="78"/>
      <c r="J42" s="78"/>
      <c r="K42" s="78"/>
    </row>
    <row r="43" spans="1:11">
      <c r="A43" s="13">
        <v>42494</v>
      </c>
      <c r="B43" s="10" t="s">
        <v>75</v>
      </c>
      <c r="C43" s="10" t="s">
        <v>76</v>
      </c>
      <c r="D43" s="14">
        <v>100</v>
      </c>
      <c r="E43" s="13">
        <v>41244</v>
      </c>
      <c r="F43" s="15" t="s">
        <v>77</v>
      </c>
      <c r="G43" s="13">
        <v>2958101</v>
      </c>
      <c r="H43" s="78"/>
      <c r="I43" s="78"/>
      <c r="J43" s="78"/>
      <c r="K43" s="78"/>
    </row>
    <row r="44" spans="1:11">
      <c r="A44" s="13">
        <v>42495</v>
      </c>
      <c r="B44" s="10" t="s">
        <v>75</v>
      </c>
      <c r="C44" s="10" t="s">
        <v>76</v>
      </c>
      <c r="D44" s="14">
        <v>100</v>
      </c>
      <c r="E44" s="13">
        <v>41244</v>
      </c>
      <c r="F44" s="15" t="s">
        <v>77</v>
      </c>
      <c r="G44" s="13">
        <v>2958101</v>
      </c>
      <c r="H44" s="78"/>
      <c r="I44" s="78"/>
      <c r="J44" s="78"/>
      <c r="K44" s="78"/>
    </row>
    <row r="45" spans="1:11">
      <c r="A45" s="13">
        <v>42496</v>
      </c>
      <c r="B45" s="10" t="s">
        <v>75</v>
      </c>
      <c r="C45" s="10" t="s">
        <v>76</v>
      </c>
      <c r="D45" s="14">
        <v>100</v>
      </c>
      <c r="E45" s="13">
        <v>41244</v>
      </c>
      <c r="F45" s="15" t="s">
        <v>77</v>
      </c>
      <c r="G45" s="13">
        <v>2958101</v>
      </c>
      <c r="H45" s="78"/>
      <c r="I45" s="78"/>
      <c r="J45" s="78"/>
      <c r="K45" s="78"/>
    </row>
    <row r="46" spans="1:11">
      <c r="A46" s="13">
        <v>42497</v>
      </c>
      <c r="B46" s="10" t="s">
        <v>75</v>
      </c>
      <c r="C46" s="10" t="s">
        <v>76</v>
      </c>
      <c r="D46" s="14">
        <v>100</v>
      </c>
      <c r="E46" s="13">
        <v>41244</v>
      </c>
      <c r="F46" s="15" t="s">
        <v>77</v>
      </c>
      <c r="G46" s="13">
        <v>2958101</v>
      </c>
      <c r="H46" s="78"/>
      <c r="I46" s="78"/>
      <c r="J46" s="78"/>
      <c r="K46" s="78"/>
    </row>
    <row r="47" spans="1:11">
      <c r="A47" s="13">
        <v>42498</v>
      </c>
      <c r="B47" s="10" t="s">
        <v>75</v>
      </c>
      <c r="C47" s="10" t="s">
        <v>76</v>
      </c>
      <c r="D47" s="14">
        <v>100</v>
      </c>
      <c r="E47" s="13">
        <v>41244</v>
      </c>
      <c r="F47" s="15" t="s">
        <v>77</v>
      </c>
      <c r="G47" s="13">
        <v>2958101</v>
      </c>
      <c r="H47" s="78"/>
      <c r="I47" s="78"/>
      <c r="J47" s="78"/>
      <c r="K47" s="78"/>
    </row>
    <row r="48" spans="1:11">
      <c r="A48" s="13">
        <v>42499</v>
      </c>
      <c r="B48" s="10" t="s">
        <v>75</v>
      </c>
      <c r="C48" s="10" t="s">
        <v>76</v>
      </c>
      <c r="D48" s="14">
        <v>100</v>
      </c>
      <c r="E48" s="13">
        <v>41244</v>
      </c>
      <c r="F48" s="15" t="s">
        <v>77</v>
      </c>
      <c r="G48" s="13">
        <v>2958101</v>
      </c>
      <c r="H48" s="78"/>
      <c r="I48" s="78"/>
      <c r="J48" s="78"/>
      <c r="K48" s="78"/>
    </row>
    <row r="49" spans="1:11">
      <c r="A49" s="13">
        <v>42500</v>
      </c>
      <c r="B49" s="10" t="s">
        <v>75</v>
      </c>
      <c r="C49" s="10" t="s">
        <v>76</v>
      </c>
      <c r="D49" s="14">
        <v>100</v>
      </c>
      <c r="E49" s="13">
        <v>41244</v>
      </c>
      <c r="F49" s="15" t="s">
        <v>77</v>
      </c>
      <c r="G49" s="13">
        <v>2958101</v>
      </c>
      <c r="H49" s="78"/>
      <c r="I49" s="78"/>
      <c r="J49" s="78"/>
      <c r="K49" s="78"/>
    </row>
    <row r="50" spans="1:11">
      <c r="A50" s="13">
        <v>42501</v>
      </c>
      <c r="B50" s="10" t="s">
        <v>75</v>
      </c>
      <c r="C50" s="10" t="s">
        <v>76</v>
      </c>
      <c r="D50" s="14">
        <v>100</v>
      </c>
      <c r="E50" s="13">
        <v>41244</v>
      </c>
      <c r="F50" s="15" t="s">
        <v>77</v>
      </c>
      <c r="G50" s="13">
        <v>2958101</v>
      </c>
      <c r="H50" s="78"/>
      <c r="I50" s="78"/>
      <c r="J50" s="78"/>
      <c r="K50" s="78"/>
    </row>
    <row r="51" spans="1:11">
      <c r="A51" s="13">
        <v>42502</v>
      </c>
      <c r="B51" s="10" t="s">
        <v>75</v>
      </c>
      <c r="C51" s="10" t="s">
        <v>76</v>
      </c>
      <c r="D51" s="14">
        <v>100</v>
      </c>
      <c r="E51" s="13">
        <v>41244</v>
      </c>
      <c r="F51" s="15" t="s">
        <v>77</v>
      </c>
      <c r="G51" s="13">
        <v>2958101</v>
      </c>
      <c r="H51" s="78"/>
      <c r="I51" s="78"/>
      <c r="J51" s="78"/>
      <c r="K51" s="78"/>
    </row>
    <row r="52" spans="1:11">
      <c r="A52" s="13">
        <v>42503</v>
      </c>
      <c r="B52" s="10" t="s">
        <v>75</v>
      </c>
      <c r="C52" s="10" t="s">
        <v>76</v>
      </c>
      <c r="D52" s="14">
        <v>100</v>
      </c>
      <c r="E52" s="13">
        <v>41244</v>
      </c>
      <c r="F52" s="15" t="s">
        <v>77</v>
      </c>
      <c r="G52" s="13">
        <v>2958101</v>
      </c>
      <c r="H52" s="78"/>
      <c r="I52" s="78"/>
      <c r="J52" s="78"/>
      <c r="K52" s="78"/>
    </row>
    <row r="53" spans="1:11">
      <c r="A53" s="13">
        <v>42504</v>
      </c>
      <c r="B53" s="10" t="s">
        <v>75</v>
      </c>
      <c r="C53" s="10" t="s">
        <v>76</v>
      </c>
      <c r="D53" s="14">
        <v>100</v>
      </c>
      <c r="E53" s="13">
        <v>41244</v>
      </c>
      <c r="F53" s="15" t="s">
        <v>77</v>
      </c>
      <c r="G53" s="13">
        <v>2958101</v>
      </c>
      <c r="H53" s="78"/>
      <c r="I53" s="78"/>
      <c r="J53" s="78"/>
      <c r="K53" s="78"/>
    </row>
    <row r="54" spans="1:11">
      <c r="A54" s="13">
        <v>42505</v>
      </c>
      <c r="B54" s="10" t="s">
        <v>75</v>
      </c>
      <c r="C54" s="10" t="s">
        <v>76</v>
      </c>
      <c r="D54" s="14">
        <v>100</v>
      </c>
      <c r="E54" s="13">
        <v>41244</v>
      </c>
      <c r="F54" s="15" t="s">
        <v>77</v>
      </c>
      <c r="G54" s="13">
        <v>2958101</v>
      </c>
      <c r="H54" s="78"/>
      <c r="I54" s="78"/>
      <c r="J54" s="78"/>
      <c r="K54" s="78"/>
    </row>
    <row r="55" spans="1:11">
      <c r="A55" s="13">
        <v>42506</v>
      </c>
      <c r="B55" s="10" t="s">
        <v>75</v>
      </c>
      <c r="C55" s="10" t="s">
        <v>76</v>
      </c>
      <c r="D55" s="14">
        <v>100</v>
      </c>
      <c r="E55" s="13">
        <v>41244</v>
      </c>
      <c r="F55" s="15" t="s">
        <v>77</v>
      </c>
      <c r="G55" s="13">
        <v>2958101</v>
      </c>
      <c r="H55" s="78"/>
      <c r="I55" s="78"/>
      <c r="J55" s="78"/>
      <c r="K55" s="78"/>
    </row>
    <row r="56" spans="1:11">
      <c r="A56" s="13">
        <v>42507</v>
      </c>
      <c r="B56" s="10" t="s">
        <v>75</v>
      </c>
      <c r="C56" s="10" t="s">
        <v>76</v>
      </c>
      <c r="D56" s="14">
        <v>100</v>
      </c>
      <c r="E56" s="13">
        <v>41244</v>
      </c>
      <c r="F56" s="15" t="s">
        <v>77</v>
      </c>
      <c r="G56" s="13">
        <v>2958101</v>
      </c>
      <c r="H56" s="78"/>
      <c r="I56" s="78"/>
      <c r="J56" s="78"/>
      <c r="K56" s="78"/>
    </row>
    <row r="57" spans="1:11">
      <c r="A57" s="13">
        <v>42508</v>
      </c>
      <c r="B57" s="10" t="s">
        <v>75</v>
      </c>
      <c r="C57" s="10" t="s">
        <v>76</v>
      </c>
      <c r="D57" s="14">
        <v>100</v>
      </c>
      <c r="E57" s="13">
        <v>41244</v>
      </c>
      <c r="F57" s="15" t="s">
        <v>77</v>
      </c>
      <c r="G57" s="13">
        <v>2958101</v>
      </c>
      <c r="H57" s="78"/>
      <c r="I57" s="78"/>
      <c r="J57" s="78"/>
      <c r="K57" s="78"/>
    </row>
    <row r="58" spans="1:11">
      <c r="A58" s="13">
        <v>42509</v>
      </c>
      <c r="B58" s="10" t="s">
        <v>75</v>
      </c>
      <c r="C58" s="10" t="s">
        <v>76</v>
      </c>
      <c r="D58" s="14">
        <v>100</v>
      </c>
      <c r="E58" s="13">
        <v>41244</v>
      </c>
      <c r="F58" s="15" t="s">
        <v>77</v>
      </c>
      <c r="G58" s="13">
        <v>2958101</v>
      </c>
      <c r="H58" s="78"/>
      <c r="I58" s="78"/>
      <c r="J58" s="78"/>
      <c r="K58" s="78"/>
    </row>
    <row r="59" spans="1:11">
      <c r="A59" s="13">
        <v>42510</v>
      </c>
      <c r="B59" s="10" t="s">
        <v>75</v>
      </c>
      <c r="C59" s="10" t="s">
        <v>76</v>
      </c>
      <c r="D59" s="14">
        <v>100</v>
      </c>
      <c r="E59" s="13">
        <v>41244</v>
      </c>
      <c r="F59" s="15" t="s">
        <v>77</v>
      </c>
      <c r="G59" s="13">
        <v>2958101</v>
      </c>
      <c r="H59" s="78"/>
      <c r="I59" s="78"/>
      <c r="J59" s="78"/>
      <c r="K59" s="78"/>
    </row>
    <row r="60" spans="1:11">
      <c r="A60" s="13">
        <v>42511</v>
      </c>
      <c r="B60" s="10" t="s">
        <v>75</v>
      </c>
      <c r="C60" s="10" t="s">
        <v>76</v>
      </c>
      <c r="D60" s="14">
        <v>100</v>
      </c>
      <c r="E60" s="13">
        <v>41244</v>
      </c>
      <c r="F60" s="15" t="s">
        <v>77</v>
      </c>
      <c r="G60" s="13">
        <v>2958101</v>
      </c>
      <c r="H60" s="78"/>
      <c r="I60" s="78"/>
      <c r="J60" s="78"/>
      <c r="K60" s="78"/>
    </row>
    <row r="61" spans="1:11">
      <c r="A61" s="13">
        <v>42512</v>
      </c>
      <c r="B61" s="10" t="s">
        <v>75</v>
      </c>
      <c r="C61" s="10" t="s">
        <v>76</v>
      </c>
      <c r="D61" s="14">
        <v>100</v>
      </c>
      <c r="E61" s="13">
        <v>41244</v>
      </c>
      <c r="F61" s="15" t="s">
        <v>77</v>
      </c>
      <c r="G61" s="13">
        <v>2958101</v>
      </c>
      <c r="H61" s="78"/>
      <c r="I61" s="78"/>
      <c r="J61" s="78"/>
      <c r="K61" s="78"/>
    </row>
    <row r="62" spans="1:11">
      <c r="A62" s="13">
        <v>42513</v>
      </c>
      <c r="B62" s="10" t="s">
        <v>75</v>
      </c>
      <c r="C62" s="10" t="s">
        <v>76</v>
      </c>
      <c r="D62" s="14">
        <v>100</v>
      </c>
      <c r="E62" s="13">
        <v>41244</v>
      </c>
      <c r="F62" s="15" t="s">
        <v>77</v>
      </c>
      <c r="G62" s="13">
        <v>2958101</v>
      </c>
      <c r="H62" s="78"/>
      <c r="I62" s="78"/>
      <c r="J62" s="78"/>
      <c r="K62" s="78"/>
    </row>
    <row r="63" spans="1:11">
      <c r="A63" s="13">
        <v>42514</v>
      </c>
      <c r="B63" s="10" t="s">
        <v>75</v>
      </c>
      <c r="C63" s="10" t="s">
        <v>76</v>
      </c>
      <c r="D63" s="14">
        <v>100</v>
      </c>
      <c r="E63" s="13">
        <v>41244</v>
      </c>
      <c r="F63" s="15" t="s">
        <v>77</v>
      </c>
      <c r="G63" s="13">
        <v>2958101</v>
      </c>
      <c r="H63" s="78"/>
      <c r="I63" s="78"/>
      <c r="J63" s="78"/>
      <c r="K63" s="78"/>
    </row>
    <row r="64" spans="1:11">
      <c r="A64" s="13">
        <v>42515</v>
      </c>
      <c r="B64" s="10" t="s">
        <v>75</v>
      </c>
      <c r="C64" s="10" t="s">
        <v>76</v>
      </c>
      <c r="D64" s="14">
        <v>100</v>
      </c>
      <c r="E64" s="13">
        <v>41244</v>
      </c>
      <c r="F64" s="15" t="s">
        <v>77</v>
      </c>
      <c r="G64" s="13">
        <v>2958101</v>
      </c>
      <c r="H64" s="78"/>
      <c r="I64" s="78"/>
      <c r="J64" s="78"/>
      <c r="K64" s="78"/>
    </row>
    <row r="65" spans="1:11">
      <c r="A65" s="13">
        <v>42516</v>
      </c>
      <c r="B65" s="10" t="s">
        <v>75</v>
      </c>
      <c r="C65" s="10" t="s">
        <v>76</v>
      </c>
      <c r="D65" s="14">
        <v>100</v>
      </c>
      <c r="E65" s="13">
        <v>41244</v>
      </c>
      <c r="F65" s="15" t="s">
        <v>77</v>
      </c>
      <c r="G65" s="13">
        <v>2958101</v>
      </c>
      <c r="H65" s="78"/>
      <c r="I65" s="78"/>
      <c r="J65" s="78"/>
      <c r="K65" s="78"/>
    </row>
    <row r="66" spans="1:11">
      <c r="A66" s="13">
        <v>42517</v>
      </c>
      <c r="B66" s="10" t="s">
        <v>75</v>
      </c>
      <c r="C66" s="10" t="s">
        <v>76</v>
      </c>
      <c r="D66" s="14">
        <v>100</v>
      </c>
      <c r="E66" s="13">
        <v>41244</v>
      </c>
      <c r="F66" s="15" t="s">
        <v>77</v>
      </c>
      <c r="G66" s="13">
        <v>2958101</v>
      </c>
      <c r="H66" s="78"/>
      <c r="I66" s="78"/>
      <c r="J66" s="78"/>
      <c r="K66" s="78"/>
    </row>
    <row r="67" spans="1:11">
      <c r="A67" s="13">
        <v>42518</v>
      </c>
      <c r="B67" s="10" t="s">
        <v>75</v>
      </c>
      <c r="C67" s="10" t="s">
        <v>76</v>
      </c>
      <c r="D67" s="14">
        <v>100</v>
      </c>
      <c r="E67" s="13">
        <v>41244</v>
      </c>
      <c r="F67" s="15" t="s">
        <v>77</v>
      </c>
      <c r="G67" s="13">
        <v>2958101</v>
      </c>
      <c r="H67" s="78"/>
      <c r="I67" s="78"/>
      <c r="J67" s="78"/>
      <c r="K67" s="78"/>
    </row>
    <row r="68" spans="1:11">
      <c r="A68" s="13">
        <v>42519</v>
      </c>
      <c r="B68" s="10" t="s">
        <v>75</v>
      </c>
      <c r="C68" s="10" t="s">
        <v>76</v>
      </c>
      <c r="D68" s="14">
        <v>100</v>
      </c>
      <c r="E68" s="13">
        <v>41244</v>
      </c>
      <c r="F68" s="15" t="s">
        <v>77</v>
      </c>
      <c r="G68" s="13">
        <v>2958101</v>
      </c>
      <c r="H68" s="78"/>
      <c r="I68" s="78"/>
      <c r="J68" s="78"/>
      <c r="K68" s="78"/>
    </row>
    <row r="69" spans="1:11">
      <c r="A69" s="13">
        <v>42520</v>
      </c>
      <c r="B69" s="10" t="s">
        <v>75</v>
      </c>
      <c r="C69" s="10" t="s">
        <v>76</v>
      </c>
      <c r="D69" s="14">
        <v>100</v>
      </c>
      <c r="E69" s="13">
        <v>41244</v>
      </c>
      <c r="F69" s="15" t="s">
        <v>77</v>
      </c>
      <c r="G69" s="13">
        <v>2958101</v>
      </c>
      <c r="H69" s="78"/>
      <c r="I69" s="78"/>
      <c r="J69" s="78"/>
      <c r="K69" s="78"/>
    </row>
    <row r="70" spans="1:11">
      <c r="A70" s="13">
        <v>42521</v>
      </c>
      <c r="B70" s="10" t="s">
        <v>75</v>
      </c>
      <c r="C70" s="10" t="s">
        <v>76</v>
      </c>
      <c r="D70" s="14">
        <v>100</v>
      </c>
      <c r="E70" s="13">
        <v>41244</v>
      </c>
      <c r="F70" s="15" t="s">
        <v>77</v>
      </c>
      <c r="G70" s="13">
        <v>2958101</v>
      </c>
      <c r="H70" s="78"/>
      <c r="I70" s="78"/>
      <c r="J70" s="78"/>
      <c r="K70" s="78"/>
    </row>
    <row r="71" spans="1:11">
      <c r="A71" s="13">
        <v>42491</v>
      </c>
      <c r="B71" s="10" t="s">
        <v>78</v>
      </c>
      <c r="C71" s="10" t="s">
        <v>76</v>
      </c>
      <c r="D71" s="14">
        <v>100</v>
      </c>
      <c r="E71" s="13">
        <v>42062</v>
      </c>
      <c r="F71" s="15" t="s">
        <v>77</v>
      </c>
      <c r="G71" s="13">
        <v>2958101</v>
      </c>
      <c r="H71" s="78"/>
      <c r="I71" s="78"/>
      <c r="J71" s="78"/>
      <c r="K71" s="78"/>
    </row>
    <row r="72" spans="1:11">
      <c r="A72" s="13">
        <v>42492</v>
      </c>
      <c r="B72" s="10" t="s">
        <v>78</v>
      </c>
      <c r="C72" s="10" t="s">
        <v>76</v>
      </c>
      <c r="D72" s="14">
        <v>100</v>
      </c>
      <c r="E72" s="13">
        <v>42062</v>
      </c>
      <c r="F72" s="15" t="s">
        <v>77</v>
      </c>
      <c r="G72" s="13">
        <v>2958101</v>
      </c>
      <c r="H72" s="78"/>
      <c r="I72" s="78"/>
      <c r="J72" s="78"/>
      <c r="K72" s="78"/>
    </row>
    <row r="73" spans="1:11">
      <c r="A73" s="13">
        <v>42493</v>
      </c>
      <c r="B73" s="10" t="s">
        <v>78</v>
      </c>
      <c r="C73" s="10" t="s">
        <v>76</v>
      </c>
      <c r="D73" s="14">
        <v>100</v>
      </c>
      <c r="E73" s="13">
        <v>42062</v>
      </c>
      <c r="F73" s="15" t="s">
        <v>77</v>
      </c>
      <c r="G73" s="13">
        <v>2958101</v>
      </c>
      <c r="H73" s="78"/>
      <c r="I73" s="78"/>
      <c r="J73" s="78"/>
      <c r="K73" s="78"/>
    </row>
    <row r="74" spans="1:11">
      <c r="A74" s="13">
        <v>42494</v>
      </c>
      <c r="B74" s="10" t="s">
        <v>78</v>
      </c>
      <c r="C74" s="10" t="s">
        <v>76</v>
      </c>
      <c r="D74" s="14">
        <v>100</v>
      </c>
      <c r="E74" s="13">
        <v>42062</v>
      </c>
      <c r="F74" s="15" t="s">
        <v>77</v>
      </c>
      <c r="G74" s="13">
        <v>2958101</v>
      </c>
      <c r="H74" s="78"/>
      <c r="I74" s="78"/>
      <c r="J74" s="78"/>
      <c r="K74" s="78"/>
    </row>
    <row r="75" spans="1:11">
      <c r="A75" s="13">
        <v>42495</v>
      </c>
      <c r="B75" s="10" t="s">
        <v>78</v>
      </c>
      <c r="C75" s="10" t="s">
        <v>76</v>
      </c>
      <c r="D75" s="14">
        <v>100</v>
      </c>
      <c r="E75" s="13">
        <v>42062</v>
      </c>
      <c r="F75" s="15" t="s">
        <v>77</v>
      </c>
      <c r="G75" s="13">
        <v>2958101</v>
      </c>
      <c r="H75" s="78"/>
      <c r="I75" s="78"/>
      <c r="J75" s="78"/>
      <c r="K75" s="78"/>
    </row>
    <row r="76" spans="1:11">
      <c r="A76" s="13">
        <v>42496</v>
      </c>
      <c r="B76" s="10" t="s">
        <v>78</v>
      </c>
      <c r="C76" s="10" t="s">
        <v>76</v>
      </c>
      <c r="D76" s="14">
        <v>100</v>
      </c>
      <c r="E76" s="13">
        <v>42062</v>
      </c>
      <c r="F76" s="15" t="s">
        <v>77</v>
      </c>
      <c r="G76" s="13">
        <v>2958101</v>
      </c>
      <c r="H76" s="78"/>
      <c r="I76" s="78"/>
      <c r="J76" s="78"/>
      <c r="K76" s="78"/>
    </row>
    <row r="77" spans="1:11">
      <c r="A77" s="13">
        <v>42497</v>
      </c>
      <c r="B77" s="10" t="s">
        <v>78</v>
      </c>
      <c r="C77" s="10" t="s">
        <v>76</v>
      </c>
      <c r="D77" s="14">
        <v>100</v>
      </c>
      <c r="E77" s="13">
        <v>42062</v>
      </c>
      <c r="F77" s="15" t="s">
        <v>77</v>
      </c>
      <c r="G77" s="13">
        <v>2958101</v>
      </c>
      <c r="H77" s="78"/>
      <c r="I77" s="78"/>
      <c r="J77" s="78"/>
      <c r="K77" s="78"/>
    </row>
    <row r="78" spans="1:11">
      <c r="A78" s="13">
        <v>42498</v>
      </c>
      <c r="B78" s="10" t="s">
        <v>78</v>
      </c>
      <c r="C78" s="10" t="s">
        <v>76</v>
      </c>
      <c r="D78" s="14">
        <v>100</v>
      </c>
      <c r="E78" s="13">
        <v>42062</v>
      </c>
      <c r="F78" s="15" t="s">
        <v>77</v>
      </c>
      <c r="G78" s="13">
        <v>2958101</v>
      </c>
      <c r="H78" s="78"/>
      <c r="I78" s="78"/>
      <c r="J78" s="78"/>
      <c r="K78" s="78"/>
    </row>
    <row r="79" spans="1:11">
      <c r="A79" s="13">
        <v>42499</v>
      </c>
      <c r="B79" s="10" t="s">
        <v>78</v>
      </c>
      <c r="C79" s="10" t="s">
        <v>76</v>
      </c>
      <c r="D79" s="14">
        <v>100</v>
      </c>
      <c r="E79" s="13">
        <v>42062</v>
      </c>
      <c r="F79" s="15" t="s">
        <v>77</v>
      </c>
      <c r="G79" s="13">
        <v>2958101</v>
      </c>
      <c r="H79" s="78"/>
      <c r="I79" s="78"/>
      <c r="J79" s="78"/>
      <c r="K79" s="78"/>
    </row>
    <row r="80" spans="1:11">
      <c r="A80" s="13">
        <v>42500</v>
      </c>
      <c r="B80" s="10" t="s">
        <v>78</v>
      </c>
      <c r="C80" s="10" t="s">
        <v>76</v>
      </c>
      <c r="D80" s="14">
        <v>100</v>
      </c>
      <c r="E80" s="13">
        <v>42062</v>
      </c>
      <c r="F80" s="15" t="s">
        <v>77</v>
      </c>
      <c r="G80" s="13">
        <v>2958101</v>
      </c>
      <c r="H80" s="78"/>
      <c r="I80" s="78"/>
      <c r="J80" s="78"/>
      <c r="K80" s="78"/>
    </row>
    <row r="81" spans="1:11">
      <c r="A81" s="13">
        <v>42501</v>
      </c>
      <c r="B81" s="10" t="s">
        <v>78</v>
      </c>
      <c r="C81" s="10" t="s">
        <v>76</v>
      </c>
      <c r="D81" s="14">
        <v>100</v>
      </c>
      <c r="E81" s="13">
        <v>42062</v>
      </c>
      <c r="F81" s="15" t="s">
        <v>77</v>
      </c>
      <c r="G81" s="13">
        <v>2958101</v>
      </c>
      <c r="H81" s="78"/>
      <c r="I81" s="78"/>
      <c r="J81" s="78"/>
      <c r="K81" s="78"/>
    </row>
    <row r="82" spans="1:11">
      <c r="A82" s="13">
        <v>42502</v>
      </c>
      <c r="B82" s="10" t="s">
        <v>78</v>
      </c>
      <c r="C82" s="10" t="s">
        <v>76</v>
      </c>
      <c r="D82" s="14">
        <v>100</v>
      </c>
      <c r="E82" s="13">
        <v>42062</v>
      </c>
      <c r="F82" s="15" t="s">
        <v>77</v>
      </c>
      <c r="G82" s="13">
        <v>2958101</v>
      </c>
      <c r="H82" s="78"/>
      <c r="I82" s="78"/>
      <c r="J82" s="78"/>
      <c r="K82" s="78"/>
    </row>
    <row r="83" spans="1:11">
      <c r="A83" s="13">
        <v>42503</v>
      </c>
      <c r="B83" s="10" t="s">
        <v>78</v>
      </c>
      <c r="C83" s="10" t="s">
        <v>76</v>
      </c>
      <c r="D83" s="14">
        <v>100</v>
      </c>
      <c r="E83" s="13">
        <v>42062</v>
      </c>
      <c r="F83" s="15" t="s">
        <v>77</v>
      </c>
      <c r="G83" s="13">
        <v>2958101</v>
      </c>
      <c r="H83" s="78"/>
      <c r="I83" s="78"/>
      <c r="J83" s="78"/>
      <c r="K83" s="78"/>
    </row>
    <row r="84" spans="1:11">
      <c r="A84" s="13">
        <v>42504</v>
      </c>
      <c r="B84" s="10" t="s">
        <v>78</v>
      </c>
      <c r="C84" s="10" t="s">
        <v>76</v>
      </c>
      <c r="D84" s="14">
        <v>100</v>
      </c>
      <c r="E84" s="13">
        <v>42062</v>
      </c>
      <c r="F84" s="15" t="s">
        <v>77</v>
      </c>
      <c r="G84" s="13">
        <v>2958101</v>
      </c>
      <c r="H84" s="78"/>
      <c r="I84" s="78"/>
      <c r="J84" s="78"/>
      <c r="K84" s="78"/>
    </row>
    <row r="85" spans="1:11">
      <c r="A85" s="13">
        <v>42505</v>
      </c>
      <c r="B85" s="10" t="s">
        <v>78</v>
      </c>
      <c r="C85" s="10" t="s">
        <v>76</v>
      </c>
      <c r="D85" s="14">
        <v>100</v>
      </c>
      <c r="E85" s="13">
        <v>42062</v>
      </c>
      <c r="F85" s="15" t="s">
        <v>77</v>
      </c>
      <c r="G85" s="13">
        <v>2958101</v>
      </c>
      <c r="H85" s="78"/>
      <c r="I85" s="78"/>
      <c r="J85" s="78"/>
      <c r="K85" s="78"/>
    </row>
    <row r="86" spans="1:11">
      <c r="A86" s="13">
        <v>42506</v>
      </c>
      <c r="B86" s="10" t="s">
        <v>78</v>
      </c>
      <c r="C86" s="10" t="s">
        <v>76</v>
      </c>
      <c r="D86" s="14">
        <v>100</v>
      </c>
      <c r="E86" s="13">
        <v>42062</v>
      </c>
      <c r="F86" s="15" t="s">
        <v>77</v>
      </c>
      <c r="G86" s="13">
        <v>2958101</v>
      </c>
      <c r="H86" s="78"/>
      <c r="I86" s="78"/>
      <c r="J86" s="78"/>
      <c r="K86" s="78"/>
    </row>
    <row r="87" spans="1:11">
      <c r="A87" s="13">
        <v>42507</v>
      </c>
      <c r="B87" s="10" t="s">
        <v>78</v>
      </c>
      <c r="C87" s="10" t="s">
        <v>76</v>
      </c>
      <c r="D87" s="14">
        <v>100</v>
      </c>
      <c r="E87" s="13">
        <v>42062</v>
      </c>
      <c r="F87" s="15" t="s">
        <v>77</v>
      </c>
      <c r="G87" s="13">
        <v>2958101</v>
      </c>
      <c r="H87" s="78"/>
      <c r="I87" s="78"/>
      <c r="J87" s="78"/>
      <c r="K87" s="78"/>
    </row>
    <row r="88" spans="1:11">
      <c r="A88" s="13">
        <v>42508</v>
      </c>
      <c r="B88" s="10" t="s">
        <v>78</v>
      </c>
      <c r="C88" s="10" t="s">
        <v>76</v>
      </c>
      <c r="D88" s="14">
        <v>100</v>
      </c>
      <c r="E88" s="13">
        <v>42062</v>
      </c>
      <c r="F88" s="15" t="s">
        <v>77</v>
      </c>
      <c r="G88" s="13">
        <v>2958101</v>
      </c>
      <c r="H88" s="78"/>
      <c r="I88" s="78"/>
      <c r="J88" s="78"/>
      <c r="K88" s="78"/>
    </row>
    <row r="89" spans="1:11">
      <c r="A89" s="13">
        <v>42509</v>
      </c>
      <c r="B89" s="10" t="s">
        <v>78</v>
      </c>
      <c r="C89" s="10" t="s">
        <v>76</v>
      </c>
      <c r="D89" s="14">
        <v>100</v>
      </c>
      <c r="E89" s="13">
        <v>42062</v>
      </c>
      <c r="F89" s="15" t="s">
        <v>77</v>
      </c>
      <c r="G89" s="13">
        <v>2958101</v>
      </c>
      <c r="H89" s="78"/>
      <c r="I89" s="78"/>
      <c r="J89" s="78"/>
      <c r="K89" s="78"/>
    </row>
    <row r="90" spans="1:11">
      <c r="A90" s="13">
        <v>42510</v>
      </c>
      <c r="B90" s="10" t="s">
        <v>78</v>
      </c>
      <c r="C90" s="10" t="s">
        <v>76</v>
      </c>
      <c r="D90" s="14">
        <v>100</v>
      </c>
      <c r="E90" s="13">
        <v>42062</v>
      </c>
      <c r="F90" s="15" t="s">
        <v>77</v>
      </c>
      <c r="G90" s="13">
        <v>2958101</v>
      </c>
      <c r="H90" s="78"/>
      <c r="I90" s="78"/>
      <c r="J90" s="78"/>
      <c r="K90" s="78"/>
    </row>
    <row r="91" spans="1:11">
      <c r="A91" s="13">
        <v>42511</v>
      </c>
      <c r="B91" s="10" t="s">
        <v>78</v>
      </c>
      <c r="C91" s="10" t="s">
        <v>76</v>
      </c>
      <c r="D91" s="14">
        <v>100</v>
      </c>
      <c r="E91" s="13">
        <v>42062</v>
      </c>
      <c r="F91" s="15" t="s">
        <v>77</v>
      </c>
      <c r="G91" s="13">
        <v>2958101</v>
      </c>
      <c r="H91" s="78"/>
      <c r="I91" s="78"/>
      <c r="J91" s="78"/>
      <c r="K91" s="78"/>
    </row>
    <row r="92" spans="1:11">
      <c r="A92" s="13">
        <v>42512</v>
      </c>
      <c r="B92" s="10" t="s">
        <v>78</v>
      </c>
      <c r="C92" s="10" t="s">
        <v>76</v>
      </c>
      <c r="D92" s="14">
        <v>100</v>
      </c>
      <c r="E92" s="13">
        <v>42062</v>
      </c>
      <c r="F92" s="15" t="s">
        <v>77</v>
      </c>
      <c r="G92" s="13">
        <v>2958101</v>
      </c>
      <c r="H92" s="78"/>
      <c r="I92" s="78"/>
      <c r="J92" s="78"/>
      <c r="K92" s="78"/>
    </row>
    <row r="93" spans="1:11">
      <c r="A93" s="13">
        <v>42513</v>
      </c>
      <c r="B93" s="10" t="s">
        <v>78</v>
      </c>
      <c r="C93" s="10" t="s">
        <v>76</v>
      </c>
      <c r="D93" s="14">
        <v>100</v>
      </c>
      <c r="E93" s="13">
        <v>42062</v>
      </c>
      <c r="F93" s="15" t="s">
        <v>77</v>
      </c>
      <c r="G93" s="13">
        <v>2958101</v>
      </c>
      <c r="H93" s="78"/>
      <c r="I93" s="78"/>
      <c r="J93" s="78"/>
      <c r="K93" s="78"/>
    </row>
    <row r="94" spans="1:11">
      <c r="A94" s="13">
        <v>42514</v>
      </c>
      <c r="B94" s="10" t="s">
        <v>78</v>
      </c>
      <c r="C94" s="10" t="s">
        <v>76</v>
      </c>
      <c r="D94" s="14">
        <v>100</v>
      </c>
      <c r="E94" s="13">
        <v>42062</v>
      </c>
      <c r="F94" s="15" t="s">
        <v>77</v>
      </c>
      <c r="G94" s="13">
        <v>2958101</v>
      </c>
      <c r="H94" s="78"/>
      <c r="I94" s="78"/>
      <c r="J94" s="78"/>
      <c r="K94" s="78"/>
    </row>
    <row r="95" spans="1:11">
      <c r="A95" s="13">
        <v>42515</v>
      </c>
      <c r="B95" s="10" t="s">
        <v>78</v>
      </c>
      <c r="C95" s="10" t="s">
        <v>76</v>
      </c>
      <c r="D95" s="14">
        <v>100</v>
      </c>
      <c r="E95" s="13">
        <v>42062</v>
      </c>
      <c r="F95" s="15" t="s">
        <v>77</v>
      </c>
      <c r="G95" s="13">
        <v>2958101</v>
      </c>
      <c r="H95" s="78"/>
      <c r="I95" s="78"/>
      <c r="J95" s="78"/>
      <c r="K95" s="78"/>
    </row>
    <row r="96" spans="1:11">
      <c r="A96" s="13">
        <v>42516</v>
      </c>
      <c r="B96" s="10" t="s">
        <v>78</v>
      </c>
      <c r="C96" s="10" t="s">
        <v>76</v>
      </c>
      <c r="D96" s="14">
        <v>100</v>
      </c>
      <c r="E96" s="13">
        <v>42062</v>
      </c>
      <c r="F96" s="15" t="s">
        <v>77</v>
      </c>
      <c r="G96" s="13">
        <v>2958101</v>
      </c>
      <c r="H96" s="78"/>
      <c r="I96" s="78"/>
      <c r="J96" s="78"/>
      <c r="K96" s="78"/>
    </row>
    <row r="97" spans="1:11">
      <c r="A97" s="13">
        <v>42517</v>
      </c>
      <c r="B97" s="10" t="s">
        <v>78</v>
      </c>
      <c r="C97" s="10" t="s">
        <v>76</v>
      </c>
      <c r="D97" s="14">
        <v>100</v>
      </c>
      <c r="E97" s="13">
        <v>42062</v>
      </c>
      <c r="F97" s="15" t="s">
        <v>77</v>
      </c>
      <c r="G97" s="13">
        <v>2958101</v>
      </c>
      <c r="H97" s="78"/>
      <c r="I97" s="78"/>
      <c r="J97" s="78"/>
      <c r="K97" s="78"/>
    </row>
    <row r="98" spans="1:11">
      <c r="A98" s="13">
        <v>42518</v>
      </c>
      <c r="B98" s="10" t="s">
        <v>78</v>
      </c>
      <c r="C98" s="10" t="s">
        <v>76</v>
      </c>
      <c r="D98" s="14">
        <v>100</v>
      </c>
      <c r="E98" s="13">
        <v>42062</v>
      </c>
      <c r="F98" s="15" t="s">
        <v>77</v>
      </c>
      <c r="G98" s="13">
        <v>2958101</v>
      </c>
      <c r="H98" s="78"/>
      <c r="I98" s="78"/>
      <c r="J98" s="78"/>
      <c r="K98" s="78"/>
    </row>
    <row r="99" spans="1:11">
      <c r="A99" s="13">
        <v>42519</v>
      </c>
      <c r="B99" s="10" t="s">
        <v>78</v>
      </c>
      <c r="C99" s="10" t="s">
        <v>76</v>
      </c>
      <c r="D99" s="14">
        <v>100</v>
      </c>
      <c r="E99" s="13">
        <v>42062</v>
      </c>
      <c r="F99" s="15" t="s">
        <v>77</v>
      </c>
      <c r="G99" s="13">
        <v>2958101</v>
      </c>
      <c r="H99" s="78"/>
      <c r="I99" s="78"/>
      <c r="J99" s="78"/>
      <c r="K99" s="78"/>
    </row>
    <row r="100" spans="1:11">
      <c r="A100" s="13">
        <v>42520</v>
      </c>
      <c r="B100" s="10" t="s">
        <v>78</v>
      </c>
      <c r="C100" s="10" t="s">
        <v>76</v>
      </c>
      <c r="D100" s="14">
        <v>100</v>
      </c>
      <c r="E100" s="13">
        <v>42062</v>
      </c>
      <c r="F100" s="15" t="s">
        <v>77</v>
      </c>
      <c r="G100" s="13">
        <v>2958101</v>
      </c>
      <c r="H100" s="78"/>
      <c r="I100" s="78"/>
      <c r="J100" s="78"/>
      <c r="K100" s="78"/>
    </row>
    <row r="101" spans="1:11">
      <c r="A101" s="13">
        <v>42521</v>
      </c>
      <c r="B101" s="10" t="s">
        <v>78</v>
      </c>
      <c r="C101" s="10" t="s">
        <v>76</v>
      </c>
      <c r="D101" s="14">
        <v>100</v>
      </c>
      <c r="E101" s="13">
        <v>42062</v>
      </c>
      <c r="F101" s="15" t="s">
        <v>77</v>
      </c>
      <c r="G101" s="13">
        <v>2958101</v>
      </c>
      <c r="H101" s="78"/>
      <c r="I101" s="78"/>
      <c r="J101" s="78"/>
      <c r="K101" s="78"/>
    </row>
    <row r="102" spans="1:11">
      <c r="A102" s="13">
        <v>42491</v>
      </c>
      <c r="B102" s="10" t="s">
        <v>79</v>
      </c>
      <c r="C102" s="10" t="s">
        <v>76</v>
      </c>
      <c r="D102" s="14">
        <v>102</v>
      </c>
      <c r="E102" s="13">
        <v>42062</v>
      </c>
      <c r="F102" s="15" t="s">
        <v>77</v>
      </c>
      <c r="G102" s="13">
        <v>2958101</v>
      </c>
      <c r="H102" s="78"/>
      <c r="I102" s="78"/>
      <c r="J102" s="78"/>
      <c r="K102" s="78"/>
    </row>
    <row r="103" spans="1:11">
      <c r="A103" s="13">
        <v>42492</v>
      </c>
      <c r="B103" s="10" t="s">
        <v>79</v>
      </c>
      <c r="C103" s="10" t="s">
        <v>76</v>
      </c>
      <c r="D103" s="14">
        <v>102</v>
      </c>
      <c r="E103" s="13">
        <v>42062</v>
      </c>
      <c r="F103" s="15" t="s">
        <v>77</v>
      </c>
      <c r="G103" s="13">
        <v>2958101</v>
      </c>
      <c r="H103" s="78"/>
      <c r="I103" s="78"/>
      <c r="J103" s="78"/>
      <c r="K103" s="78"/>
    </row>
    <row r="104" spans="1:11">
      <c r="A104" s="13">
        <v>42493</v>
      </c>
      <c r="B104" s="10" t="s">
        <v>79</v>
      </c>
      <c r="C104" s="10" t="s">
        <v>76</v>
      </c>
      <c r="D104" s="14">
        <v>102</v>
      </c>
      <c r="E104" s="13">
        <v>42062</v>
      </c>
      <c r="F104" s="15" t="s">
        <v>77</v>
      </c>
      <c r="G104" s="13">
        <v>2958101</v>
      </c>
      <c r="H104" s="78"/>
      <c r="I104" s="78"/>
      <c r="J104" s="78"/>
      <c r="K104" s="78"/>
    </row>
    <row r="105" spans="1:11">
      <c r="A105" s="13">
        <v>42494</v>
      </c>
      <c r="B105" s="10" t="s">
        <v>79</v>
      </c>
      <c r="C105" s="10" t="s">
        <v>76</v>
      </c>
      <c r="D105" s="14">
        <v>102</v>
      </c>
      <c r="E105" s="13">
        <v>42062</v>
      </c>
      <c r="F105" s="15" t="s">
        <v>77</v>
      </c>
      <c r="G105" s="13">
        <v>2958101</v>
      </c>
      <c r="H105" s="78"/>
      <c r="I105" s="78"/>
      <c r="J105" s="78"/>
      <c r="K105" s="78"/>
    </row>
    <row r="106" spans="1:11">
      <c r="A106" s="13">
        <v>42495</v>
      </c>
      <c r="B106" s="10" t="s">
        <v>79</v>
      </c>
      <c r="C106" s="10" t="s">
        <v>76</v>
      </c>
      <c r="D106" s="14">
        <v>102</v>
      </c>
      <c r="E106" s="13">
        <v>42062</v>
      </c>
      <c r="F106" s="15" t="s">
        <v>77</v>
      </c>
      <c r="G106" s="13">
        <v>2958101</v>
      </c>
      <c r="H106" s="78"/>
      <c r="I106" s="78"/>
      <c r="J106" s="78"/>
      <c r="K106" s="78"/>
    </row>
    <row r="107" spans="1:11">
      <c r="A107" s="13">
        <v>42496</v>
      </c>
      <c r="B107" s="10" t="s">
        <v>79</v>
      </c>
      <c r="C107" s="10" t="s">
        <v>76</v>
      </c>
      <c r="D107" s="14">
        <v>102</v>
      </c>
      <c r="E107" s="13">
        <v>42062</v>
      </c>
      <c r="F107" s="15" t="s">
        <v>77</v>
      </c>
      <c r="G107" s="13">
        <v>2958101</v>
      </c>
      <c r="H107" s="78"/>
      <c r="I107" s="78"/>
      <c r="J107" s="78"/>
      <c r="K107" s="78"/>
    </row>
    <row r="108" spans="1:11">
      <c r="A108" s="13">
        <v>42497</v>
      </c>
      <c r="B108" s="10" t="s">
        <v>79</v>
      </c>
      <c r="C108" s="10" t="s">
        <v>76</v>
      </c>
      <c r="D108" s="14">
        <v>102</v>
      </c>
      <c r="E108" s="13">
        <v>42062</v>
      </c>
      <c r="F108" s="15" t="s">
        <v>77</v>
      </c>
      <c r="G108" s="13">
        <v>2958101</v>
      </c>
      <c r="H108" s="78"/>
      <c r="I108" s="78"/>
      <c r="J108" s="78"/>
      <c r="K108" s="78"/>
    </row>
    <row r="109" spans="1:11">
      <c r="A109" s="13">
        <v>42498</v>
      </c>
      <c r="B109" s="10" t="s">
        <v>79</v>
      </c>
      <c r="C109" s="10" t="s">
        <v>76</v>
      </c>
      <c r="D109" s="14">
        <v>102</v>
      </c>
      <c r="E109" s="13">
        <v>42062</v>
      </c>
      <c r="F109" s="15" t="s">
        <v>77</v>
      </c>
      <c r="G109" s="13">
        <v>2958101</v>
      </c>
      <c r="H109" s="78"/>
      <c r="I109" s="78"/>
      <c r="J109" s="78"/>
      <c r="K109" s="78"/>
    </row>
    <row r="110" spans="1:11">
      <c r="A110" s="13">
        <v>42499</v>
      </c>
      <c r="B110" s="10" t="s">
        <v>79</v>
      </c>
      <c r="C110" s="10" t="s">
        <v>76</v>
      </c>
      <c r="D110" s="14">
        <v>102</v>
      </c>
      <c r="E110" s="13">
        <v>42062</v>
      </c>
      <c r="F110" s="15" t="s">
        <v>77</v>
      </c>
      <c r="G110" s="13">
        <v>2958101</v>
      </c>
      <c r="H110" s="78"/>
      <c r="I110" s="78"/>
      <c r="J110" s="78"/>
      <c r="K110" s="78"/>
    </row>
    <row r="111" spans="1:11">
      <c r="A111" s="13">
        <v>42500</v>
      </c>
      <c r="B111" s="10" t="s">
        <v>79</v>
      </c>
      <c r="C111" s="10" t="s">
        <v>76</v>
      </c>
      <c r="D111" s="14">
        <v>102</v>
      </c>
      <c r="E111" s="13">
        <v>42062</v>
      </c>
      <c r="F111" s="15" t="s">
        <v>77</v>
      </c>
      <c r="G111" s="13">
        <v>2958101</v>
      </c>
      <c r="H111" s="78"/>
      <c r="I111" s="78"/>
      <c r="J111" s="78"/>
      <c r="K111" s="78"/>
    </row>
    <row r="112" spans="1:11">
      <c r="A112" s="13">
        <v>42501</v>
      </c>
      <c r="B112" s="10" t="s">
        <v>79</v>
      </c>
      <c r="C112" s="10" t="s">
        <v>76</v>
      </c>
      <c r="D112" s="14">
        <v>102</v>
      </c>
      <c r="E112" s="13">
        <v>42062</v>
      </c>
      <c r="F112" s="15" t="s">
        <v>77</v>
      </c>
      <c r="G112" s="13">
        <v>2958101</v>
      </c>
      <c r="H112" s="78"/>
      <c r="I112" s="78"/>
      <c r="J112" s="78"/>
      <c r="K112" s="78"/>
    </row>
    <row r="113" spans="1:11">
      <c r="A113" s="13">
        <v>42502</v>
      </c>
      <c r="B113" s="10" t="s">
        <v>79</v>
      </c>
      <c r="C113" s="10" t="s">
        <v>76</v>
      </c>
      <c r="D113" s="14">
        <v>102</v>
      </c>
      <c r="E113" s="13">
        <v>42062</v>
      </c>
      <c r="F113" s="15" t="s">
        <v>77</v>
      </c>
      <c r="G113" s="13">
        <v>2958101</v>
      </c>
      <c r="H113" s="78"/>
      <c r="I113" s="78"/>
      <c r="J113" s="78"/>
      <c r="K113" s="78"/>
    </row>
    <row r="114" spans="1:11">
      <c r="A114" s="13">
        <v>42503</v>
      </c>
      <c r="B114" s="10" t="s">
        <v>79</v>
      </c>
      <c r="C114" s="10" t="s">
        <v>76</v>
      </c>
      <c r="D114" s="14">
        <v>102</v>
      </c>
      <c r="E114" s="13">
        <v>42062</v>
      </c>
      <c r="F114" s="15" t="s">
        <v>77</v>
      </c>
      <c r="G114" s="13">
        <v>2958101</v>
      </c>
      <c r="H114" s="78"/>
      <c r="I114" s="78"/>
      <c r="J114" s="78"/>
      <c r="K114" s="78"/>
    </row>
    <row r="115" spans="1:11">
      <c r="A115" s="13">
        <v>42504</v>
      </c>
      <c r="B115" s="10" t="s">
        <v>79</v>
      </c>
      <c r="C115" s="10" t="s">
        <v>76</v>
      </c>
      <c r="D115" s="14">
        <v>102</v>
      </c>
      <c r="E115" s="13">
        <v>42062</v>
      </c>
      <c r="F115" s="15" t="s">
        <v>77</v>
      </c>
      <c r="G115" s="13">
        <v>2958101</v>
      </c>
      <c r="H115" s="78"/>
      <c r="I115" s="78"/>
      <c r="J115" s="78"/>
      <c r="K115" s="78"/>
    </row>
    <row r="116" spans="1:11">
      <c r="A116" s="13">
        <v>42505</v>
      </c>
      <c r="B116" s="10" t="s">
        <v>79</v>
      </c>
      <c r="C116" s="10" t="s">
        <v>76</v>
      </c>
      <c r="D116" s="14">
        <v>102</v>
      </c>
      <c r="E116" s="13">
        <v>42062</v>
      </c>
      <c r="F116" s="15" t="s">
        <v>77</v>
      </c>
      <c r="G116" s="13">
        <v>2958101</v>
      </c>
      <c r="H116" s="78"/>
      <c r="I116" s="78"/>
      <c r="J116" s="78"/>
      <c r="K116" s="78"/>
    </row>
    <row r="117" spans="1:11">
      <c r="A117" s="13">
        <v>42506</v>
      </c>
      <c r="B117" s="10" t="s">
        <v>79</v>
      </c>
      <c r="C117" s="10" t="s">
        <v>76</v>
      </c>
      <c r="D117" s="14">
        <v>102</v>
      </c>
      <c r="E117" s="13">
        <v>42062</v>
      </c>
      <c r="F117" s="15" t="s">
        <v>77</v>
      </c>
      <c r="G117" s="13">
        <v>2958101</v>
      </c>
      <c r="H117" s="78"/>
      <c r="I117" s="78"/>
      <c r="J117" s="78"/>
      <c r="K117" s="78"/>
    </row>
    <row r="118" spans="1:11">
      <c r="A118" s="13">
        <v>42507</v>
      </c>
      <c r="B118" s="10" t="s">
        <v>79</v>
      </c>
      <c r="C118" s="10" t="s">
        <v>76</v>
      </c>
      <c r="D118" s="14">
        <v>102</v>
      </c>
      <c r="E118" s="13">
        <v>42062</v>
      </c>
      <c r="F118" s="15" t="s">
        <v>77</v>
      </c>
      <c r="G118" s="13">
        <v>2958101</v>
      </c>
      <c r="H118" s="78"/>
      <c r="I118" s="78"/>
      <c r="J118" s="78"/>
      <c r="K118" s="78"/>
    </row>
    <row r="119" spans="1:11">
      <c r="A119" s="13">
        <v>42508</v>
      </c>
      <c r="B119" s="10" t="s">
        <v>79</v>
      </c>
      <c r="C119" s="10" t="s">
        <v>76</v>
      </c>
      <c r="D119" s="14">
        <v>102</v>
      </c>
      <c r="E119" s="13">
        <v>42062</v>
      </c>
      <c r="F119" s="15" t="s">
        <v>77</v>
      </c>
      <c r="G119" s="13">
        <v>2958101</v>
      </c>
      <c r="H119" s="78"/>
      <c r="I119" s="78"/>
      <c r="J119" s="78"/>
      <c r="K119" s="78"/>
    </row>
    <row r="120" spans="1:11">
      <c r="A120" s="13">
        <v>42509</v>
      </c>
      <c r="B120" s="10" t="s">
        <v>79</v>
      </c>
      <c r="C120" s="10" t="s">
        <v>76</v>
      </c>
      <c r="D120" s="14">
        <v>102</v>
      </c>
      <c r="E120" s="13">
        <v>42062</v>
      </c>
      <c r="F120" s="15" t="s">
        <v>77</v>
      </c>
      <c r="G120" s="13">
        <v>2958101</v>
      </c>
      <c r="H120" s="78"/>
      <c r="I120" s="78"/>
      <c r="J120" s="78"/>
      <c r="K120" s="78"/>
    </row>
    <row r="121" spans="1:11">
      <c r="A121" s="13">
        <v>42510</v>
      </c>
      <c r="B121" s="10" t="s">
        <v>79</v>
      </c>
      <c r="C121" s="10" t="s">
        <v>76</v>
      </c>
      <c r="D121" s="14">
        <v>102</v>
      </c>
      <c r="E121" s="13">
        <v>42062</v>
      </c>
      <c r="F121" s="15" t="s">
        <v>77</v>
      </c>
      <c r="G121" s="13">
        <v>2958101</v>
      </c>
      <c r="H121" s="78"/>
      <c r="I121" s="78"/>
      <c r="J121" s="78"/>
      <c r="K121" s="78"/>
    </row>
    <row r="122" spans="1:11">
      <c r="A122" s="13">
        <v>42511</v>
      </c>
      <c r="B122" s="10" t="s">
        <v>79</v>
      </c>
      <c r="C122" s="10" t="s">
        <v>76</v>
      </c>
      <c r="D122" s="14">
        <v>102</v>
      </c>
      <c r="E122" s="13">
        <v>42062</v>
      </c>
      <c r="F122" s="15" t="s">
        <v>77</v>
      </c>
      <c r="G122" s="13">
        <v>2958101</v>
      </c>
      <c r="H122" s="78"/>
      <c r="I122" s="78"/>
      <c r="J122" s="78"/>
      <c r="K122" s="78"/>
    </row>
    <row r="123" spans="1:11">
      <c r="A123" s="13">
        <v>42512</v>
      </c>
      <c r="B123" s="10" t="s">
        <v>79</v>
      </c>
      <c r="C123" s="10" t="s">
        <v>76</v>
      </c>
      <c r="D123" s="14">
        <v>102</v>
      </c>
      <c r="E123" s="13">
        <v>42062</v>
      </c>
      <c r="F123" s="15" t="s">
        <v>77</v>
      </c>
      <c r="G123" s="13">
        <v>2958101</v>
      </c>
      <c r="H123" s="78"/>
      <c r="I123" s="78"/>
      <c r="J123" s="78"/>
      <c r="K123" s="78"/>
    </row>
    <row r="124" spans="1:11">
      <c r="A124" s="13">
        <v>42513</v>
      </c>
      <c r="B124" s="10" t="s">
        <v>79</v>
      </c>
      <c r="C124" s="10" t="s">
        <v>76</v>
      </c>
      <c r="D124" s="14">
        <v>102</v>
      </c>
      <c r="E124" s="13">
        <v>42062</v>
      </c>
      <c r="F124" s="15" t="s">
        <v>77</v>
      </c>
      <c r="G124" s="13">
        <v>2958101</v>
      </c>
      <c r="H124" s="78"/>
      <c r="I124" s="78"/>
      <c r="J124" s="78"/>
      <c r="K124" s="78"/>
    </row>
    <row r="125" spans="1:11">
      <c r="A125" s="13">
        <v>42514</v>
      </c>
      <c r="B125" s="10" t="s">
        <v>79</v>
      </c>
      <c r="C125" s="10" t="s">
        <v>76</v>
      </c>
      <c r="D125" s="14">
        <v>102</v>
      </c>
      <c r="E125" s="13">
        <v>42062</v>
      </c>
      <c r="F125" s="15" t="s">
        <v>77</v>
      </c>
      <c r="G125" s="13">
        <v>2958101</v>
      </c>
      <c r="H125" s="78"/>
      <c r="I125" s="78"/>
      <c r="J125" s="78"/>
      <c r="K125" s="78"/>
    </row>
    <row r="126" spans="1:11">
      <c r="A126" s="13">
        <v>42515</v>
      </c>
      <c r="B126" s="10" t="s">
        <v>79</v>
      </c>
      <c r="C126" s="10" t="s">
        <v>76</v>
      </c>
      <c r="D126" s="14">
        <v>102</v>
      </c>
      <c r="E126" s="13">
        <v>42062</v>
      </c>
      <c r="F126" s="15" t="s">
        <v>77</v>
      </c>
      <c r="G126" s="13">
        <v>2958101</v>
      </c>
      <c r="H126" s="78"/>
      <c r="I126" s="78"/>
      <c r="J126" s="78"/>
      <c r="K126" s="78"/>
    </row>
    <row r="127" spans="1:11">
      <c r="A127" s="13">
        <v>42516</v>
      </c>
      <c r="B127" s="10" t="s">
        <v>79</v>
      </c>
      <c r="C127" s="10" t="s">
        <v>76</v>
      </c>
      <c r="D127" s="14">
        <v>102</v>
      </c>
      <c r="E127" s="13">
        <v>42062</v>
      </c>
      <c r="F127" s="15" t="s">
        <v>77</v>
      </c>
      <c r="G127" s="13">
        <v>2958101</v>
      </c>
      <c r="H127" s="78"/>
      <c r="I127" s="78"/>
      <c r="J127" s="78"/>
      <c r="K127" s="78"/>
    </row>
    <row r="128" spans="1:11">
      <c r="A128" s="13">
        <v>42517</v>
      </c>
      <c r="B128" s="10" t="s">
        <v>79</v>
      </c>
      <c r="C128" s="10" t="s">
        <v>76</v>
      </c>
      <c r="D128" s="14">
        <v>102</v>
      </c>
      <c r="E128" s="13">
        <v>42062</v>
      </c>
      <c r="F128" s="15" t="s">
        <v>77</v>
      </c>
      <c r="G128" s="13">
        <v>2958101</v>
      </c>
      <c r="H128" s="78"/>
      <c r="I128" s="78"/>
      <c r="J128" s="78"/>
      <c r="K128" s="78"/>
    </row>
    <row r="129" spans="1:11">
      <c r="A129" s="13">
        <v>42518</v>
      </c>
      <c r="B129" s="10" t="s">
        <v>79</v>
      </c>
      <c r="C129" s="10" t="s">
        <v>76</v>
      </c>
      <c r="D129" s="14">
        <v>102</v>
      </c>
      <c r="E129" s="13">
        <v>42062</v>
      </c>
      <c r="F129" s="15" t="s">
        <v>77</v>
      </c>
      <c r="G129" s="13">
        <v>2958101</v>
      </c>
      <c r="H129" s="78"/>
      <c r="I129" s="78"/>
      <c r="J129" s="78"/>
      <c r="K129" s="78"/>
    </row>
    <row r="130" spans="1:11">
      <c r="A130" s="13">
        <v>42519</v>
      </c>
      <c r="B130" s="10" t="s">
        <v>79</v>
      </c>
      <c r="C130" s="10" t="s">
        <v>76</v>
      </c>
      <c r="D130" s="14">
        <v>102</v>
      </c>
      <c r="E130" s="13">
        <v>42062</v>
      </c>
      <c r="F130" s="15" t="s">
        <v>77</v>
      </c>
      <c r="G130" s="13">
        <v>2958101</v>
      </c>
      <c r="H130" s="78"/>
      <c r="I130" s="78"/>
      <c r="J130" s="78"/>
      <c r="K130" s="78"/>
    </row>
    <row r="131" spans="1:11">
      <c r="A131" s="13">
        <v>42520</v>
      </c>
      <c r="B131" s="10" t="s">
        <v>79</v>
      </c>
      <c r="C131" s="10" t="s">
        <v>76</v>
      </c>
      <c r="D131" s="14">
        <v>102</v>
      </c>
      <c r="E131" s="13">
        <v>42062</v>
      </c>
      <c r="F131" s="15" t="s">
        <v>77</v>
      </c>
      <c r="G131" s="13">
        <v>2958101</v>
      </c>
      <c r="H131" s="78"/>
      <c r="I131" s="78"/>
      <c r="J131" s="78"/>
      <c r="K131" s="78"/>
    </row>
    <row r="132" spans="1:11">
      <c r="A132" s="13">
        <v>42521</v>
      </c>
      <c r="B132" s="10" t="s">
        <v>79</v>
      </c>
      <c r="C132" s="10" t="s">
        <v>76</v>
      </c>
      <c r="D132" s="14">
        <v>102</v>
      </c>
      <c r="E132" s="13">
        <v>42062</v>
      </c>
      <c r="F132" s="15" t="s">
        <v>77</v>
      </c>
      <c r="G132" s="13">
        <v>2958101</v>
      </c>
      <c r="H132" s="78"/>
      <c r="I132" s="78"/>
      <c r="J132" s="78"/>
      <c r="K132" s="78"/>
    </row>
    <row r="133" spans="1:11">
      <c r="A133" s="13">
        <v>42491</v>
      </c>
      <c r="B133" s="10" t="s">
        <v>80</v>
      </c>
      <c r="C133" s="10" t="s">
        <v>81</v>
      </c>
      <c r="D133" s="14">
        <v>150</v>
      </c>
      <c r="E133" s="13">
        <v>41262</v>
      </c>
      <c r="F133" s="15" t="s">
        <v>77</v>
      </c>
      <c r="G133" s="13">
        <v>2958101</v>
      </c>
      <c r="H133" s="78"/>
      <c r="I133" s="78"/>
      <c r="J133" s="78"/>
      <c r="K133" s="78"/>
    </row>
    <row r="134" spans="1:11">
      <c r="A134" s="13">
        <v>42492</v>
      </c>
      <c r="B134" s="10" t="s">
        <v>80</v>
      </c>
      <c r="C134" s="10" t="s">
        <v>81</v>
      </c>
      <c r="D134" s="14">
        <v>150</v>
      </c>
      <c r="E134" s="13">
        <v>41262</v>
      </c>
      <c r="F134" s="15" t="s">
        <v>77</v>
      </c>
      <c r="G134" s="13">
        <v>2958101</v>
      </c>
      <c r="H134" s="78"/>
      <c r="I134" s="78"/>
      <c r="J134" s="78"/>
      <c r="K134" s="78"/>
    </row>
    <row r="135" spans="1:11">
      <c r="A135" s="13">
        <v>42493</v>
      </c>
      <c r="B135" s="10" t="s">
        <v>80</v>
      </c>
      <c r="C135" s="10" t="s">
        <v>81</v>
      </c>
      <c r="D135" s="14">
        <v>150</v>
      </c>
      <c r="E135" s="13">
        <v>41262</v>
      </c>
      <c r="F135" s="15" t="s">
        <v>77</v>
      </c>
      <c r="G135" s="13">
        <v>2958101</v>
      </c>
      <c r="H135" s="78"/>
      <c r="I135" s="78"/>
      <c r="J135" s="78"/>
      <c r="K135" s="78"/>
    </row>
    <row r="136" spans="1:11">
      <c r="A136" s="13">
        <v>42494</v>
      </c>
      <c r="B136" s="10" t="s">
        <v>80</v>
      </c>
      <c r="C136" s="10" t="s">
        <v>81</v>
      </c>
      <c r="D136" s="14">
        <v>150</v>
      </c>
      <c r="E136" s="13">
        <v>41262</v>
      </c>
      <c r="F136" s="15" t="s">
        <v>77</v>
      </c>
      <c r="G136" s="13">
        <v>2958101</v>
      </c>
      <c r="H136" s="78"/>
      <c r="I136" s="78"/>
      <c r="J136" s="78"/>
      <c r="K136" s="78"/>
    </row>
    <row r="137" spans="1:11">
      <c r="A137" s="13">
        <v>42495</v>
      </c>
      <c r="B137" s="10" t="s">
        <v>80</v>
      </c>
      <c r="C137" s="10" t="s">
        <v>81</v>
      </c>
      <c r="D137" s="14">
        <v>150</v>
      </c>
      <c r="E137" s="13">
        <v>41262</v>
      </c>
      <c r="F137" s="15" t="s">
        <v>77</v>
      </c>
      <c r="G137" s="13">
        <v>2958101</v>
      </c>
      <c r="H137" s="78"/>
      <c r="I137" s="78"/>
      <c r="J137" s="78"/>
      <c r="K137" s="78"/>
    </row>
    <row r="138" spans="1:11">
      <c r="A138" s="13">
        <v>42496</v>
      </c>
      <c r="B138" s="10" t="s">
        <v>80</v>
      </c>
      <c r="C138" s="10" t="s">
        <v>81</v>
      </c>
      <c r="D138" s="14">
        <v>150</v>
      </c>
      <c r="E138" s="13">
        <v>41262</v>
      </c>
      <c r="F138" s="15" t="s">
        <v>77</v>
      </c>
      <c r="G138" s="13">
        <v>2958101</v>
      </c>
      <c r="H138" s="78"/>
      <c r="I138" s="78"/>
      <c r="J138" s="78"/>
      <c r="K138" s="78"/>
    </row>
    <row r="139" spans="1:11">
      <c r="A139" s="13">
        <v>42497</v>
      </c>
      <c r="B139" s="10" t="s">
        <v>80</v>
      </c>
      <c r="C139" s="10" t="s">
        <v>81</v>
      </c>
      <c r="D139" s="14">
        <v>150</v>
      </c>
      <c r="E139" s="13">
        <v>41262</v>
      </c>
      <c r="F139" s="15" t="s">
        <v>77</v>
      </c>
      <c r="G139" s="13">
        <v>2958101</v>
      </c>
      <c r="H139" s="78"/>
      <c r="I139" s="78"/>
      <c r="J139" s="78"/>
      <c r="K139" s="78"/>
    </row>
    <row r="140" spans="1:11">
      <c r="A140" s="13">
        <v>42498</v>
      </c>
      <c r="B140" s="10" t="s">
        <v>80</v>
      </c>
      <c r="C140" s="10" t="s">
        <v>81</v>
      </c>
      <c r="D140" s="14">
        <v>150</v>
      </c>
      <c r="E140" s="13">
        <v>41262</v>
      </c>
      <c r="F140" s="15" t="s">
        <v>77</v>
      </c>
      <c r="G140" s="13">
        <v>2958101</v>
      </c>
      <c r="H140" s="78"/>
      <c r="I140" s="78"/>
      <c r="J140" s="78"/>
      <c r="K140" s="78"/>
    </row>
    <row r="141" spans="1:11">
      <c r="A141" s="13">
        <v>42499</v>
      </c>
      <c r="B141" s="10" t="s">
        <v>80</v>
      </c>
      <c r="C141" s="10" t="s">
        <v>81</v>
      </c>
      <c r="D141" s="14">
        <v>150</v>
      </c>
      <c r="E141" s="13">
        <v>41262</v>
      </c>
      <c r="F141" s="15" t="s">
        <v>77</v>
      </c>
      <c r="G141" s="13">
        <v>2958101</v>
      </c>
      <c r="H141" s="78"/>
      <c r="I141" s="78"/>
      <c r="J141" s="78"/>
      <c r="K141" s="78"/>
    </row>
    <row r="142" spans="1:11">
      <c r="A142" s="13">
        <v>42500</v>
      </c>
      <c r="B142" s="10" t="s">
        <v>80</v>
      </c>
      <c r="C142" s="10" t="s">
        <v>81</v>
      </c>
      <c r="D142" s="14">
        <v>150</v>
      </c>
      <c r="E142" s="13">
        <v>41262</v>
      </c>
      <c r="F142" s="15" t="s">
        <v>77</v>
      </c>
      <c r="G142" s="13">
        <v>2958101</v>
      </c>
      <c r="H142" s="78"/>
      <c r="I142" s="78"/>
      <c r="J142" s="78"/>
      <c r="K142" s="78"/>
    </row>
    <row r="143" spans="1:11">
      <c r="A143" s="13">
        <v>42501</v>
      </c>
      <c r="B143" s="10" t="s">
        <v>80</v>
      </c>
      <c r="C143" s="10" t="s">
        <v>81</v>
      </c>
      <c r="D143" s="14">
        <v>150</v>
      </c>
      <c r="E143" s="13">
        <v>41262</v>
      </c>
      <c r="F143" s="15" t="s">
        <v>77</v>
      </c>
      <c r="G143" s="13">
        <v>2958101</v>
      </c>
      <c r="H143" s="78"/>
      <c r="I143" s="78"/>
      <c r="J143" s="78"/>
      <c r="K143" s="78"/>
    </row>
    <row r="144" spans="1:11">
      <c r="A144" s="13">
        <v>42502</v>
      </c>
      <c r="B144" s="10" t="s">
        <v>80</v>
      </c>
      <c r="C144" s="10" t="s">
        <v>81</v>
      </c>
      <c r="D144" s="14">
        <v>150</v>
      </c>
      <c r="E144" s="13">
        <v>41262</v>
      </c>
      <c r="F144" s="15" t="s">
        <v>77</v>
      </c>
      <c r="G144" s="13">
        <v>2958101</v>
      </c>
      <c r="H144" s="78"/>
      <c r="I144" s="78"/>
      <c r="J144" s="78"/>
      <c r="K144" s="78"/>
    </row>
    <row r="145" spans="1:11">
      <c r="A145" s="13">
        <v>42503</v>
      </c>
      <c r="B145" s="10" t="s">
        <v>80</v>
      </c>
      <c r="C145" s="10" t="s">
        <v>81</v>
      </c>
      <c r="D145" s="14">
        <v>150</v>
      </c>
      <c r="E145" s="13">
        <v>41262</v>
      </c>
      <c r="F145" s="15" t="s">
        <v>77</v>
      </c>
      <c r="G145" s="13">
        <v>2958101</v>
      </c>
      <c r="H145" s="78"/>
      <c r="I145" s="78"/>
      <c r="J145" s="78"/>
      <c r="K145" s="78"/>
    </row>
    <row r="146" spans="1:11">
      <c r="A146" s="13">
        <v>42504</v>
      </c>
      <c r="B146" s="10" t="s">
        <v>80</v>
      </c>
      <c r="C146" s="10" t="s">
        <v>81</v>
      </c>
      <c r="D146" s="14">
        <v>150</v>
      </c>
      <c r="E146" s="13">
        <v>41262</v>
      </c>
      <c r="F146" s="15" t="s">
        <v>77</v>
      </c>
      <c r="G146" s="13">
        <v>2958101</v>
      </c>
      <c r="H146" s="78"/>
      <c r="I146" s="78"/>
      <c r="J146" s="78"/>
      <c r="K146" s="78"/>
    </row>
    <row r="147" spans="1:11">
      <c r="A147" s="13">
        <v>42505</v>
      </c>
      <c r="B147" s="10" t="s">
        <v>80</v>
      </c>
      <c r="C147" s="10" t="s">
        <v>81</v>
      </c>
      <c r="D147" s="14">
        <v>150</v>
      </c>
      <c r="E147" s="13">
        <v>41262</v>
      </c>
      <c r="F147" s="15" t="s">
        <v>77</v>
      </c>
      <c r="G147" s="13">
        <v>2958101</v>
      </c>
      <c r="H147" s="78"/>
      <c r="I147" s="78"/>
      <c r="J147" s="78"/>
      <c r="K147" s="78"/>
    </row>
    <row r="148" spans="1:11">
      <c r="A148" s="13">
        <v>42506</v>
      </c>
      <c r="B148" s="10" t="s">
        <v>80</v>
      </c>
      <c r="C148" s="10" t="s">
        <v>81</v>
      </c>
      <c r="D148" s="14">
        <v>150</v>
      </c>
      <c r="E148" s="13">
        <v>41262</v>
      </c>
      <c r="F148" s="15" t="s">
        <v>77</v>
      </c>
      <c r="G148" s="13">
        <v>2958101</v>
      </c>
      <c r="H148" s="78"/>
      <c r="I148" s="78"/>
      <c r="J148" s="78"/>
      <c r="K148" s="78"/>
    </row>
    <row r="149" spans="1:11">
      <c r="A149" s="13">
        <v>42507</v>
      </c>
      <c r="B149" s="10" t="s">
        <v>80</v>
      </c>
      <c r="C149" s="10" t="s">
        <v>81</v>
      </c>
      <c r="D149" s="14">
        <v>150</v>
      </c>
      <c r="E149" s="13">
        <v>41262</v>
      </c>
      <c r="F149" s="15" t="s">
        <v>77</v>
      </c>
      <c r="G149" s="13">
        <v>2958101</v>
      </c>
      <c r="H149" s="78"/>
      <c r="I149" s="78"/>
      <c r="J149" s="78"/>
      <c r="K149" s="78"/>
    </row>
    <row r="150" spans="1:11">
      <c r="A150" s="13">
        <v>42508</v>
      </c>
      <c r="B150" s="10" t="s">
        <v>80</v>
      </c>
      <c r="C150" s="10" t="s">
        <v>81</v>
      </c>
      <c r="D150" s="14">
        <v>150</v>
      </c>
      <c r="E150" s="13">
        <v>41262</v>
      </c>
      <c r="F150" s="15" t="s">
        <v>77</v>
      </c>
      <c r="G150" s="13">
        <v>2958101</v>
      </c>
      <c r="H150" s="78"/>
      <c r="I150" s="78"/>
      <c r="J150" s="78"/>
      <c r="K150" s="78"/>
    </row>
    <row r="151" spans="1:11">
      <c r="A151" s="13">
        <v>42509</v>
      </c>
      <c r="B151" s="10" t="s">
        <v>80</v>
      </c>
      <c r="C151" s="10" t="s">
        <v>81</v>
      </c>
      <c r="D151" s="14">
        <v>150</v>
      </c>
      <c r="E151" s="13">
        <v>41262</v>
      </c>
      <c r="F151" s="15" t="s">
        <v>77</v>
      </c>
      <c r="G151" s="13">
        <v>2958101</v>
      </c>
      <c r="H151" s="78"/>
      <c r="I151" s="78"/>
      <c r="J151" s="78"/>
      <c r="K151" s="78"/>
    </row>
    <row r="152" spans="1:11">
      <c r="A152" s="13">
        <v>42510</v>
      </c>
      <c r="B152" s="10" t="s">
        <v>80</v>
      </c>
      <c r="C152" s="10" t="s">
        <v>81</v>
      </c>
      <c r="D152" s="14">
        <v>150</v>
      </c>
      <c r="E152" s="13">
        <v>41262</v>
      </c>
      <c r="F152" s="15" t="s">
        <v>77</v>
      </c>
      <c r="G152" s="13">
        <v>2958101</v>
      </c>
      <c r="H152" s="78"/>
      <c r="I152" s="78"/>
      <c r="J152" s="78"/>
      <c r="K152" s="78"/>
    </row>
    <row r="153" spans="1:11">
      <c r="A153" s="13">
        <v>42511</v>
      </c>
      <c r="B153" s="10" t="s">
        <v>80</v>
      </c>
      <c r="C153" s="10" t="s">
        <v>81</v>
      </c>
      <c r="D153" s="14">
        <v>150</v>
      </c>
      <c r="E153" s="13">
        <v>41262</v>
      </c>
      <c r="F153" s="15" t="s">
        <v>77</v>
      </c>
      <c r="G153" s="13">
        <v>2958101</v>
      </c>
      <c r="H153" s="78"/>
      <c r="I153" s="78"/>
      <c r="J153" s="78"/>
      <c r="K153" s="78"/>
    </row>
    <row r="154" spans="1:11">
      <c r="A154" s="13">
        <v>42512</v>
      </c>
      <c r="B154" s="10" t="s">
        <v>80</v>
      </c>
      <c r="C154" s="10" t="s">
        <v>81</v>
      </c>
      <c r="D154" s="14">
        <v>150</v>
      </c>
      <c r="E154" s="13">
        <v>41262</v>
      </c>
      <c r="F154" s="15" t="s">
        <v>77</v>
      </c>
      <c r="G154" s="13">
        <v>2958101</v>
      </c>
      <c r="H154" s="78"/>
      <c r="I154" s="78"/>
      <c r="J154" s="78"/>
      <c r="K154" s="78"/>
    </row>
    <row r="155" spans="1:11">
      <c r="A155" s="13">
        <v>42513</v>
      </c>
      <c r="B155" s="10" t="s">
        <v>80</v>
      </c>
      <c r="C155" s="10" t="s">
        <v>81</v>
      </c>
      <c r="D155" s="14">
        <v>150</v>
      </c>
      <c r="E155" s="13">
        <v>41262</v>
      </c>
      <c r="F155" s="15" t="s">
        <v>77</v>
      </c>
      <c r="G155" s="13">
        <v>2958101</v>
      </c>
      <c r="H155" s="78"/>
      <c r="I155" s="78"/>
      <c r="J155" s="78"/>
      <c r="K155" s="78"/>
    </row>
    <row r="156" spans="1:11">
      <c r="A156" s="13">
        <v>42514</v>
      </c>
      <c r="B156" s="10" t="s">
        <v>80</v>
      </c>
      <c r="C156" s="10" t="s">
        <v>81</v>
      </c>
      <c r="D156" s="14">
        <v>150</v>
      </c>
      <c r="E156" s="13">
        <v>41262</v>
      </c>
      <c r="F156" s="15" t="s">
        <v>77</v>
      </c>
      <c r="G156" s="13">
        <v>2958101</v>
      </c>
      <c r="H156" s="78"/>
      <c r="I156" s="78"/>
      <c r="J156" s="78"/>
      <c r="K156" s="78"/>
    </row>
    <row r="157" spans="1:11">
      <c r="A157" s="13">
        <v>42515</v>
      </c>
      <c r="B157" s="10" t="s">
        <v>80</v>
      </c>
      <c r="C157" s="10" t="s">
        <v>81</v>
      </c>
      <c r="D157" s="14">
        <v>150</v>
      </c>
      <c r="E157" s="13">
        <v>41262</v>
      </c>
      <c r="F157" s="15" t="s">
        <v>77</v>
      </c>
      <c r="G157" s="13">
        <v>2958101</v>
      </c>
      <c r="H157" s="78"/>
      <c r="I157" s="78"/>
      <c r="J157" s="78"/>
      <c r="K157" s="78"/>
    </row>
    <row r="158" spans="1:11">
      <c r="A158" s="13">
        <v>42516</v>
      </c>
      <c r="B158" s="10" t="s">
        <v>80</v>
      </c>
      <c r="C158" s="10" t="s">
        <v>81</v>
      </c>
      <c r="D158" s="14">
        <v>150</v>
      </c>
      <c r="E158" s="13">
        <v>41262</v>
      </c>
      <c r="F158" s="15" t="s">
        <v>77</v>
      </c>
      <c r="G158" s="13">
        <v>2958101</v>
      </c>
      <c r="H158" s="78"/>
      <c r="I158" s="78"/>
      <c r="J158" s="78"/>
      <c r="K158" s="78"/>
    </row>
    <row r="159" spans="1:11">
      <c r="A159" s="13">
        <v>42517</v>
      </c>
      <c r="B159" s="10" t="s">
        <v>80</v>
      </c>
      <c r="C159" s="10" t="s">
        <v>81</v>
      </c>
      <c r="D159" s="14">
        <v>150</v>
      </c>
      <c r="E159" s="13">
        <v>41262</v>
      </c>
      <c r="F159" s="15" t="s">
        <v>77</v>
      </c>
      <c r="G159" s="13">
        <v>2958101</v>
      </c>
      <c r="H159" s="78"/>
      <c r="I159" s="78"/>
      <c r="J159" s="78"/>
      <c r="K159" s="78"/>
    </row>
    <row r="160" spans="1:11">
      <c r="A160" s="13">
        <v>42518</v>
      </c>
      <c r="B160" s="10" t="s">
        <v>80</v>
      </c>
      <c r="C160" s="10" t="s">
        <v>81</v>
      </c>
      <c r="D160" s="14">
        <v>150</v>
      </c>
      <c r="E160" s="13">
        <v>41262</v>
      </c>
      <c r="F160" s="15" t="s">
        <v>77</v>
      </c>
      <c r="G160" s="13">
        <v>2958101</v>
      </c>
      <c r="H160" s="78"/>
      <c r="I160" s="78"/>
      <c r="J160" s="78"/>
      <c r="K160" s="78"/>
    </row>
    <row r="161" spans="1:11">
      <c r="A161" s="13">
        <v>42519</v>
      </c>
      <c r="B161" s="10" t="s">
        <v>80</v>
      </c>
      <c r="C161" s="10" t="s">
        <v>81</v>
      </c>
      <c r="D161" s="14">
        <v>150</v>
      </c>
      <c r="E161" s="13">
        <v>41262</v>
      </c>
      <c r="F161" s="15" t="s">
        <v>77</v>
      </c>
      <c r="G161" s="13">
        <v>2958101</v>
      </c>
      <c r="H161" s="78"/>
      <c r="I161" s="78"/>
      <c r="J161" s="78"/>
      <c r="K161" s="78"/>
    </row>
    <row r="162" spans="1:11">
      <c r="A162" s="13">
        <v>42520</v>
      </c>
      <c r="B162" s="10" t="s">
        <v>80</v>
      </c>
      <c r="C162" s="10" t="s">
        <v>81</v>
      </c>
      <c r="D162" s="14">
        <v>150</v>
      </c>
      <c r="E162" s="13">
        <v>41262</v>
      </c>
      <c r="F162" s="15" t="s">
        <v>77</v>
      </c>
      <c r="G162" s="13">
        <v>2958101</v>
      </c>
      <c r="H162" s="78"/>
      <c r="I162" s="78"/>
      <c r="J162" s="78"/>
      <c r="K162" s="78"/>
    </row>
    <row r="163" spans="1:11">
      <c r="A163" s="13">
        <v>42521</v>
      </c>
      <c r="B163" s="10" t="s">
        <v>80</v>
      </c>
      <c r="C163" s="10" t="s">
        <v>81</v>
      </c>
      <c r="D163" s="14">
        <v>150</v>
      </c>
      <c r="E163" s="13">
        <v>41262</v>
      </c>
      <c r="F163" s="15" t="s">
        <v>77</v>
      </c>
      <c r="G163" s="13">
        <v>2958101</v>
      </c>
      <c r="H163" s="78"/>
      <c r="I163" s="78"/>
      <c r="J163" s="78"/>
      <c r="K163" s="78"/>
    </row>
    <row r="164" spans="1:11">
      <c r="A164" s="13">
        <v>42491</v>
      </c>
      <c r="B164" s="10" t="s">
        <v>82</v>
      </c>
      <c r="C164" s="10" t="s">
        <v>81</v>
      </c>
      <c r="D164" s="14">
        <v>9</v>
      </c>
      <c r="E164" s="13">
        <v>41274</v>
      </c>
      <c r="F164" s="15" t="s">
        <v>77</v>
      </c>
      <c r="G164" s="13">
        <v>2958101</v>
      </c>
      <c r="H164" s="78"/>
      <c r="I164" s="78"/>
      <c r="J164" s="78"/>
      <c r="K164" s="78"/>
    </row>
    <row r="165" spans="1:11">
      <c r="A165" s="13">
        <v>42492</v>
      </c>
      <c r="B165" s="10" t="s">
        <v>82</v>
      </c>
      <c r="C165" s="10" t="s">
        <v>81</v>
      </c>
      <c r="D165" s="14">
        <v>9</v>
      </c>
      <c r="E165" s="13">
        <v>41274</v>
      </c>
      <c r="F165" s="15" t="s">
        <v>77</v>
      </c>
      <c r="G165" s="13">
        <v>2958101</v>
      </c>
      <c r="H165" s="78"/>
      <c r="I165" s="78"/>
      <c r="J165" s="78"/>
      <c r="K165" s="78"/>
    </row>
    <row r="166" spans="1:11">
      <c r="A166" s="13">
        <v>42493</v>
      </c>
      <c r="B166" s="10" t="s">
        <v>82</v>
      </c>
      <c r="C166" s="10" t="s">
        <v>81</v>
      </c>
      <c r="D166" s="14">
        <v>9</v>
      </c>
      <c r="E166" s="13">
        <v>41274</v>
      </c>
      <c r="F166" s="15" t="s">
        <v>77</v>
      </c>
      <c r="G166" s="13">
        <v>2958101</v>
      </c>
      <c r="H166" s="78"/>
      <c r="I166" s="78"/>
      <c r="J166" s="78"/>
      <c r="K166" s="78"/>
    </row>
    <row r="167" spans="1:11">
      <c r="A167" s="13">
        <v>42494</v>
      </c>
      <c r="B167" s="10" t="s">
        <v>82</v>
      </c>
      <c r="C167" s="10" t="s">
        <v>81</v>
      </c>
      <c r="D167" s="14">
        <v>9</v>
      </c>
      <c r="E167" s="13">
        <v>41274</v>
      </c>
      <c r="F167" s="15" t="s">
        <v>77</v>
      </c>
      <c r="G167" s="13">
        <v>2958101</v>
      </c>
      <c r="H167" s="78"/>
      <c r="I167" s="78"/>
      <c r="J167" s="78"/>
      <c r="K167" s="78"/>
    </row>
    <row r="168" spans="1:11">
      <c r="A168" s="13">
        <v>42495</v>
      </c>
      <c r="B168" s="10" t="s">
        <v>82</v>
      </c>
      <c r="C168" s="10" t="s">
        <v>81</v>
      </c>
      <c r="D168" s="14">
        <v>9</v>
      </c>
      <c r="E168" s="13">
        <v>41274</v>
      </c>
      <c r="F168" s="15" t="s">
        <v>77</v>
      </c>
      <c r="G168" s="13">
        <v>2958101</v>
      </c>
      <c r="H168" s="78"/>
      <c r="I168" s="78"/>
      <c r="J168" s="78"/>
      <c r="K168" s="78"/>
    </row>
    <row r="169" spans="1:11">
      <c r="A169" s="13">
        <v>42496</v>
      </c>
      <c r="B169" s="10" t="s">
        <v>82</v>
      </c>
      <c r="C169" s="10" t="s">
        <v>81</v>
      </c>
      <c r="D169" s="14">
        <v>9</v>
      </c>
      <c r="E169" s="13">
        <v>41274</v>
      </c>
      <c r="F169" s="15" t="s">
        <v>77</v>
      </c>
      <c r="G169" s="13">
        <v>2958101</v>
      </c>
      <c r="H169" s="78"/>
      <c r="I169" s="78"/>
      <c r="J169" s="78"/>
      <c r="K169" s="78"/>
    </row>
    <row r="170" spans="1:11">
      <c r="A170" s="13">
        <v>42497</v>
      </c>
      <c r="B170" s="10" t="s">
        <v>82</v>
      </c>
      <c r="C170" s="10" t="s">
        <v>81</v>
      </c>
      <c r="D170" s="14">
        <v>9</v>
      </c>
      <c r="E170" s="13">
        <v>41274</v>
      </c>
      <c r="F170" s="15" t="s">
        <v>77</v>
      </c>
      <c r="G170" s="13">
        <v>2958101</v>
      </c>
      <c r="H170" s="78"/>
      <c r="I170" s="78"/>
      <c r="J170" s="78"/>
      <c r="K170" s="78"/>
    </row>
    <row r="171" spans="1:11">
      <c r="A171" s="13">
        <v>42498</v>
      </c>
      <c r="B171" s="10" t="s">
        <v>82</v>
      </c>
      <c r="C171" s="10" t="s">
        <v>81</v>
      </c>
      <c r="D171" s="14">
        <v>9</v>
      </c>
      <c r="E171" s="13">
        <v>41274</v>
      </c>
      <c r="F171" s="15" t="s">
        <v>77</v>
      </c>
      <c r="G171" s="13">
        <v>2958101</v>
      </c>
      <c r="H171" s="78"/>
      <c r="I171" s="78"/>
      <c r="J171" s="78"/>
      <c r="K171" s="78"/>
    </row>
    <row r="172" spans="1:11">
      <c r="A172" s="13">
        <v>42499</v>
      </c>
      <c r="B172" s="10" t="s">
        <v>82</v>
      </c>
      <c r="C172" s="10" t="s">
        <v>81</v>
      </c>
      <c r="D172" s="14">
        <v>9</v>
      </c>
      <c r="E172" s="13">
        <v>41274</v>
      </c>
      <c r="F172" s="15" t="s">
        <v>77</v>
      </c>
      <c r="G172" s="13">
        <v>2958101</v>
      </c>
      <c r="H172" s="78"/>
      <c r="I172" s="78"/>
      <c r="J172" s="78"/>
      <c r="K172" s="78"/>
    </row>
    <row r="173" spans="1:11">
      <c r="A173" s="13">
        <v>42500</v>
      </c>
      <c r="B173" s="10" t="s">
        <v>82</v>
      </c>
      <c r="C173" s="10" t="s">
        <v>81</v>
      </c>
      <c r="D173" s="14">
        <v>9</v>
      </c>
      <c r="E173" s="13">
        <v>41274</v>
      </c>
      <c r="F173" s="15" t="s">
        <v>77</v>
      </c>
      <c r="G173" s="13">
        <v>2958101</v>
      </c>
      <c r="H173" s="78"/>
      <c r="I173" s="78"/>
      <c r="J173" s="78"/>
      <c r="K173" s="78"/>
    </row>
    <row r="174" spans="1:11">
      <c r="A174" s="13">
        <v>42501</v>
      </c>
      <c r="B174" s="10" t="s">
        <v>82</v>
      </c>
      <c r="C174" s="10" t="s">
        <v>81</v>
      </c>
      <c r="D174" s="14">
        <v>9</v>
      </c>
      <c r="E174" s="13">
        <v>41274</v>
      </c>
      <c r="F174" s="15" t="s">
        <v>77</v>
      </c>
      <c r="G174" s="13">
        <v>2958101</v>
      </c>
      <c r="H174" s="78"/>
      <c r="I174" s="78"/>
      <c r="J174" s="78"/>
      <c r="K174" s="78"/>
    </row>
    <row r="175" spans="1:11">
      <c r="A175" s="13">
        <v>42502</v>
      </c>
      <c r="B175" s="10" t="s">
        <v>82</v>
      </c>
      <c r="C175" s="10" t="s">
        <v>81</v>
      </c>
      <c r="D175" s="14">
        <v>9</v>
      </c>
      <c r="E175" s="13">
        <v>41274</v>
      </c>
      <c r="F175" s="15" t="s">
        <v>77</v>
      </c>
      <c r="G175" s="13">
        <v>2958101</v>
      </c>
      <c r="H175" s="78"/>
      <c r="I175" s="78"/>
      <c r="J175" s="78"/>
      <c r="K175" s="78"/>
    </row>
    <row r="176" spans="1:11">
      <c r="A176" s="13">
        <v>42503</v>
      </c>
      <c r="B176" s="10" t="s">
        <v>82</v>
      </c>
      <c r="C176" s="10" t="s">
        <v>81</v>
      </c>
      <c r="D176" s="14">
        <v>9</v>
      </c>
      <c r="E176" s="13">
        <v>41274</v>
      </c>
      <c r="F176" s="15" t="s">
        <v>77</v>
      </c>
      <c r="G176" s="13">
        <v>2958101</v>
      </c>
      <c r="H176" s="78"/>
      <c r="I176" s="78"/>
      <c r="J176" s="78"/>
      <c r="K176" s="78"/>
    </row>
    <row r="177" spans="1:11">
      <c r="A177" s="13">
        <v>42504</v>
      </c>
      <c r="B177" s="10" t="s">
        <v>82</v>
      </c>
      <c r="C177" s="10" t="s">
        <v>81</v>
      </c>
      <c r="D177" s="14">
        <v>9</v>
      </c>
      <c r="E177" s="13">
        <v>41274</v>
      </c>
      <c r="F177" s="15" t="s">
        <v>77</v>
      </c>
      <c r="G177" s="13">
        <v>2958101</v>
      </c>
      <c r="H177" s="78"/>
      <c r="I177" s="78"/>
      <c r="J177" s="78"/>
      <c r="K177" s="78"/>
    </row>
    <row r="178" spans="1:11">
      <c r="A178" s="13">
        <v>42505</v>
      </c>
      <c r="B178" s="10" t="s">
        <v>82</v>
      </c>
      <c r="C178" s="10" t="s">
        <v>81</v>
      </c>
      <c r="D178" s="14">
        <v>9</v>
      </c>
      <c r="E178" s="13">
        <v>41274</v>
      </c>
      <c r="F178" s="15" t="s">
        <v>77</v>
      </c>
      <c r="G178" s="13">
        <v>2958101</v>
      </c>
      <c r="H178" s="78"/>
      <c r="I178" s="78"/>
      <c r="J178" s="78"/>
      <c r="K178" s="78"/>
    </row>
    <row r="179" spans="1:11">
      <c r="A179" s="13">
        <v>42506</v>
      </c>
      <c r="B179" s="10" t="s">
        <v>82</v>
      </c>
      <c r="C179" s="10" t="s">
        <v>81</v>
      </c>
      <c r="D179" s="14">
        <v>9</v>
      </c>
      <c r="E179" s="13">
        <v>41274</v>
      </c>
      <c r="F179" s="15" t="s">
        <v>77</v>
      </c>
      <c r="G179" s="13">
        <v>2958101</v>
      </c>
      <c r="H179" s="78"/>
      <c r="I179" s="78"/>
      <c r="J179" s="78"/>
      <c r="K179" s="78"/>
    </row>
    <row r="180" spans="1:11">
      <c r="A180" s="13">
        <v>42507</v>
      </c>
      <c r="B180" s="10" t="s">
        <v>82</v>
      </c>
      <c r="C180" s="10" t="s">
        <v>81</v>
      </c>
      <c r="D180" s="14">
        <v>9</v>
      </c>
      <c r="E180" s="13">
        <v>41274</v>
      </c>
      <c r="F180" s="15" t="s">
        <v>77</v>
      </c>
      <c r="G180" s="13">
        <v>2958101</v>
      </c>
      <c r="H180" s="78"/>
      <c r="I180" s="78"/>
      <c r="J180" s="78"/>
      <c r="K180" s="78"/>
    </row>
    <row r="181" spans="1:11">
      <c r="A181" s="13">
        <v>42508</v>
      </c>
      <c r="B181" s="10" t="s">
        <v>82</v>
      </c>
      <c r="C181" s="10" t="s">
        <v>81</v>
      </c>
      <c r="D181" s="14">
        <v>9</v>
      </c>
      <c r="E181" s="13">
        <v>41274</v>
      </c>
      <c r="F181" s="15" t="s">
        <v>77</v>
      </c>
      <c r="G181" s="13">
        <v>2958101</v>
      </c>
      <c r="H181" s="78"/>
      <c r="I181" s="78"/>
      <c r="J181" s="78"/>
      <c r="K181" s="78"/>
    </row>
    <row r="182" spans="1:11">
      <c r="A182" s="13">
        <v>42509</v>
      </c>
      <c r="B182" s="10" t="s">
        <v>82</v>
      </c>
      <c r="C182" s="10" t="s">
        <v>81</v>
      </c>
      <c r="D182" s="14">
        <v>9</v>
      </c>
      <c r="E182" s="13">
        <v>41274</v>
      </c>
      <c r="F182" s="15" t="s">
        <v>77</v>
      </c>
      <c r="G182" s="13">
        <v>2958101</v>
      </c>
      <c r="H182" s="78"/>
      <c r="I182" s="78"/>
      <c r="J182" s="78"/>
      <c r="K182" s="78"/>
    </row>
    <row r="183" spans="1:11">
      <c r="A183" s="13">
        <v>42510</v>
      </c>
      <c r="B183" s="10" t="s">
        <v>82</v>
      </c>
      <c r="C183" s="10" t="s">
        <v>81</v>
      </c>
      <c r="D183" s="14">
        <v>9</v>
      </c>
      <c r="E183" s="13">
        <v>41274</v>
      </c>
      <c r="F183" s="15" t="s">
        <v>77</v>
      </c>
      <c r="G183" s="13">
        <v>2958101</v>
      </c>
      <c r="H183" s="78"/>
      <c r="I183" s="78"/>
      <c r="J183" s="78"/>
      <c r="K183" s="78"/>
    </row>
    <row r="184" spans="1:11">
      <c r="A184" s="13">
        <v>42511</v>
      </c>
      <c r="B184" s="10" t="s">
        <v>82</v>
      </c>
      <c r="C184" s="10" t="s">
        <v>81</v>
      </c>
      <c r="D184" s="14">
        <v>9</v>
      </c>
      <c r="E184" s="13">
        <v>41274</v>
      </c>
      <c r="F184" s="15" t="s">
        <v>77</v>
      </c>
      <c r="G184" s="13">
        <v>2958101</v>
      </c>
      <c r="H184" s="78"/>
      <c r="I184" s="78"/>
      <c r="J184" s="78"/>
      <c r="K184" s="78"/>
    </row>
    <row r="185" spans="1:11">
      <c r="A185" s="13">
        <v>42512</v>
      </c>
      <c r="B185" s="10" t="s">
        <v>82</v>
      </c>
      <c r="C185" s="10" t="s">
        <v>81</v>
      </c>
      <c r="D185" s="14">
        <v>9</v>
      </c>
      <c r="E185" s="13">
        <v>41274</v>
      </c>
      <c r="F185" s="15" t="s">
        <v>77</v>
      </c>
      <c r="G185" s="13">
        <v>2958101</v>
      </c>
      <c r="H185" s="78"/>
      <c r="I185" s="78"/>
      <c r="J185" s="78"/>
      <c r="K185" s="78"/>
    </row>
    <row r="186" spans="1:11">
      <c r="A186" s="13">
        <v>42513</v>
      </c>
      <c r="B186" s="10" t="s">
        <v>82</v>
      </c>
      <c r="C186" s="10" t="s">
        <v>81</v>
      </c>
      <c r="D186" s="14">
        <v>9</v>
      </c>
      <c r="E186" s="13">
        <v>41274</v>
      </c>
      <c r="F186" s="15" t="s">
        <v>77</v>
      </c>
      <c r="G186" s="13">
        <v>2958101</v>
      </c>
      <c r="H186" s="78"/>
      <c r="I186" s="78"/>
      <c r="J186" s="78"/>
      <c r="K186" s="78"/>
    </row>
    <row r="187" spans="1:11">
      <c r="A187" s="13">
        <v>42514</v>
      </c>
      <c r="B187" s="10" t="s">
        <v>82</v>
      </c>
      <c r="C187" s="10" t="s">
        <v>81</v>
      </c>
      <c r="D187" s="14">
        <v>9</v>
      </c>
      <c r="E187" s="13">
        <v>41274</v>
      </c>
      <c r="F187" s="15" t="s">
        <v>77</v>
      </c>
      <c r="G187" s="13">
        <v>2958101</v>
      </c>
      <c r="H187" s="78"/>
      <c r="I187" s="78"/>
      <c r="J187" s="78"/>
      <c r="K187" s="78"/>
    </row>
    <row r="188" spans="1:11">
      <c r="A188" s="13">
        <v>42515</v>
      </c>
      <c r="B188" s="10" t="s">
        <v>82</v>
      </c>
      <c r="C188" s="10" t="s">
        <v>81</v>
      </c>
      <c r="D188" s="14">
        <v>9</v>
      </c>
      <c r="E188" s="13">
        <v>41274</v>
      </c>
      <c r="F188" s="15" t="s">
        <v>77</v>
      </c>
      <c r="G188" s="13">
        <v>2958101</v>
      </c>
      <c r="H188" s="78"/>
      <c r="I188" s="78"/>
      <c r="J188" s="78"/>
      <c r="K188" s="78"/>
    </row>
    <row r="189" spans="1:11">
      <c r="A189" s="13">
        <v>42516</v>
      </c>
      <c r="B189" s="10" t="s">
        <v>82</v>
      </c>
      <c r="C189" s="10" t="s">
        <v>81</v>
      </c>
      <c r="D189" s="14">
        <v>9</v>
      </c>
      <c r="E189" s="13">
        <v>41274</v>
      </c>
      <c r="F189" s="15" t="s">
        <v>77</v>
      </c>
      <c r="G189" s="13">
        <v>2958101</v>
      </c>
      <c r="H189" s="78"/>
      <c r="I189" s="78"/>
      <c r="J189" s="78"/>
      <c r="K189" s="78"/>
    </row>
    <row r="190" spans="1:11">
      <c r="A190" s="13">
        <v>42517</v>
      </c>
      <c r="B190" s="10" t="s">
        <v>82</v>
      </c>
      <c r="C190" s="10" t="s">
        <v>81</v>
      </c>
      <c r="D190" s="14">
        <v>9</v>
      </c>
      <c r="E190" s="13">
        <v>41274</v>
      </c>
      <c r="F190" s="15" t="s">
        <v>77</v>
      </c>
      <c r="G190" s="13">
        <v>2958101</v>
      </c>
      <c r="H190" s="78"/>
      <c r="I190" s="78"/>
      <c r="J190" s="78"/>
      <c r="K190" s="78"/>
    </row>
    <row r="191" spans="1:11">
      <c r="A191" s="13">
        <v>42518</v>
      </c>
      <c r="B191" s="10" t="s">
        <v>82</v>
      </c>
      <c r="C191" s="10" t="s">
        <v>81</v>
      </c>
      <c r="D191" s="14">
        <v>9</v>
      </c>
      <c r="E191" s="13">
        <v>41274</v>
      </c>
      <c r="F191" s="15" t="s">
        <v>77</v>
      </c>
      <c r="G191" s="13">
        <v>2958101</v>
      </c>
      <c r="H191" s="78"/>
      <c r="I191" s="78"/>
      <c r="J191" s="78"/>
      <c r="K191" s="78"/>
    </row>
    <row r="192" spans="1:11">
      <c r="A192" s="13">
        <v>42519</v>
      </c>
      <c r="B192" s="10" t="s">
        <v>82</v>
      </c>
      <c r="C192" s="10" t="s">
        <v>81</v>
      </c>
      <c r="D192" s="14">
        <v>9</v>
      </c>
      <c r="E192" s="13">
        <v>41274</v>
      </c>
      <c r="F192" s="15" t="s">
        <v>77</v>
      </c>
      <c r="G192" s="13">
        <v>2958101</v>
      </c>
      <c r="H192" s="78"/>
      <c r="I192" s="78"/>
      <c r="J192" s="78"/>
      <c r="K192" s="78"/>
    </row>
    <row r="193" spans="1:11">
      <c r="A193" s="13">
        <v>42520</v>
      </c>
      <c r="B193" s="10" t="s">
        <v>82</v>
      </c>
      <c r="C193" s="10" t="s">
        <v>81</v>
      </c>
      <c r="D193" s="14">
        <v>9</v>
      </c>
      <c r="E193" s="13">
        <v>41274</v>
      </c>
      <c r="F193" s="15" t="s">
        <v>77</v>
      </c>
      <c r="G193" s="13">
        <v>2958101</v>
      </c>
      <c r="H193" s="78"/>
      <c r="I193" s="78"/>
      <c r="J193" s="78"/>
      <c r="K193" s="78"/>
    </row>
    <row r="194" spans="1:11">
      <c r="A194" s="13">
        <v>42521</v>
      </c>
      <c r="B194" s="10" t="s">
        <v>82</v>
      </c>
      <c r="C194" s="10" t="s">
        <v>81</v>
      </c>
      <c r="D194" s="14">
        <v>9</v>
      </c>
      <c r="E194" s="13">
        <v>41274</v>
      </c>
      <c r="F194" s="15" t="s">
        <v>77</v>
      </c>
      <c r="G194" s="13">
        <v>2958101</v>
      </c>
      <c r="H194" s="78"/>
      <c r="I194" s="78"/>
      <c r="J194" s="78"/>
      <c r="K194" s="78"/>
    </row>
    <row r="195" spans="1:11">
      <c r="A195" s="13">
        <v>42491</v>
      </c>
      <c r="B195" s="10" t="s">
        <v>83</v>
      </c>
      <c r="C195" s="10" t="s">
        <v>81</v>
      </c>
      <c r="D195" s="14">
        <v>126</v>
      </c>
      <c r="E195" s="13">
        <v>41274</v>
      </c>
      <c r="F195" s="15" t="s">
        <v>77</v>
      </c>
      <c r="G195" s="13">
        <v>2958101</v>
      </c>
      <c r="H195" s="78"/>
      <c r="I195" s="78"/>
      <c r="J195" s="78"/>
      <c r="K195" s="78"/>
    </row>
    <row r="196" spans="1:11">
      <c r="A196" s="13">
        <v>42492</v>
      </c>
      <c r="B196" s="10" t="s">
        <v>83</v>
      </c>
      <c r="C196" s="10" t="s">
        <v>81</v>
      </c>
      <c r="D196" s="14">
        <v>126</v>
      </c>
      <c r="E196" s="13">
        <v>41274</v>
      </c>
      <c r="F196" s="15" t="s">
        <v>77</v>
      </c>
      <c r="G196" s="13">
        <v>2958101</v>
      </c>
      <c r="H196" s="78"/>
      <c r="I196" s="78"/>
      <c r="J196" s="78"/>
      <c r="K196" s="78"/>
    </row>
    <row r="197" spans="1:11">
      <c r="A197" s="13">
        <v>42493</v>
      </c>
      <c r="B197" s="10" t="s">
        <v>83</v>
      </c>
      <c r="C197" s="10" t="s">
        <v>81</v>
      </c>
      <c r="D197" s="14">
        <v>126</v>
      </c>
      <c r="E197" s="13">
        <v>41274</v>
      </c>
      <c r="F197" s="15" t="s">
        <v>77</v>
      </c>
      <c r="G197" s="13">
        <v>2958101</v>
      </c>
      <c r="H197" s="78"/>
      <c r="I197" s="78"/>
      <c r="J197" s="78"/>
      <c r="K197" s="78"/>
    </row>
    <row r="198" spans="1:11">
      <c r="A198" s="13">
        <v>42494</v>
      </c>
      <c r="B198" s="10" t="s">
        <v>83</v>
      </c>
      <c r="C198" s="10" t="s">
        <v>81</v>
      </c>
      <c r="D198" s="14">
        <v>126</v>
      </c>
      <c r="E198" s="13">
        <v>41274</v>
      </c>
      <c r="F198" s="15" t="s">
        <v>77</v>
      </c>
      <c r="G198" s="13">
        <v>2958101</v>
      </c>
      <c r="H198" s="78"/>
      <c r="I198" s="78"/>
      <c r="J198" s="78"/>
      <c r="K198" s="78"/>
    </row>
    <row r="199" spans="1:11">
      <c r="A199" s="13">
        <v>42495</v>
      </c>
      <c r="B199" s="10" t="s">
        <v>83</v>
      </c>
      <c r="C199" s="10" t="s">
        <v>81</v>
      </c>
      <c r="D199" s="14">
        <v>126</v>
      </c>
      <c r="E199" s="13">
        <v>41274</v>
      </c>
      <c r="F199" s="15" t="s">
        <v>77</v>
      </c>
      <c r="G199" s="13">
        <v>2958101</v>
      </c>
      <c r="H199" s="78"/>
      <c r="I199" s="78"/>
      <c r="J199" s="78"/>
      <c r="K199" s="78"/>
    </row>
    <row r="200" spans="1:11">
      <c r="A200" s="13">
        <v>42496</v>
      </c>
      <c r="B200" s="10" t="s">
        <v>83</v>
      </c>
      <c r="C200" s="10" t="s">
        <v>81</v>
      </c>
      <c r="D200" s="14">
        <v>126</v>
      </c>
      <c r="E200" s="13">
        <v>41274</v>
      </c>
      <c r="F200" s="15" t="s">
        <v>77</v>
      </c>
      <c r="G200" s="13">
        <v>2958101</v>
      </c>
      <c r="H200" s="78"/>
      <c r="I200" s="78"/>
      <c r="J200" s="78"/>
      <c r="K200" s="78"/>
    </row>
    <row r="201" spans="1:11">
      <c r="A201" s="13">
        <v>42497</v>
      </c>
      <c r="B201" s="10" t="s">
        <v>83</v>
      </c>
      <c r="C201" s="10" t="s">
        <v>81</v>
      </c>
      <c r="D201" s="14">
        <v>126</v>
      </c>
      <c r="E201" s="13">
        <v>41274</v>
      </c>
      <c r="F201" s="15" t="s">
        <v>77</v>
      </c>
      <c r="G201" s="13">
        <v>2958101</v>
      </c>
      <c r="H201" s="78"/>
      <c r="I201" s="78"/>
      <c r="J201" s="78"/>
      <c r="K201" s="78"/>
    </row>
    <row r="202" spans="1:11">
      <c r="A202" s="13">
        <v>42498</v>
      </c>
      <c r="B202" s="10" t="s">
        <v>83</v>
      </c>
      <c r="C202" s="10" t="s">
        <v>81</v>
      </c>
      <c r="D202" s="14">
        <v>126</v>
      </c>
      <c r="E202" s="13">
        <v>41274</v>
      </c>
      <c r="F202" s="15" t="s">
        <v>77</v>
      </c>
      <c r="G202" s="13">
        <v>2958101</v>
      </c>
      <c r="H202" s="78"/>
      <c r="I202" s="78"/>
      <c r="J202" s="78"/>
      <c r="K202" s="78"/>
    </row>
    <row r="203" spans="1:11">
      <c r="A203" s="13">
        <v>42499</v>
      </c>
      <c r="B203" s="10" t="s">
        <v>83</v>
      </c>
      <c r="C203" s="10" t="s">
        <v>81</v>
      </c>
      <c r="D203" s="14">
        <v>126</v>
      </c>
      <c r="E203" s="13">
        <v>41274</v>
      </c>
      <c r="F203" s="15" t="s">
        <v>77</v>
      </c>
      <c r="G203" s="13">
        <v>2958101</v>
      </c>
      <c r="H203" s="78"/>
      <c r="I203" s="78"/>
      <c r="J203" s="78"/>
      <c r="K203" s="78"/>
    </row>
    <row r="204" spans="1:11">
      <c r="A204" s="13">
        <v>42500</v>
      </c>
      <c r="B204" s="10" t="s">
        <v>83</v>
      </c>
      <c r="C204" s="10" t="s">
        <v>81</v>
      </c>
      <c r="D204" s="14">
        <v>126</v>
      </c>
      <c r="E204" s="13">
        <v>41274</v>
      </c>
      <c r="F204" s="15" t="s">
        <v>77</v>
      </c>
      <c r="G204" s="13">
        <v>2958101</v>
      </c>
      <c r="H204" s="78"/>
      <c r="I204" s="78"/>
      <c r="J204" s="78"/>
      <c r="K204" s="78"/>
    </row>
    <row r="205" spans="1:11">
      <c r="A205" s="13">
        <v>42501</v>
      </c>
      <c r="B205" s="10" t="s">
        <v>83</v>
      </c>
      <c r="C205" s="10" t="s">
        <v>81</v>
      </c>
      <c r="D205" s="14">
        <v>126</v>
      </c>
      <c r="E205" s="13">
        <v>41274</v>
      </c>
      <c r="F205" s="15" t="s">
        <v>77</v>
      </c>
      <c r="G205" s="13">
        <v>2958101</v>
      </c>
      <c r="H205" s="78"/>
      <c r="I205" s="78"/>
      <c r="J205" s="78"/>
      <c r="K205" s="78"/>
    </row>
    <row r="206" spans="1:11">
      <c r="A206" s="13">
        <v>42502</v>
      </c>
      <c r="B206" s="10" t="s">
        <v>83</v>
      </c>
      <c r="C206" s="10" t="s">
        <v>81</v>
      </c>
      <c r="D206" s="14">
        <v>126</v>
      </c>
      <c r="E206" s="13">
        <v>41274</v>
      </c>
      <c r="F206" s="15" t="s">
        <v>77</v>
      </c>
      <c r="G206" s="13">
        <v>2958101</v>
      </c>
      <c r="H206" s="78"/>
      <c r="I206" s="78"/>
      <c r="J206" s="78"/>
      <c r="K206" s="78"/>
    </row>
    <row r="207" spans="1:11">
      <c r="A207" s="13">
        <v>42503</v>
      </c>
      <c r="B207" s="10" t="s">
        <v>83</v>
      </c>
      <c r="C207" s="10" t="s">
        <v>81</v>
      </c>
      <c r="D207" s="14">
        <v>126</v>
      </c>
      <c r="E207" s="13">
        <v>41274</v>
      </c>
      <c r="F207" s="15" t="s">
        <v>77</v>
      </c>
      <c r="G207" s="13">
        <v>2958101</v>
      </c>
      <c r="H207" s="78"/>
      <c r="I207" s="78"/>
      <c r="J207" s="78"/>
      <c r="K207" s="78"/>
    </row>
    <row r="208" spans="1:11">
      <c r="A208" s="13">
        <v>42504</v>
      </c>
      <c r="B208" s="10" t="s">
        <v>83</v>
      </c>
      <c r="C208" s="10" t="s">
        <v>81</v>
      </c>
      <c r="D208" s="14">
        <v>126</v>
      </c>
      <c r="E208" s="13">
        <v>41274</v>
      </c>
      <c r="F208" s="15" t="s">
        <v>77</v>
      </c>
      <c r="G208" s="13">
        <v>2958101</v>
      </c>
      <c r="H208" s="78"/>
      <c r="I208" s="78"/>
      <c r="J208" s="78"/>
      <c r="K208" s="78"/>
    </row>
    <row r="209" spans="1:11">
      <c r="A209" s="13">
        <v>42505</v>
      </c>
      <c r="B209" s="10" t="s">
        <v>83</v>
      </c>
      <c r="C209" s="10" t="s">
        <v>81</v>
      </c>
      <c r="D209" s="14">
        <v>126</v>
      </c>
      <c r="E209" s="13">
        <v>41274</v>
      </c>
      <c r="F209" s="15" t="s">
        <v>77</v>
      </c>
      <c r="G209" s="13">
        <v>2958101</v>
      </c>
      <c r="H209" s="78"/>
      <c r="I209" s="78"/>
      <c r="J209" s="78"/>
      <c r="K209" s="78"/>
    </row>
    <row r="210" spans="1:11">
      <c r="A210" s="13">
        <v>42506</v>
      </c>
      <c r="B210" s="10" t="s">
        <v>83</v>
      </c>
      <c r="C210" s="10" t="s">
        <v>81</v>
      </c>
      <c r="D210" s="14">
        <v>126</v>
      </c>
      <c r="E210" s="13">
        <v>41274</v>
      </c>
      <c r="F210" s="15" t="s">
        <v>77</v>
      </c>
      <c r="G210" s="13">
        <v>2958101</v>
      </c>
      <c r="H210" s="78"/>
      <c r="I210" s="78"/>
      <c r="J210" s="78"/>
      <c r="K210" s="78"/>
    </row>
    <row r="211" spans="1:11">
      <c r="A211" s="13">
        <v>42507</v>
      </c>
      <c r="B211" s="10" t="s">
        <v>83</v>
      </c>
      <c r="C211" s="10" t="s">
        <v>81</v>
      </c>
      <c r="D211" s="14">
        <v>126</v>
      </c>
      <c r="E211" s="13">
        <v>41274</v>
      </c>
      <c r="F211" s="15" t="s">
        <v>77</v>
      </c>
      <c r="G211" s="13">
        <v>2958101</v>
      </c>
      <c r="H211" s="78"/>
      <c r="I211" s="78"/>
      <c r="J211" s="78"/>
      <c r="K211" s="78"/>
    </row>
    <row r="212" spans="1:11">
      <c r="A212" s="13">
        <v>42508</v>
      </c>
      <c r="B212" s="10" t="s">
        <v>83</v>
      </c>
      <c r="C212" s="10" t="s">
        <v>81</v>
      </c>
      <c r="D212" s="14">
        <v>126</v>
      </c>
      <c r="E212" s="13">
        <v>41274</v>
      </c>
      <c r="F212" s="15" t="s">
        <v>77</v>
      </c>
      <c r="G212" s="13">
        <v>2958101</v>
      </c>
      <c r="H212" s="78"/>
      <c r="I212" s="78"/>
      <c r="J212" s="78"/>
      <c r="K212" s="78"/>
    </row>
    <row r="213" spans="1:11">
      <c r="A213" s="13">
        <v>42509</v>
      </c>
      <c r="B213" s="10" t="s">
        <v>83</v>
      </c>
      <c r="C213" s="10" t="s">
        <v>81</v>
      </c>
      <c r="D213" s="14">
        <v>126</v>
      </c>
      <c r="E213" s="13">
        <v>41274</v>
      </c>
      <c r="F213" s="15" t="s">
        <v>77</v>
      </c>
      <c r="G213" s="13">
        <v>2958101</v>
      </c>
      <c r="H213" s="78"/>
      <c r="I213" s="78"/>
      <c r="J213" s="78"/>
      <c r="K213" s="78"/>
    </row>
    <row r="214" spans="1:11">
      <c r="A214" s="13">
        <v>42510</v>
      </c>
      <c r="B214" s="10" t="s">
        <v>83</v>
      </c>
      <c r="C214" s="10" t="s">
        <v>81</v>
      </c>
      <c r="D214" s="14">
        <v>126</v>
      </c>
      <c r="E214" s="13">
        <v>41274</v>
      </c>
      <c r="F214" s="15" t="s">
        <v>77</v>
      </c>
      <c r="G214" s="13">
        <v>2958101</v>
      </c>
      <c r="H214" s="78"/>
      <c r="I214" s="78"/>
      <c r="J214" s="78"/>
      <c r="K214" s="78"/>
    </row>
    <row r="215" spans="1:11">
      <c r="A215" s="13">
        <v>42511</v>
      </c>
      <c r="B215" s="10" t="s">
        <v>83</v>
      </c>
      <c r="C215" s="10" t="s">
        <v>81</v>
      </c>
      <c r="D215" s="14">
        <v>126</v>
      </c>
      <c r="E215" s="13">
        <v>41274</v>
      </c>
      <c r="F215" s="15" t="s">
        <v>77</v>
      </c>
      <c r="G215" s="13">
        <v>2958101</v>
      </c>
      <c r="H215" s="78"/>
      <c r="I215" s="78"/>
      <c r="J215" s="78"/>
      <c r="K215" s="78"/>
    </row>
    <row r="216" spans="1:11">
      <c r="A216" s="13">
        <v>42512</v>
      </c>
      <c r="B216" s="10" t="s">
        <v>83</v>
      </c>
      <c r="C216" s="10" t="s">
        <v>81</v>
      </c>
      <c r="D216" s="14">
        <v>126</v>
      </c>
      <c r="E216" s="13">
        <v>41274</v>
      </c>
      <c r="F216" s="15" t="s">
        <v>77</v>
      </c>
      <c r="G216" s="13">
        <v>2958101</v>
      </c>
      <c r="H216" s="78"/>
      <c r="I216" s="78"/>
      <c r="J216" s="78"/>
      <c r="K216" s="78"/>
    </row>
    <row r="217" spans="1:11">
      <c r="A217" s="13">
        <v>42513</v>
      </c>
      <c r="B217" s="10" t="s">
        <v>83</v>
      </c>
      <c r="C217" s="10" t="s">
        <v>81</v>
      </c>
      <c r="D217" s="14">
        <v>126</v>
      </c>
      <c r="E217" s="13">
        <v>41274</v>
      </c>
      <c r="F217" s="15" t="s">
        <v>77</v>
      </c>
      <c r="G217" s="13">
        <v>2958101</v>
      </c>
      <c r="H217" s="78"/>
      <c r="I217" s="78"/>
      <c r="J217" s="78"/>
      <c r="K217" s="78"/>
    </row>
    <row r="218" spans="1:11">
      <c r="A218" s="13">
        <v>42514</v>
      </c>
      <c r="B218" s="10" t="s">
        <v>83</v>
      </c>
      <c r="C218" s="10" t="s">
        <v>81</v>
      </c>
      <c r="D218" s="14">
        <v>126</v>
      </c>
      <c r="E218" s="13">
        <v>41274</v>
      </c>
      <c r="F218" s="15" t="s">
        <v>77</v>
      </c>
      <c r="G218" s="13">
        <v>2958101</v>
      </c>
      <c r="H218" s="78"/>
      <c r="I218" s="78"/>
      <c r="J218" s="78"/>
      <c r="K218" s="78"/>
    </row>
    <row r="219" spans="1:11">
      <c r="A219" s="13">
        <v>42515</v>
      </c>
      <c r="B219" s="10" t="s">
        <v>83</v>
      </c>
      <c r="C219" s="10" t="s">
        <v>81</v>
      </c>
      <c r="D219" s="14">
        <v>126</v>
      </c>
      <c r="E219" s="13">
        <v>41274</v>
      </c>
      <c r="F219" s="15" t="s">
        <v>77</v>
      </c>
      <c r="G219" s="13">
        <v>2958101</v>
      </c>
      <c r="H219" s="78"/>
      <c r="I219" s="78"/>
      <c r="J219" s="78"/>
      <c r="K219" s="78"/>
    </row>
    <row r="220" spans="1:11">
      <c r="A220" s="13">
        <v>42516</v>
      </c>
      <c r="B220" s="10" t="s">
        <v>83</v>
      </c>
      <c r="C220" s="10" t="s">
        <v>81</v>
      </c>
      <c r="D220" s="14">
        <v>126</v>
      </c>
      <c r="E220" s="13">
        <v>41274</v>
      </c>
      <c r="F220" s="15" t="s">
        <v>77</v>
      </c>
      <c r="G220" s="13">
        <v>2958101</v>
      </c>
      <c r="H220" s="78"/>
      <c r="I220" s="78"/>
      <c r="J220" s="78"/>
      <c r="K220" s="78"/>
    </row>
    <row r="221" spans="1:11">
      <c r="A221" s="13">
        <v>42517</v>
      </c>
      <c r="B221" s="10" t="s">
        <v>83</v>
      </c>
      <c r="C221" s="10" t="s">
        <v>81</v>
      </c>
      <c r="D221" s="14">
        <v>126</v>
      </c>
      <c r="E221" s="13">
        <v>41274</v>
      </c>
      <c r="F221" s="15" t="s">
        <v>77</v>
      </c>
      <c r="G221" s="13">
        <v>2958101</v>
      </c>
      <c r="H221" s="78"/>
      <c r="I221" s="78"/>
      <c r="J221" s="78"/>
      <c r="K221" s="78"/>
    </row>
    <row r="222" spans="1:11">
      <c r="A222" s="13">
        <v>42518</v>
      </c>
      <c r="B222" s="10" t="s">
        <v>83</v>
      </c>
      <c r="C222" s="10" t="s">
        <v>81</v>
      </c>
      <c r="D222" s="14">
        <v>126</v>
      </c>
      <c r="E222" s="13">
        <v>41274</v>
      </c>
      <c r="F222" s="15" t="s">
        <v>77</v>
      </c>
      <c r="G222" s="13">
        <v>2958101</v>
      </c>
      <c r="H222" s="78"/>
      <c r="I222" s="78"/>
      <c r="J222" s="78"/>
      <c r="K222" s="78"/>
    </row>
    <row r="223" spans="1:11">
      <c r="A223" s="13">
        <v>42519</v>
      </c>
      <c r="B223" s="10" t="s">
        <v>83</v>
      </c>
      <c r="C223" s="10" t="s">
        <v>81</v>
      </c>
      <c r="D223" s="14">
        <v>126</v>
      </c>
      <c r="E223" s="13">
        <v>41274</v>
      </c>
      <c r="F223" s="15" t="s">
        <v>77</v>
      </c>
      <c r="G223" s="13">
        <v>2958101</v>
      </c>
      <c r="H223" s="78"/>
      <c r="I223" s="78"/>
      <c r="J223" s="78"/>
      <c r="K223" s="78"/>
    </row>
    <row r="224" spans="1:11">
      <c r="A224" s="13">
        <v>42520</v>
      </c>
      <c r="B224" s="10" t="s">
        <v>83</v>
      </c>
      <c r="C224" s="10" t="s">
        <v>81</v>
      </c>
      <c r="D224" s="14">
        <v>126</v>
      </c>
      <c r="E224" s="13">
        <v>41274</v>
      </c>
      <c r="F224" s="15" t="s">
        <v>77</v>
      </c>
      <c r="G224" s="13">
        <v>2958101</v>
      </c>
      <c r="H224" s="78"/>
      <c r="I224" s="78"/>
      <c r="J224" s="78"/>
      <c r="K224" s="78"/>
    </row>
    <row r="225" spans="1:11">
      <c r="A225" s="13">
        <v>42521</v>
      </c>
      <c r="B225" s="10" t="s">
        <v>83</v>
      </c>
      <c r="C225" s="10" t="s">
        <v>81</v>
      </c>
      <c r="D225" s="14">
        <v>126</v>
      </c>
      <c r="E225" s="13">
        <v>41274</v>
      </c>
      <c r="F225" s="15" t="s">
        <v>77</v>
      </c>
      <c r="G225" s="13">
        <v>2958101</v>
      </c>
      <c r="H225" s="78"/>
      <c r="I225" s="78"/>
      <c r="J225" s="78"/>
      <c r="K225" s="78"/>
    </row>
    <row r="226" spans="1:11">
      <c r="A226" s="13">
        <v>42491</v>
      </c>
      <c r="B226" s="10" t="s">
        <v>84</v>
      </c>
      <c r="C226" s="10" t="s">
        <v>76</v>
      </c>
      <c r="D226" s="14">
        <v>20</v>
      </c>
      <c r="E226" s="13">
        <v>42305</v>
      </c>
      <c r="F226" s="15" t="s">
        <v>77</v>
      </c>
      <c r="G226" s="13">
        <v>2958101</v>
      </c>
      <c r="H226" s="78"/>
      <c r="I226" s="78"/>
      <c r="J226" s="78"/>
      <c r="K226" s="78"/>
    </row>
    <row r="227" spans="1:11">
      <c r="A227" s="13">
        <v>42492</v>
      </c>
      <c r="B227" s="10" t="s">
        <v>84</v>
      </c>
      <c r="C227" s="10" t="s">
        <v>76</v>
      </c>
      <c r="D227" s="14">
        <v>20</v>
      </c>
      <c r="E227" s="13">
        <v>42305</v>
      </c>
      <c r="F227" s="15" t="s">
        <v>77</v>
      </c>
      <c r="G227" s="13">
        <v>2958101</v>
      </c>
      <c r="H227" s="78"/>
      <c r="I227" s="78"/>
      <c r="J227" s="78"/>
      <c r="K227" s="78"/>
    </row>
    <row r="228" spans="1:11">
      <c r="A228" s="13">
        <v>42493</v>
      </c>
      <c r="B228" s="10" t="s">
        <v>84</v>
      </c>
      <c r="C228" s="10" t="s">
        <v>76</v>
      </c>
      <c r="D228" s="14">
        <v>20</v>
      </c>
      <c r="E228" s="13">
        <v>42305</v>
      </c>
      <c r="F228" s="15" t="s">
        <v>77</v>
      </c>
      <c r="G228" s="13">
        <v>2958101</v>
      </c>
      <c r="H228" s="78"/>
      <c r="I228" s="78"/>
      <c r="J228" s="78"/>
      <c r="K228" s="78"/>
    </row>
    <row r="229" spans="1:11">
      <c r="A229" s="13">
        <v>42494</v>
      </c>
      <c r="B229" s="10" t="s">
        <v>84</v>
      </c>
      <c r="C229" s="10" t="s">
        <v>76</v>
      </c>
      <c r="D229" s="14">
        <v>20</v>
      </c>
      <c r="E229" s="13">
        <v>42305</v>
      </c>
      <c r="F229" s="15" t="s">
        <v>77</v>
      </c>
      <c r="G229" s="13">
        <v>2958101</v>
      </c>
      <c r="H229" s="78"/>
      <c r="I229" s="78"/>
      <c r="J229" s="78"/>
      <c r="K229" s="78"/>
    </row>
    <row r="230" spans="1:11">
      <c r="A230" s="13">
        <v>42495</v>
      </c>
      <c r="B230" s="10" t="s">
        <v>84</v>
      </c>
      <c r="C230" s="10" t="s">
        <v>76</v>
      </c>
      <c r="D230" s="14">
        <v>20</v>
      </c>
      <c r="E230" s="13">
        <v>42305</v>
      </c>
      <c r="F230" s="15" t="s">
        <v>77</v>
      </c>
      <c r="G230" s="13">
        <v>2958101</v>
      </c>
      <c r="H230" s="78"/>
      <c r="I230" s="78"/>
      <c r="J230" s="78"/>
      <c r="K230" s="78"/>
    </row>
    <row r="231" spans="1:11">
      <c r="A231" s="13">
        <v>42496</v>
      </c>
      <c r="B231" s="10" t="s">
        <v>84</v>
      </c>
      <c r="C231" s="10" t="s">
        <v>76</v>
      </c>
      <c r="D231" s="14">
        <v>20</v>
      </c>
      <c r="E231" s="13">
        <v>42305</v>
      </c>
      <c r="F231" s="15" t="s">
        <v>77</v>
      </c>
      <c r="G231" s="13">
        <v>2958101</v>
      </c>
      <c r="H231" s="78"/>
      <c r="I231" s="78"/>
      <c r="J231" s="78"/>
      <c r="K231" s="78"/>
    </row>
    <row r="232" spans="1:11">
      <c r="A232" s="13">
        <v>42497</v>
      </c>
      <c r="B232" s="10" t="s">
        <v>84</v>
      </c>
      <c r="C232" s="10" t="s">
        <v>76</v>
      </c>
      <c r="D232" s="14">
        <v>20</v>
      </c>
      <c r="E232" s="13">
        <v>42305</v>
      </c>
      <c r="F232" s="15" t="s">
        <v>77</v>
      </c>
      <c r="G232" s="13">
        <v>2958101</v>
      </c>
      <c r="H232" s="78"/>
      <c r="I232" s="78"/>
      <c r="J232" s="78"/>
      <c r="K232" s="78"/>
    </row>
    <row r="233" spans="1:11">
      <c r="A233" s="13">
        <v>42498</v>
      </c>
      <c r="B233" s="10" t="s">
        <v>84</v>
      </c>
      <c r="C233" s="10" t="s">
        <v>76</v>
      </c>
      <c r="D233" s="14">
        <v>20</v>
      </c>
      <c r="E233" s="13">
        <v>42305</v>
      </c>
      <c r="F233" s="15" t="s">
        <v>77</v>
      </c>
      <c r="G233" s="13">
        <v>2958101</v>
      </c>
      <c r="H233" s="78"/>
      <c r="I233" s="78"/>
      <c r="J233" s="78"/>
      <c r="K233" s="78"/>
    </row>
    <row r="234" spans="1:11">
      <c r="A234" s="13">
        <v>42499</v>
      </c>
      <c r="B234" s="10" t="s">
        <v>84</v>
      </c>
      <c r="C234" s="10" t="s">
        <v>76</v>
      </c>
      <c r="D234" s="14">
        <v>20</v>
      </c>
      <c r="E234" s="13">
        <v>42305</v>
      </c>
      <c r="F234" s="15" t="s">
        <v>77</v>
      </c>
      <c r="G234" s="13">
        <v>2958101</v>
      </c>
      <c r="H234" s="78"/>
      <c r="I234" s="78"/>
      <c r="J234" s="78"/>
      <c r="K234" s="78"/>
    </row>
    <row r="235" spans="1:11">
      <c r="A235" s="13">
        <v>42500</v>
      </c>
      <c r="B235" s="10" t="s">
        <v>84</v>
      </c>
      <c r="C235" s="10" t="s">
        <v>76</v>
      </c>
      <c r="D235" s="14">
        <v>20</v>
      </c>
      <c r="E235" s="13">
        <v>42305</v>
      </c>
      <c r="F235" s="15" t="s">
        <v>77</v>
      </c>
      <c r="G235" s="13">
        <v>2958101</v>
      </c>
      <c r="H235" s="78"/>
      <c r="I235" s="78"/>
      <c r="J235" s="78"/>
      <c r="K235" s="78"/>
    </row>
    <row r="236" spans="1:11">
      <c r="A236" s="13">
        <v>42501</v>
      </c>
      <c r="B236" s="10" t="s">
        <v>84</v>
      </c>
      <c r="C236" s="10" t="s">
        <v>76</v>
      </c>
      <c r="D236" s="14">
        <v>20</v>
      </c>
      <c r="E236" s="13">
        <v>42305</v>
      </c>
      <c r="F236" s="15" t="s">
        <v>77</v>
      </c>
      <c r="G236" s="13">
        <v>2958101</v>
      </c>
      <c r="H236" s="78"/>
      <c r="I236" s="78"/>
      <c r="J236" s="78"/>
      <c r="K236" s="78"/>
    </row>
    <row r="237" spans="1:11">
      <c r="A237" s="13">
        <v>42502</v>
      </c>
      <c r="B237" s="10" t="s">
        <v>84</v>
      </c>
      <c r="C237" s="10" t="s">
        <v>76</v>
      </c>
      <c r="D237" s="14">
        <v>20</v>
      </c>
      <c r="E237" s="13">
        <v>42305</v>
      </c>
      <c r="F237" s="15" t="s">
        <v>77</v>
      </c>
      <c r="G237" s="13">
        <v>2958101</v>
      </c>
      <c r="H237" s="78"/>
      <c r="I237" s="78"/>
      <c r="J237" s="78"/>
      <c r="K237" s="78"/>
    </row>
    <row r="238" spans="1:11">
      <c r="A238" s="13">
        <v>42503</v>
      </c>
      <c r="B238" s="10" t="s">
        <v>84</v>
      </c>
      <c r="C238" s="10" t="s">
        <v>76</v>
      </c>
      <c r="D238" s="14">
        <v>20</v>
      </c>
      <c r="E238" s="13">
        <v>42305</v>
      </c>
      <c r="F238" s="15" t="s">
        <v>77</v>
      </c>
      <c r="G238" s="13">
        <v>2958101</v>
      </c>
      <c r="H238" s="78"/>
      <c r="I238" s="78"/>
      <c r="J238" s="78"/>
      <c r="K238" s="78"/>
    </row>
    <row r="239" spans="1:11">
      <c r="A239" s="13">
        <v>42504</v>
      </c>
      <c r="B239" s="10" t="s">
        <v>84</v>
      </c>
      <c r="C239" s="10" t="s">
        <v>76</v>
      </c>
      <c r="D239" s="14">
        <v>20</v>
      </c>
      <c r="E239" s="13">
        <v>42305</v>
      </c>
      <c r="F239" s="15" t="s">
        <v>77</v>
      </c>
      <c r="G239" s="13">
        <v>2958101</v>
      </c>
      <c r="H239" s="78"/>
      <c r="I239" s="78"/>
      <c r="J239" s="78"/>
      <c r="K239" s="78"/>
    </row>
    <row r="240" spans="1:11">
      <c r="A240" s="13">
        <v>42505</v>
      </c>
      <c r="B240" s="10" t="s">
        <v>84</v>
      </c>
      <c r="C240" s="10" t="s">
        <v>76</v>
      </c>
      <c r="D240" s="14">
        <v>20</v>
      </c>
      <c r="E240" s="13">
        <v>42305</v>
      </c>
      <c r="F240" s="15" t="s">
        <v>77</v>
      </c>
      <c r="G240" s="13">
        <v>2958101</v>
      </c>
      <c r="H240" s="78"/>
      <c r="I240" s="78"/>
      <c r="J240" s="78"/>
      <c r="K240" s="78"/>
    </row>
    <row r="241" spans="1:11">
      <c r="A241" s="13">
        <v>42506</v>
      </c>
      <c r="B241" s="10" t="s">
        <v>84</v>
      </c>
      <c r="C241" s="10" t="s">
        <v>76</v>
      </c>
      <c r="D241" s="14">
        <v>20</v>
      </c>
      <c r="E241" s="13">
        <v>42305</v>
      </c>
      <c r="F241" s="15" t="s">
        <v>77</v>
      </c>
      <c r="G241" s="13">
        <v>2958101</v>
      </c>
      <c r="H241" s="78"/>
      <c r="I241" s="78"/>
      <c r="J241" s="78"/>
      <c r="K241" s="78"/>
    </row>
    <row r="242" spans="1:11">
      <c r="A242" s="13">
        <v>42507</v>
      </c>
      <c r="B242" s="10" t="s">
        <v>84</v>
      </c>
      <c r="C242" s="10" t="s">
        <v>76</v>
      </c>
      <c r="D242" s="14">
        <v>20</v>
      </c>
      <c r="E242" s="13">
        <v>42305</v>
      </c>
      <c r="F242" s="15" t="s">
        <v>77</v>
      </c>
      <c r="G242" s="13">
        <v>2958101</v>
      </c>
      <c r="H242" s="78"/>
      <c r="I242" s="78"/>
      <c r="J242" s="78"/>
      <c r="K242" s="78"/>
    </row>
    <row r="243" spans="1:11">
      <c r="A243" s="13">
        <v>42508</v>
      </c>
      <c r="B243" s="10" t="s">
        <v>84</v>
      </c>
      <c r="C243" s="10" t="s">
        <v>76</v>
      </c>
      <c r="D243" s="14">
        <v>20</v>
      </c>
      <c r="E243" s="13">
        <v>42305</v>
      </c>
      <c r="F243" s="15" t="s">
        <v>77</v>
      </c>
      <c r="G243" s="13">
        <v>2958101</v>
      </c>
      <c r="H243" s="78"/>
      <c r="I243" s="78"/>
      <c r="J243" s="78"/>
      <c r="K243" s="78"/>
    </row>
    <row r="244" spans="1:11">
      <c r="A244" s="13">
        <v>42509</v>
      </c>
      <c r="B244" s="10" t="s">
        <v>84</v>
      </c>
      <c r="C244" s="10" t="s">
        <v>76</v>
      </c>
      <c r="D244" s="14">
        <v>20</v>
      </c>
      <c r="E244" s="13">
        <v>42305</v>
      </c>
      <c r="F244" s="15" t="s">
        <v>77</v>
      </c>
      <c r="G244" s="13">
        <v>2958101</v>
      </c>
      <c r="H244" s="78"/>
      <c r="I244" s="78"/>
      <c r="J244" s="78"/>
      <c r="K244" s="78"/>
    </row>
    <row r="245" spans="1:11">
      <c r="A245" s="13">
        <v>42510</v>
      </c>
      <c r="B245" s="10" t="s">
        <v>84</v>
      </c>
      <c r="C245" s="10" t="s">
        <v>76</v>
      </c>
      <c r="D245" s="14">
        <v>20</v>
      </c>
      <c r="E245" s="13">
        <v>42305</v>
      </c>
      <c r="F245" s="15" t="s">
        <v>77</v>
      </c>
      <c r="G245" s="13">
        <v>2958101</v>
      </c>
      <c r="H245" s="78"/>
      <c r="I245" s="78"/>
      <c r="J245" s="78"/>
      <c r="K245" s="78"/>
    </row>
    <row r="246" spans="1:11">
      <c r="A246" s="13">
        <v>42511</v>
      </c>
      <c r="B246" s="10" t="s">
        <v>84</v>
      </c>
      <c r="C246" s="10" t="s">
        <v>76</v>
      </c>
      <c r="D246" s="14">
        <v>20</v>
      </c>
      <c r="E246" s="13">
        <v>42305</v>
      </c>
      <c r="F246" s="15" t="s">
        <v>77</v>
      </c>
      <c r="G246" s="13">
        <v>2958101</v>
      </c>
      <c r="H246" s="78"/>
      <c r="I246" s="78"/>
      <c r="J246" s="78"/>
      <c r="K246" s="78"/>
    </row>
    <row r="247" spans="1:11">
      <c r="A247" s="13">
        <v>42512</v>
      </c>
      <c r="B247" s="10" t="s">
        <v>84</v>
      </c>
      <c r="C247" s="10" t="s">
        <v>76</v>
      </c>
      <c r="D247" s="14">
        <v>20</v>
      </c>
      <c r="E247" s="13">
        <v>42305</v>
      </c>
      <c r="F247" s="15" t="s">
        <v>77</v>
      </c>
      <c r="G247" s="13">
        <v>2958101</v>
      </c>
      <c r="H247" s="78"/>
      <c r="I247" s="78"/>
      <c r="J247" s="78"/>
      <c r="K247" s="78"/>
    </row>
    <row r="248" spans="1:11">
      <c r="A248" s="13">
        <v>42513</v>
      </c>
      <c r="B248" s="10" t="s">
        <v>84</v>
      </c>
      <c r="C248" s="10" t="s">
        <v>76</v>
      </c>
      <c r="D248" s="14">
        <v>20</v>
      </c>
      <c r="E248" s="13">
        <v>42305</v>
      </c>
      <c r="F248" s="15" t="s">
        <v>77</v>
      </c>
      <c r="G248" s="13">
        <v>2958101</v>
      </c>
      <c r="H248" s="78"/>
      <c r="I248" s="78"/>
      <c r="J248" s="78"/>
      <c r="K248" s="78"/>
    </row>
    <row r="249" spans="1:11">
      <c r="A249" s="13">
        <v>42514</v>
      </c>
      <c r="B249" s="10" t="s">
        <v>84</v>
      </c>
      <c r="C249" s="10" t="s">
        <v>76</v>
      </c>
      <c r="D249" s="14">
        <v>20</v>
      </c>
      <c r="E249" s="13">
        <v>42305</v>
      </c>
      <c r="F249" s="15" t="s">
        <v>77</v>
      </c>
      <c r="G249" s="13">
        <v>2958101</v>
      </c>
      <c r="H249" s="78"/>
      <c r="I249" s="78"/>
      <c r="J249" s="78"/>
      <c r="K249" s="78"/>
    </row>
    <row r="250" spans="1:11">
      <c r="A250" s="13">
        <v>42515</v>
      </c>
      <c r="B250" s="10" t="s">
        <v>84</v>
      </c>
      <c r="C250" s="10" t="s">
        <v>76</v>
      </c>
      <c r="D250" s="14">
        <v>20</v>
      </c>
      <c r="E250" s="13">
        <v>42305</v>
      </c>
      <c r="F250" s="15" t="s">
        <v>77</v>
      </c>
      <c r="G250" s="13">
        <v>2958101</v>
      </c>
      <c r="H250" s="78"/>
      <c r="I250" s="78"/>
      <c r="J250" s="78"/>
      <c r="K250" s="78"/>
    </row>
    <row r="251" spans="1:11">
      <c r="A251" s="13">
        <v>42516</v>
      </c>
      <c r="B251" s="10" t="s">
        <v>84</v>
      </c>
      <c r="C251" s="10" t="s">
        <v>76</v>
      </c>
      <c r="D251" s="14">
        <v>20</v>
      </c>
      <c r="E251" s="13">
        <v>42305</v>
      </c>
      <c r="F251" s="15" t="s">
        <v>77</v>
      </c>
      <c r="G251" s="13">
        <v>2958101</v>
      </c>
      <c r="H251" s="78"/>
      <c r="I251" s="78"/>
      <c r="J251" s="78"/>
      <c r="K251" s="78"/>
    </row>
    <row r="252" spans="1:11">
      <c r="A252" s="13">
        <v>42517</v>
      </c>
      <c r="B252" s="10" t="s">
        <v>84</v>
      </c>
      <c r="C252" s="10" t="s">
        <v>76</v>
      </c>
      <c r="D252" s="14">
        <v>20</v>
      </c>
      <c r="E252" s="13">
        <v>42305</v>
      </c>
      <c r="F252" s="15" t="s">
        <v>77</v>
      </c>
      <c r="G252" s="13">
        <v>2958101</v>
      </c>
      <c r="H252" s="78"/>
      <c r="I252" s="78"/>
      <c r="J252" s="78"/>
      <c r="K252" s="78"/>
    </row>
    <row r="253" spans="1:11">
      <c r="A253" s="13">
        <v>42518</v>
      </c>
      <c r="B253" s="10" t="s">
        <v>84</v>
      </c>
      <c r="C253" s="10" t="s">
        <v>76</v>
      </c>
      <c r="D253" s="14">
        <v>20</v>
      </c>
      <c r="E253" s="13">
        <v>42305</v>
      </c>
      <c r="F253" s="15" t="s">
        <v>77</v>
      </c>
      <c r="G253" s="13">
        <v>2958101</v>
      </c>
      <c r="H253" s="78"/>
      <c r="I253" s="78"/>
      <c r="J253" s="78"/>
      <c r="K253" s="78"/>
    </row>
    <row r="254" spans="1:11">
      <c r="A254" s="13">
        <v>42519</v>
      </c>
      <c r="B254" s="10" t="s">
        <v>84</v>
      </c>
      <c r="C254" s="10" t="s">
        <v>76</v>
      </c>
      <c r="D254" s="14">
        <v>20</v>
      </c>
      <c r="E254" s="13">
        <v>42305</v>
      </c>
      <c r="F254" s="15" t="s">
        <v>77</v>
      </c>
      <c r="G254" s="13">
        <v>2958101</v>
      </c>
      <c r="H254" s="78"/>
      <c r="I254" s="78"/>
      <c r="J254" s="78"/>
      <c r="K254" s="78"/>
    </row>
    <row r="255" spans="1:11">
      <c r="A255" s="13">
        <v>42520</v>
      </c>
      <c r="B255" s="10" t="s">
        <v>84</v>
      </c>
      <c r="C255" s="10" t="s">
        <v>76</v>
      </c>
      <c r="D255" s="14">
        <v>20</v>
      </c>
      <c r="E255" s="13">
        <v>42305</v>
      </c>
      <c r="F255" s="15" t="s">
        <v>77</v>
      </c>
      <c r="G255" s="13">
        <v>2958101</v>
      </c>
      <c r="H255" s="78"/>
      <c r="I255" s="78"/>
      <c r="J255" s="78"/>
      <c r="K255" s="78"/>
    </row>
    <row r="256" spans="1:11">
      <c r="A256" s="13">
        <v>42521</v>
      </c>
      <c r="B256" s="10" t="s">
        <v>84</v>
      </c>
      <c r="C256" s="10" t="s">
        <v>76</v>
      </c>
      <c r="D256" s="14">
        <v>20</v>
      </c>
      <c r="E256" s="13">
        <v>42305</v>
      </c>
      <c r="F256" s="15" t="s">
        <v>77</v>
      </c>
      <c r="G256" s="13">
        <v>2958101</v>
      </c>
      <c r="H256" s="78"/>
      <c r="I256" s="78"/>
      <c r="J256" s="78"/>
      <c r="K256" s="78"/>
    </row>
    <row r="257" spans="1:11">
      <c r="A257" s="13">
        <v>42491</v>
      </c>
      <c r="B257" s="10" t="s">
        <v>85</v>
      </c>
      <c r="C257" s="10" t="s">
        <v>76</v>
      </c>
      <c r="D257" s="14">
        <v>230</v>
      </c>
      <c r="E257" s="13">
        <v>42305</v>
      </c>
      <c r="F257" s="15" t="s">
        <v>77</v>
      </c>
      <c r="G257" s="13">
        <v>2958101</v>
      </c>
      <c r="H257" s="78"/>
      <c r="I257" s="78"/>
      <c r="J257" s="78"/>
      <c r="K257" s="78"/>
    </row>
    <row r="258" spans="1:11">
      <c r="A258" s="13">
        <v>42492</v>
      </c>
      <c r="B258" s="10" t="s">
        <v>85</v>
      </c>
      <c r="C258" s="10" t="s">
        <v>76</v>
      </c>
      <c r="D258" s="14">
        <v>230</v>
      </c>
      <c r="E258" s="13">
        <v>42305</v>
      </c>
      <c r="F258" s="15" t="s">
        <v>77</v>
      </c>
      <c r="G258" s="13">
        <v>2958101</v>
      </c>
      <c r="H258" s="78"/>
      <c r="I258" s="78"/>
      <c r="J258" s="78"/>
      <c r="K258" s="78"/>
    </row>
    <row r="259" spans="1:11">
      <c r="A259" s="13">
        <v>42493</v>
      </c>
      <c r="B259" s="10" t="s">
        <v>85</v>
      </c>
      <c r="C259" s="10" t="s">
        <v>76</v>
      </c>
      <c r="D259" s="14">
        <v>230</v>
      </c>
      <c r="E259" s="13">
        <v>42305</v>
      </c>
      <c r="F259" s="15" t="s">
        <v>77</v>
      </c>
      <c r="G259" s="13">
        <v>2958101</v>
      </c>
      <c r="H259" s="78"/>
      <c r="I259" s="78"/>
      <c r="J259" s="78"/>
      <c r="K259" s="78"/>
    </row>
    <row r="260" spans="1:11">
      <c r="A260" s="13">
        <v>42494</v>
      </c>
      <c r="B260" s="10" t="s">
        <v>85</v>
      </c>
      <c r="C260" s="10" t="s">
        <v>76</v>
      </c>
      <c r="D260" s="14">
        <v>230</v>
      </c>
      <c r="E260" s="13">
        <v>42305</v>
      </c>
      <c r="F260" s="15" t="s">
        <v>77</v>
      </c>
      <c r="G260" s="13">
        <v>2958101</v>
      </c>
      <c r="H260" s="78"/>
      <c r="I260" s="78"/>
      <c r="J260" s="78"/>
      <c r="K260" s="78"/>
    </row>
    <row r="261" spans="1:11">
      <c r="A261" s="13">
        <v>42495</v>
      </c>
      <c r="B261" s="10" t="s">
        <v>85</v>
      </c>
      <c r="C261" s="10" t="s">
        <v>76</v>
      </c>
      <c r="D261" s="14">
        <v>230</v>
      </c>
      <c r="E261" s="13">
        <v>42305</v>
      </c>
      <c r="F261" s="15" t="s">
        <v>77</v>
      </c>
      <c r="G261" s="13">
        <v>2958101</v>
      </c>
      <c r="H261" s="78"/>
      <c r="I261" s="78"/>
      <c r="J261" s="78"/>
      <c r="K261" s="78"/>
    </row>
    <row r="262" spans="1:11">
      <c r="A262" s="13">
        <v>42496</v>
      </c>
      <c r="B262" s="10" t="s">
        <v>85</v>
      </c>
      <c r="C262" s="10" t="s">
        <v>76</v>
      </c>
      <c r="D262" s="14">
        <v>230</v>
      </c>
      <c r="E262" s="13">
        <v>42305</v>
      </c>
      <c r="F262" s="15" t="s">
        <v>77</v>
      </c>
      <c r="G262" s="13">
        <v>2958101</v>
      </c>
      <c r="H262" s="78"/>
      <c r="I262" s="78"/>
      <c r="J262" s="78"/>
      <c r="K262" s="78"/>
    </row>
    <row r="263" spans="1:11">
      <c r="A263" s="13">
        <v>42497</v>
      </c>
      <c r="B263" s="10" t="s">
        <v>85</v>
      </c>
      <c r="C263" s="10" t="s">
        <v>76</v>
      </c>
      <c r="D263" s="14">
        <v>230</v>
      </c>
      <c r="E263" s="13">
        <v>42305</v>
      </c>
      <c r="F263" s="15" t="s">
        <v>77</v>
      </c>
      <c r="G263" s="13">
        <v>2958101</v>
      </c>
      <c r="H263" s="78"/>
      <c r="I263" s="78"/>
      <c r="J263" s="78"/>
      <c r="K263" s="78"/>
    </row>
    <row r="264" spans="1:11">
      <c r="A264" s="13">
        <v>42498</v>
      </c>
      <c r="B264" s="10" t="s">
        <v>85</v>
      </c>
      <c r="C264" s="10" t="s">
        <v>76</v>
      </c>
      <c r="D264" s="14">
        <v>230</v>
      </c>
      <c r="E264" s="13">
        <v>42305</v>
      </c>
      <c r="F264" s="15" t="s">
        <v>77</v>
      </c>
      <c r="G264" s="13">
        <v>2958101</v>
      </c>
      <c r="H264" s="78"/>
      <c r="I264" s="78"/>
      <c r="J264" s="78"/>
      <c r="K264" s="78"/>
    </row>
    <row r="265" spans="1:11">
      <c r="A265" s="13">
        <v>42499</v>
      </c>
      <c r="B265" s="10" t="s">
        <v>85</v>
      </c>
      <c r="C265" s="10" t="s">
        <v>76</v>
      </c>
      <c r="D265" s="14">
        <v>230</v>
      </c>
      <c r="E265" s="13">
        <v>42305</v>
      </c>
      <c r="F265" s="15" t="s">
        <v>77</v>
      </c>
      <c r="G265" s="13">
        <v>2958101</v>
      </c>
      <c r="H265" s="78"/>
      <c r="I265" s="78"/>
      <c r="J265" s="78"/>
      <c r="K265" s="78"/>
    </row>
    <row r="266" spans="1:11">
      <c r="A266" s="13">
        <v>42500</v>
      </c>
      <c r="B266" s="10" t="s">
        <v>85</v>
      </c>
      <c r="C266" s="10" t="s">
        <v>76</v>
      </c>
      <c r="D266" s="14">
        <v>230</v>
      </c>
      <c r="E266" s="13">
        <v>42305</v>
      </c>
      <c r="F266" s="15" t="s">
        <v>77</v>
      </c>
      <c r="G266" s="13">
        <v>2958101</v>
      </c>
      <c r="H266" s="78"/>
      <c r="I266" s="78"/>
      <c r="J266" s="78"/>
      <c r="K266" s="78"/>
    </row>
    <row r="267" spans="1:11">
      <c r="A267" s="13">
        <v>42501</v>
      </c>
      <c r="B267" s="10" t="s">
        <v>85</v>
      </c>
      <c r="C267" s="10" t="s">
        <v>76</v>
      </c>
      <c r="D267" s="14">
        <v>230</v>
      </c>
      <c r="E267" s="13">
        <v>42305</v>
      </c>
      <c r="F267" s="15" t="s">
        <v>77</v>
      </c>
      <c r="G267" s="13">
        <v>2958101</v>
      </c>
      <c r="H267" s="78"/>
      <c r="I267" s="78"/>
      <c r="J267" s="78"/>
      <c r="K267" s="78"/>
    </row>
    <row r="268" spans="1:11">
      <c r="A268" s="13">
        <v>42502</v>
      </c>
      <c r="B268" s="10" t="s">
        <v>85</v>
      </c>
      <c r="C268" s="10" t="s">
        <v>76</v>
      </c>
      <c r="D268" s="14">
        <v>230</v>
      </c>
      <c r="E268" s="13">
        <v>42305</v>
      </c>
      <c r="F268" s="15" t="s">
        <v>77</v>
      </c>
      <c r="G268" s="13">
        <v>2958101</v>
      </c>
      <c r="H268" s="78"/>
      <c r="I268" s="78"/>
      <c r="J268" s="78"/>
      <c r="K268" s="78"/>
    </row>
    <row r="269" spans="1:11">
      <c r="A269" s="13">
        <v>42503</v>
      </c>
      <c r="B269" s="10" t="s">
        <v>85</v>
      </c>
      <c r="C269" s="10" t="s">
        <v>76</v>
      </c>
      <c r="D269" s="14">
        <v>230</v>
      </c>
      <c r="E269" s="13">
        <v>42305</v>
      </c>
      <c r="F269" s="15" t="s">
        <v>77</v>
      </c>
      <c r="G269" s="13">
        <v>2958101</v>
      </c>
      <c r="H269" s="78"/>
      <c r="I269" s="78"/>
      <c r="J269" s="78"/>
      <c r="K269" s="78"/>
    </row>
    <row r="270" spans="1:11">
      <c r="A270" s="13">
        <v>42504</v>
      </c>
      <c r="B270" s="10" t="s">
        <v>85</v>
      </c>
      <c r="C270" s="10" t="s">
        <v>76</v>
      </c>
      <c r="D270" s="14">
        <v>230</v>
      </c>
      <c r="E270" s="13">
        <v>42305</v>
      </c>
      <c r="F270" s="15" t="s">
        <v>77</v>
      </c>
      <c r="G270" s="13">
        <v>2958101</v>
      </c>
      <c r="H270" s="78"/>
      <c r="I270" s="78"/>
      <c r="J270" s="78"/>
      <c r="K270" s="78"/>
    </row>
    <row r="271" spans="1:11">
      <c r="A271" s="13">
        <v>42505</v>
      </c>
      <c r="B271" s="10" t="s">
        <v>85</v>
      </c>
      <c r="C271" s="10" t="s">
        <v>76</v>
      </c>
      <c r="D271" s="14">
        <v>230</v>
      </c>
      <c r="E271" s="13">
        <v>42305</v>
      </c>
      <c r="F271" s="15" t="s">
        <v>77</v>
      </c>
      <c r="G271" s="13">
        <v>2958101</v>
      </c>
      <c r="H271" s="78"/>
      <c r="I271" s="78"/>
      <c r="J271" s="78"/>
      <c r="K271" s="78"/>
    </row>
    <row r="272" spans="1:11">
      <c r="A272" s="13">
        <v>42506</v>
      </c>
      <c r="B272" s="10" t="s">
        <v>85</v>
      </c>
      <c r="C272" s="10" t="s">
        <v>76</v>
      </c>
      <c r="D272" s="14">
        <v>230</v>
      </c>
      <c r="E272" s="13">
        <v>42305</v>
      </c>
      <c r="F272" s="15" t="s">
        <v>77</v>
      </c>
      <c r="G272" s="13">
        <v>2958101</v>
      </c>
      <c r="H272" s="78"/>
      <c r="I272" s="78"/>
      <c r="J272" s="78"/>
      <c r="K272" s="78"/>
    </row>
    <row r="273" spans="1:11">
      <c r="A273" s="13">
        <v>42507</v>
      </c>
      <c r="B273" s="10" t="s">
        <v>85</v>
      </c>
      <c r="C273" s="10" t="s">
        <v>76</v>
      </c>
      <c r="D273" s="14">
        <v>230</v>
      </c>
      <c r="E273" s="13">
        <v>42305</v>
      </c>
      <c r="F273" s="15" t="s">
        <v>77</v>
      </c>
      <c r="G273" s="13">
        <v>2958101</v>
      </c>
      <c r="H273" s="78"/>
      <c r="I273" s="78"/>
      <c r="J273" s="78"/>
      <c r="K273" s="78"/>
    </row>
    <row r="274" spans="1:11">
      <c r="A274" s="13">
        <v>42508</v>
      </c>
      <c r="B274" s="10" t="s">
        <v>85</v>
      </c>
      <c r="C274" s="10" t="s">
        <v>76</v>
      </c>
      <c r="D274" s="14">
        <v>230</v>
      </c>
      <c r="E274" s="13">
        <v>42305</v>
      </c>
      <c r="F274" s="15" t="s">
        <v>77</v>
      </c>
      <c r="G274" s="13">
        <v>2958101</v>
      </c>
      <c r="H274" s="78"/>
      <c r="I274" s="78"/>
      <c r="J274" s="78"/>
      <c r="K274" s="78"/>
    </row>
    <row r="275" spans="1:11">
      <c r="A275" s="13">
        <v>42509</v>
      </c>
      <c r="B275" s="10" t="s">
        <v>85</v>
      </c>
      <c r="C275" s="10" t="s">
        <v>76</v>
      </c>
      <c r="D275" s="14">
        <v>230</v>
      </c>
      <c r="E275" s="13">
        <v>42305</v>
      </c>
      <c r="F275" s="15" t="s">
        <v>77</v>
      </c>
      <c r="G275" s="13">
        <v>2958101</v>
      </c>
      <c r="H275" s="78"/>
      <c r="I275" s="78"/>
      <c r="J275" s="78"/>
      <c r="K275" s="78"/>
    </row>
    <row r="276" spans="1:11">
      <c r="A276" s="13">
        <v>42510</v>
      </c>
      <c r="B276" s="10" t="s">
        <v>85</v>
      </c>
      <c r="C276" s="10" t="s">
        <v>76</v>
      </c>
      <c r="D276" s="14">
        <v>230</v>
      </c>
      <c r="E276" s="13">
        <v>42305</v>
      </c>
      <c r="F276" s="15" t="s">
        <v>77</v>
      </c>
      <c r="G276" s="13">
        <v>2958101</v>
      </c>
      <c r="H276" s="78"/>
      <c r="I276" s="78"/>
      <c r="J276" s="78"/>
      <c r="K276" s="78"/>
    </row>
    <row r="277" spans="1:11">
      <c r="A277" s="13">
        <v>42511</v>
      </c>
      <c r="B277" s="10" t="s">
        <v>85</v>
      </c>
      <c r="C277" s="10" t="s">
        <v>76</v>
      </c>
      <c r="D277" s="14">
        <v>230</v>
      </c>
      <c r="E277" s="13">
        <v>42305</v>
      </c>
      <c r="F277" s="15" t="s">
        <v>77</v>
      </c>
      <c r="G277" s="13">
        <v>2958101</v>
      </c>
      <c r="H277" s="78"/>
      <c r="I277" s="78"/>
      <c r="J277" s="78"/>
      <c r="K277" s="78"/>
    </row>
    <row r="278" spans="1:11">
      <c r="A278" s="13">
        <v>42512</v>
      </c>
      <c r="B278" s="10" t="s">
        <v>85</v>
      </c>
      <c r="C278" s="10" t="s">
        <v>76</v>
      </c>
      <c r="D278" s="14">
        <v>230</v>
      </c>
      <c r="E278" s="13">
        <v>42305</v>
      </c>
      <c r="F278" s="15" t="s">
        <v>77</v>
      </c>
      <c r="G278" s="13">
        <v>2958101</v>
      </c>
      <c r="H278" s="78"/>
      <c r="I278" s="78"/>
      <c r="J278" s="78"/>
      <c r="K278" s="78"/>
    </row>
    <row r="279" spans="1:11">
      <c r="A279" s="13">
        <v>42513</v>
      </c>
      <c r="B279" s="10" t="s">
        <v>85</v>
      </c>
      <c r="C279" s="10" t="s">
        <v>76</v>
      </c>
      <c r="D279" s="14">
        <v>230</v>
      </c>
      <c r="E279" s="13">
        <v>42305</v>
      </c>
      <c r="F279" s="15" t="s">
        <v>77</v>
      </c>
      <c r="G279" s="13">
        <v>2958101</v>
      </c>
      <c r="H279" s="78"/>
      <c r="I279" s="78"/>
      <c r="J279" s="78"/>
      <c r="K279" s="78"/>
    </row>
    <row r="280" spans="1:11">
      <c r="A280" s="13">
        <v>42514</v>
      </c>
      <c r="B280" s="10" t="s">
        <v>85</v>
      </c>
      <c r="C280" s="10" t="s">
        <v>76</v>
      </c>
      <c r="D280" s="14">
        <v>230</v>
      </c>
      <c r="E280" s="13">
        <v>42305</v>
      </c>
      <c r="F280" s="15" t="s">
        <v>77</v>
      </c>
      <c r="G280" s="13">
        <v>2958101</v>
      </c>
      <c r="H280" s="78"/>
      <c r="I280" s="78"/>
      <c r="J280" s="78"/>
      <c r="K280" s="78"/>
    </row>
    <row r="281" spans="1:11">
      <c r="A281" s="13">
        <v>42515</v>
      </c>
      <c r="B281" s="10" t="s">
        <v>85</v>
      </c>
      <c r="C281" s="10" t="s">
        <v>76</v>
      </c>
      <c r="D281" s="14">
        <v>230</v>
      </c>
      <c r="E281" s="13">
        <v>42305</v>
      </c>
      <c r="F281" s="15" t="s">
        <v>77</v>
      </c>
      <c r="G281" s="13">
        <v>2958101</v>
      </c>
      <c r="H281" s="78"/>
      <c r="I281" s="78"/>
      <c r="J281" s="78"/>
      <c r="K281" s="78"/>
    </row>
    <row r="282" spans="1:11">
      <c r="A282" s="13">
        <v>42516</v>
      </c>
      <c r="B282" s="10" t="s">
        <v>85</v>
      </c>
      <c r="C282" s="10" t="s">
        <v>76</v>
      </c>
      <c r="D282" s="14">
        <v>230</v>
      </c>
      <c r="E282" s="13">
        <v>42305</v>
      </c>
      <c r="F282" s="15" t="s">
        <v>77</v>
      </c>
      <c r="G282" s="13">
        <v>2958101</v>
      </c>
      <c r="H282" s="78"/>
      <c r="I282" s="78"/>
      <c r="J282" s="78"/>
      <c r="K282" s="78"/>
    </row>
    <row r="283" spans="1:11">
      <c r="A283" s="13">
        <v>42517</v>
      </c>
      <c r="B283" s="10" t="s">
        <v>85</v>
      </c>
      <c r="C283" s="10" t="s">
        <v>76</v>
      </c>
      <c r="D283" s="14">
        <v>230</v>
      </c>
      <c r="E283" s="13">
        <v>42305</v>
      </c>
      <c r="F283" s="15" t="s">
        <v>77</v>
      </c>
      <c r="G283" s="13">
        <v>2958101</v>
      </c>
      <c r="H283" s="78"/>
      <c r="I283" s="78"/>
      <c r="J283" s="78"/>
      <c r="K283" s="78"/>
    </row>
    <row r="284" spans="1:11">
      <c r="A284" s="13">
        <v>42518</v>
      </c>
      <c r="B284" s="10" t="s">
        <v>85</v>
      </c>
      <c r="C284" s="10" t="s">
        <v>76</v>
      </c>
      <c r="D284" s="14">
        <v>230</v>
      </c>
      <c r="E284" s="13">
        <v>42305</v>
      </c>
      <c r="F284" s="15" t="s">
        <v>77</v>
      </c>
      <c r="G284" s="13">
        <v>2958101</v>
      </c>
      <c r="H284" s="78"/>
      <c r="I284" s="78"/>
      <c r="J284" s="78"/>
      <c r="K284" s="78"/>
    </row>
    <row r="285" spans="1:11">
      <c r="A285" s="13">
        <v>42519</v>
      </c>
      <c r="B285" s="10" t="s">
        <v>85</v>
      </c>
      <c r="C285" s="10" t="s">
        <v>76</v>
      </c>
      <c r="D285" s="14">
        <v>230</v>
      </c>
      <c r="E285" s="13">
        <v>42305</v>
      </c>
      <c r="F285" s="15" t="s">
        <v>77</v>
      </c>
      <c r="G285" s="13">
        <v>2958101</v>
      </c>
      <c r="H285" s="78"/>
      <c r="I285" s="78"/>
      <c r="J285" s="78"/>
      <c r="K285" s="78"/>
    </row>
    <row r="286" spans="1:11">
      <c r="A286" s="13">
        <v>42520</v>
      </c>
      <c r="B286" s="10" t="s">
        <v>85</v>
      </c>
      <c r="C286" s="10" t="s">
        <v>76</v>
      </c>
      <c r="D286" s="14">
        <v>230</v>
      </c>
      <c r="E286" s="13">
        <v>42305</v>
      </c>
      <c r="F286" s="15" t="s">
        <v>77</v>
      </c>
      <c r="G286" s="13">
        <v>2958101</v>
      </c>
      <c r="H286" s="78"/>
      <c r="I286" s="78"/>
      <c r="J286" s="78"/>
      <c r="K286" s="78"/>
    </row>
    <row r="287" spans="1:11">
      <c r="A287" s="13">
        <v>42521</v>
      </c>
      <c r="B287" s="10" t="s">
        <v>85</v>
      </c>
      <c r="C287" s="10" t="s">
        <v>76</v>
      </c>
      <c r="D287" s="14">
        <v>230</v>
      </c>
      <c r="E287" s="13">
        <v>42305</v>
      </c>
      <c r="F287" s="15" t="s">
        <v>77</v>
      </c>
      <c r="G287" s="13">
        <v>2958101</v>
      </c>
      <c r="H287" s="78"/>
      <c r="I287" s="78"/>
      <c r="J287" s="78"/>
      <c r="K287" s="78"/>
    </row>
    <row r="288" spans="1:11">
      <c r="A288" s="13">
        <v>42491</v>
      </c>
      <c r="B288" s="10" t="s">
        <v>86</v>
      </c>
      <c r="C288" s="10" t="s">
        <v>81</v>
      </c>
      <c r="D288" s="14">
        <v>99</v>
      </c>
      <c r="E288" s="13">
        <v>37979</v>
      </c>
      <c r="F288" s="15" t="s">
        <v>77</v>
      </c>
      <c r="G288" s="13">
        <v>2958101</v>
      </c>
      <c r="H288" s="78"/>
      <c r="I288" s="78"/>
      <c r="J288" s="78"/>
      <c r="K288" s="78"/>
    </row>
    <row r="289" spans="1:11">
      <c r="A289" s="13">
        <v>42492</v>
      </c>
      <c r="B289" s="10" t="s">
        <v>86</v>
      </c>
      <c r="C289" s="10" t="s">
        <v>81</v>
      </c>
      <c r="D289" s="14">
        <v>99</v>
      </c>
      <c r="E289" s="13">
        <v>37979</v>
      </c>
      <c r="F289" s="15" t="s">
        <v>77</v>
      </c>
      <c r="G289" s="13">
        <v>2958101</v>
      </c>
      <c r="H289" s="78"/>
      <c r="I289" s="78"/>
      <c r="J289" s="78"/>
      <c r="K289" s="78"/>
    </row>
    <row r="290" spans="1:11">
      <c r="A290" s="13">
        <v>42493</v>
      </c>
      <c r="B290" s="10" t="s">
        <v>86</v>
      </c>
      <c r="C290" s="10" t="s">
        <v>81</v>
      </c>
      <c r="D290" s="14">
        <v>99</v>
      </c>
      <c r="E290" s="13">
        <v>37979</v>
      </c>
      <c r="F290" s="15" t="s">
        <v>77</v>
      </c>
      <c r="G290" s="13">
        <v>2958101</v>
      </c>
      <c r="H290" s="78"/>
      <c r="I290" s="78"/>
      <c r="J290" s="78"/>
      <c r="K290" s="78"/>
    </row>
    <row r="291" spans="1:11">
      <c r="A291" s="13">
        <v>42494</v>
      </c>
      <c r="B291" s="10" t="s">
        <v>86</v>
      </c>
      <c r="C291" s="10" t="s">
        <v>81</v>
      </c>
      <c r="D291" s="14">
        <v>99</v>
      </c>
      <c r="E291" s="13">
        <v>37979</v>
      </c>
      <c r="F291" s="15" t="s">
        <v>77</v>
      </c>
      <c r="G291" s="13">
        <v>2958101</v>
      </c>
      <c r="H291" s="78"/>
      <c r="I291" s="78"/>
      <c r="J291" s="78"/>
      <c r="K291" s="78"/>
    </row>
    <row r="292" spans="1:11">
      <c r="A292" s="13">
        <v>42495</v>
      </c>
      <c r="B292" s="10" t="s">
        <v>86</v>
      </c>
      <c r="C292" s="10" t="s">
        <v>81</v>
      </c>
      <c r="D292" s="14">
        <v>99</v>
      </c>
      <c r="E292" s="13">
        <v>37979</v>
      </c>
      <c r="F292" s="15" t="s">
        <v>77</v>
      </c>
      <c r="G292" s="13">
        <v>2958101</v>
      </c>
      <c r="H292" s="78"/>
      <c r="I292" s="78"/>
      <c r="J292" s="78"/>
      <c r="K292" s="78"/>
    </row>
    <row r="293" spans="1:11">
      <c r="A293" s="13">
        <v>42496</v>
      </c>
      <c r="B293" s="10" t="s">
        <v>86</v>
      </c>
      <c r="C293" s="10" t="s">
        <v>81</v>
      </c>
      <c r="D293" s="14">
        <v>99</v>
      </c>
      <c r="E293" s="13">
        <v>37979</v>
      </c>
      <c r="F293" s="15" t="s">
        <v>77</v>
      </c>
      <c r="G293" s="13">
        <v>2958101</v>
      </c>
      <c r="H293" s="78"/>
      <c r="I293" s="78"/>
      <c r="J293" s="78"/>
      <c r="K293" s="78"/>
    </row>
    <row r="294" spans="1:11">
      <c r="A294" s="13">
        <v>42497</v>
      </c>
      <c r="B294" s="10" t="s">
        <v>86</v>
      </c>
      <c r="C294" s="10" t="s">
        <v>81</v>
      </c>
      <c r="D294" s="14">
        <v>99</v>
      </c>
      <c r="E294" s="13">
        <v>37979</v>
      </c>
      <c r="F294" s="15" t="s">
        <v>77</v>
      </c>
      <c r="G294" s="13">
        <v>2958101</v>
      </c>
      <c r="H294" s="78"/>
      <c r="I294" s="78"/>
      <c r="J294" s="78"/>
      <c r="K294" s="78"/>
    </row>
    <row r="295" spans="1:11">
      <c r="A295" s="13">
        <v>42498</v>
      </c>
      <c r="B295" s="10" t="s">
        <v>86</v>
      </c>
      <c r="C295" s="10" t="s">
        <v>81</v>
      </c>
      <c r="D295" s="14">
        <v>99</v>
      </c>
      <c r="E295" s="13">
        <v>37979</v>
      </c>
      <c r="F295" s="15" t="s">
        <v>77</v>
      </c>
      <c r="G295" s="13">
        <v>2958101</v>
      </c>
      <c r="H295" s="78"/>
      <c r="I295" s="78"/>
      <c r="J295" s="78"/>
      <c r="K295" s="78"/>
    </row>
    <row r="296" spans="1:11">
      <c r="A296" s="13">
        <v>42499</v>
      </c>
      <c r="B296" s="10" t="s">
        <v>86</v>
      </c>
      <c r="C296" s="10" t="s">
        <v>81</v>
      </c>
      <c r="D296" s="14">
        <v>99</v>
      </c>
      <c r="E296" s="13">
        <v>37979</v>
      </c>
      <c r="F296" s="15" t="s">
        <v>77</v>
      </c>
      <c r="G296" s="13">
        <v>2958101</v>
      </c>
      <c r="H296" s="78"/>
      <c r="I296" s="78"/>
      <c r="J296" s="78"/>
      <c r="K296" s="78"/>
    </row>
    <row r="297" spans="1:11">
      <c r="A297" s="13">
        <v>42500</v>
      </c>
      <c r="B297" s="10" t="s">
        <v>86</v>
      </c>
      <c r="C297" s="10" t="s">
        <v>81</v>
      </c>
      <c r="D297" s="14">
        <v>99</v>
      </c>
      <c r="E297" s="13">
        <v>37979</v>
      </c>
      <c r="F297" s="15" t="s">
        <v>77</v>
      </c>
      <c r="G297" s="13">
        <v>2958101</v>
      </c>
      <c r="H297" s="78"/>
      <c r="I297" s="78"/>
      <c r="J297" s="78"/>
      <c r="K297" s="78"/>
    </row>
    <row r="298" spans="1:11">
      <c r="A298" s="13">
        <v>42501</v>
      </c>
      <c r="B298" s="10" t="s">
        <v>86</v>
      </c>
      <c r="C298" s="10" t="s">
        <v>81</v>
      </c>
      <c r="D298" s="14">
        <v>99</v>
      </c>
      <c r="E298" s="13">
        <v>37979</v>
      </c>
      <c r="F298" s="15" t="s">
        <v>77</v>
      </c>
      <c r="G298" s="13">
        <v>2958101</v>
      </c>
      <c r="H298" s="78"/>
      <c r="I298" s="78"/>
      <c r="J298" s="78"/>
      <c r="K298" s="78"/>
    </row>
    <row r="299" spans="1:11">
      <c r="A299" s="13">
        <v>42502</v>
      </c>
      <c r="B299" s="10" t="s">
        <v>86</v>
      </c>
      <c r="C299" s="10" t="s">
        <v>81</v>
      </c>
      <c r="D299" s="14">
        <v>99</v>
      </c>
      <c r="E299" s="13">
        <v>37979</v>
      </c>
      <c r="F299" s="15" t="s">
        <v>77</v>
      </c>
      <c r="G299" s="13">
        <v>2958101</v>
      </c>
      <c r="H299" s="78"/>
      <c r="I299" s="78"/>
      <c r="J299" s="78"/>
      <c r="K299" s="78"/>
    </row>
    <row r="300" spans="1:11">
      <c r="A300" s="13">
        <v>42503</v>
      </c>
      <c r="B300" s="10" t="s">
        <v>86</v>
      </c>
      <c r="C300" s="10" t="s">
        <v>81</v>
      </c>
      <c r="D300" s="14">
        <v>99</v>
      </c>
      <c r="E300" s="13">
        <v>37979</v>
      </c>
      <c r="F300" s="15" t="s">
        <v>77</v>
      </c>
      <c r="G300" s="13">
        <v>2958101</v>
      </c>
      <c r="H300" s="78"/>
      <c r="I300" s="78"/>
      <c r="J300" s="78"/>
      <c r="K300" s="78"/>
    </row>
    <row r="301" spans="1:11">
      <c r="A301" s="13">
        <v>42504</v>
      </c>
      <c r="B301" s="10" t="s">
        <v>86</v>
      </c>
      <c r="C301" s="10" t="s">
        <v>81</v>
      </c>
      <c r="D301" s="14">
        <v>99</v>
      </c>
      <c r="E301" s="13">
        <v>37979</v>
      </c>
      <c r="F301" s="15" t="s">
        <v>77</v>
      </c>
      <c r="G301" s="13">
        <v>2958101</v>
      </c>
      <c r="H301" s="78"/>
      <c r="I301" s="78"/>
      <c r="J301" s="78"/>
      <c r="K301" s="78"/>
    </row>
    <row r="302" spans="1:11">
      <c r="A302" s="13">
        <v>42505</v>
      </c>
      <c r="B302" s="10" t="s">
        <v>86</v>
      </c>
      <c r="C302" s="10" t="s">
        <v>81</v>
      </c>
      <c r="D302" s="14">
        <v>99</v>
      </c>
      <c r="E302" s="13">
        <v>37979</v>
      </c>
      <c r="F302" s="15" t="s">
        <v>77</v>
      </c>
      <c r="G302" s="13">
        <v>2958101</v>
      </c>
      <c r="H302" s="78"/>
      <c r="I302" s="78"/>
      <c r="J302" s="78"/>
      <c r="K302" s="78"/>
    </row>
    <row r="303" spans="1:11">
      <c r="A303" s="13">
        <v>42506</v>
      </c>
      <c r="B303" s="10" t="s">
        <v>86</v>
      </c>
      <c r="C303" s="10" t="s">
        <v>81</v>
      </c>
      <c r="D303" s="14">
        <v>99</v>
      </c>
      <c r="E303" s="13">
        <v>37979</v>
      </c>
      <c r="F303" s="15" t="s">
        <v>77</v>
      </c>
      <c r="G303" s="13">
        <v>2958101</v>
      </c>
      <c r="H303" s="78"/>
      <c r="I303" s="78"/>
      <c r="J303" s="78"/>
      <c r="K303" s="78"/>
    </row>
    <row r="304" spans="1:11">
      <c r="A304" s="13">
        <v>42507</v>
      </c>
      <c r="B304" s="10" t="s">
        <v>86</v>
      </c>
      <c r="C304" s="10" t="s">
        <v>81</v>
      </c>
      <c r="D304" s="14">
        <v>99</v>
      </c>
      <c r="E304" s="13">
        <v>37979</v>
      </c>
      <c r="F304" s="15" t="s">
        <v>77</v>
      </c>
      <c r="G304" s="13">
        <v>2958101</v>
      </c>
      <c r="H304" s="78"/>
      <c r="I304" s="78"/>
      <c r="J304" s="78"/>
      <c r="K304" s="78"/>
    </row>
    <row r="305" spans="1:11">
      <c r="A305" s="13">
        <v>42508</v>
      </c>
      <c r="B305" s="10" t="s">
        <v>86</v>
      </c>
      <c r="C305" s="10" t="s">
        <v>81</v>
      </c>
      <c r="D305" s="14">
        <v>99</v>
      </c>
      <c r="E305" s="13">
        <v>37979</v>
      </c>
      <c r="F305" s="15" t="s">
        <v>77</v>
      </c>
      <c r="G305" s="13">
        <v>2958101</v>
      </c>
      <c r="H305" s="78"/>
      <c r="I305" s="78"/>
      <c r="J305" s="78"/>
      <c r="K305" s="78"/>
    </row>
    <row r="306" spans="1:11">
      <c r="A306" s="13">
        <v>42509</v>
      </c>
      <c r="B306" s="10" t="s">
        <v>86</v>
      </c>
      <c r="C306" s="10" t="s">
        <v>81</v>
      </c>
      <c r="D306" s="14">
        <v>99</v>
      </c>
      <c r="E306" s="13">
        <v>37979</v>
      </c>
      <c r="F306" s="15" t="s">
        <v>77</v>
      </c>
      <c r="G306" s="13">
        <v>2958101</v>
      </c>
      <c r="H306" s="78"/>
      <c r="I306" s="78"/>
      <c r="J306" s="78"/>
      <c r="K306" s="78"/>
    </row>
    <row r="307" spans="1:11">
      <c r="A307" s="13">
        <v>42510</v>
      </c>
      <c r="B307" s="10" t="s">
        <v>86</v>
      </c>
      <c r="C307" s="10" t="s">
        <v>81</v>
      </c>
      <c r="D307" s="14">
        <v>99</v>
      </c>
      <c r="E307" s="13">
        <v>37979</v>
      </c>
      <c r="F307" s="15" t="s">
        <v>77</v>
      </c>
      <c r="G307" s="13">
        <v>2958101</v>
      </c>
      <c r="H307" s="78"/>
      <c r="I307" s="78"/>
      <c r="J307" s="78"/>
      <c r="K307" s="78"/>
    </row>
    <row r="308" spans="1:11">
      <c r="A308" s="13">
        <v>42511</v>
      </c>
      <c r="B308" s="10" t="s">
        <v>86</v>
      </c>
      <c r="C308" s="10" t="s">
        <v>81</v>
      </c>
      <c r="D308" s="14">
        <v>99</v>
      </c>
      <c r="E308" s="13">
        <v>37979</v>
      </c>
      <c r="F308" s="15" t="s">
        <v>77</v>
      </c>
      <c r="G308" s="13">
        <v>2958101</v>
      </c>
      <c r="H308" s="78"/>
      <c r="I308" s="78"/>
      <c r="J308" s="78"/>
      <c r="K308" s="78"/>
    </row>
    <row r="309" spans="1:11">
      <c r="A309" s="13">
        <v>42512</v>
      </c>
      <c r="B309" s="10" t="s">
        <v>86</v>
      </c>
      <c r="C309" s="10" t="s">
        <v>81</v>
      </c>
      <c r="D309" s="14">
        <v>99</v>
      </c>
      <c r="E309" s="13">
        <v>37979</v>
      </c>
      <c r="F309" s="15" t="s">
        <v>77</v>
      </c>
      <c r="G309" s="13">
        <v>2958101</v>
      </c>
      <c r="H309" s="78"/>
      <c r="I309" s="78"/>
      <c r="J309" s="78"/>
      <c r="K309" s="78"/>
    </row>
    <row r="310" spans="1:11">
      <c r="A310" s="13">
        <v>42513</v>
      </c>
      <c r="B310" s="10" t="s">
        <v>86</v>
      </c>
      <c r="C310" s="10" t="s">
        <v>81</v>
      </c>
      <c r="D310" s="14">
        <v>99</v>
      </c>
      <c r="E310" s="13">
        <v>37979</v>
      </c>
      <c r="F310" s="15" t="s">
        <v>77</v>
      </c>
      <c r="G310" s="13">
        <v>2958101</v>
      </c>
      <c r="H310" s="78"/>
      <c r="I310" s="78"/>
      <c r="J310" s="78"/>
      <c r="K310" s="78"/>
    </row>
    <row r="311" spans="1:11">
      <c r="A311" s="13">
        <v>42514</v>
      </c>
      <c r="B311" s="10" t="s">
        <v>86</v>
      </c>
      <c r="C311" s="10" t="s">
        <v>81</v>
      </c>
      <c r="D311" s="14">
        <v>99</v>
      </c>
      <c r="E311" s="13">
        <v>37979</v>
      </c>
      <c r="F311" s="15" t="s">
        <v>77</v>
      </c>
      <c r="G311" s="13">
        <v>2958101</v>
      </c>
      <c r="H311" s="78"/>
      <c r="I311" s="78"/>
      <c r="J311" s="78"/>
      <c r="K311" s="78"/>
    </row>
    <row r="312" spans="1:11">
      <c r="A312" s="13">
        <v>42515</v>
      </c>
      <c r="B312" s="10" t="s">
        <v>86</v>
      </c>
      <c r="C312" s="10" t="s">
        <v>81</v>
      </c>
      <c r="D312" s="14">
        <v>99</v>
      </c>
      <c r="E312" s="13">
        <v>37979</v>
      </c>
      <c r="F312" s="15" t="s">
        <v>77</v>
      </c>
      <c r="G312" s="13">
        <v>2958101</v>
      </c>
      <c r="H312" s="78"/>
      <c r="I312" s="78"/>
      <c r="J312" s="78"/>
      <c r="K312" s="78"/>
    </row>
    <row r="313" spans="1:11">
      <c r="A313" s="13">
        <v>42516</v>
      </c>
      <c r="B313" s="10" t="s">
        <v>86</v>
      </c>
      <c r="C313" s="10" t="s">
        <v>81</v>
      </c>
      <c r="D313" s="14">
        <v>99</v>
      </c>
      <c r="E313" s="13">
        <v>37979</v>
      </c>
      <c r="F313" s="15" t="s">
        <v>77</v>
      </c>
      <c r="G313" s="13">
        <v>2958101</v>
      </c>
      <c r="H313" s="78"/>
      <c r="I313" s="78"/>
      <c r="J313" s="78"/>
      <c r="K313" s="78"/>
    </row>
    <row r="314" spans="1:11">
      <c r="A314" s="13">
        <v>42517</v>
      </c>
      <c r="B314" s="10" t="s">
        <v>86</v>
      </c>
      <c r="C314" s="10" t="s">
        <v>81</v>
      </c>
      <c r="D314" s="14">
        <v>99</v>
      </c>
      <c r="E314" s="13">
        <v>37979</v>
      </c>
      <c r="F314" s="15" t="s">
        <v>77</v>
      </c>
      <c r="G314" s="13">
        <v>2958101</v>
      </c>
      <c r="H314" s="78"/>
      <c r="I314" s="78"/>
      <c r="J314" s="78"/>
      <c r="K314" s="78"/>
    </row>
    <row r="315" spans="1:11">
      <c r="A315" s="13">
        <v>42518</v>
      </c>
      <c r="B315" s="10" t="s">
        <v>86</v>
      </c>
      <c r="C315" s="10" t="s">
        <v>81</v>
      </c>
      <c r="D315" s="14">
        <v>99</v>
      </c>
      <c r="E315" s="13">
        <v>37979</v>
      </c>
      <c r="F315" s="15" t="s">
        <v>77</v>
      </c>
      <c r="G315" s="13">
        <v>2958101</v>
      </c>
      <c r="H315" s="78"/>
      <c r="I315" s="78"/>
      <c r="J315" s="78"/>
      <c r="K315" s="78"/>
    </row>
    <row r="316" spans="1:11">
      <c r="A316" s="13">
        <v>42519</v>
      </c>
      <c r="B316" s="10" t="s">
        <v>86</v>
      </c>
      <c r="C316" s="10" t="s">
        <v>81</v>
      </c>
      <c r="D316" s="14">
        <v>99</v>
      </c>
      <c r="E316" s="13">
        <v>37979</v>
      </c>
      <c r="F316" s="15" t="s">
        <v>77</v>
      </c>
      <c r="G316" s="13">
        <v>2958101</v>
      </c>
      <c r="H316" s="78"/>
      <c r="I316" s="78"/>
      <c r="J316" s="78"/>
      <c r="K316" s="78"/>
    </row>
    <row r="317" spans="1:11">
      <c r="A317" s="13">
        <v>42520</v>
      </c>
      <c r="B317" s="10" t="s">
        <v>86</v>
      </c>
      <c r="C317" s="10" t="s">
        <v>81</v>
      </c>
      <c r="D317" s="14">
        <v>99</v>
      </c>
      <c r="E317" s="13">
        <v>37979</v>
      </c>
      <c r="F317" s="15" t="s">
        <v>77</v>
      </c>
      <c r="G317" s="13">
        <v>2958101</v>
      </c>
      <c r="H317" s="78"/>
      <c r="I317" s="78"/>
      <c r="J317" s="78"/>
      <c r="K317" s="78"/>
    </row>
    <row r="318" spans="1:11">
      <c r="A318" s="13">
        <v>42521</v>
      </c>
      <c r="B318" s="10" t="s">
        <v>86</v>
      </c>
      <c r="C318" s="10" t="s">
        <v>81</v>
      </c>
      <c r="D318" s="14">
        <v>99</v>
      </c>
      <c r="E318" s="13">
        <v>37979</v>
      </c>
      <c r="F318" s="15" t="s">
        <v>77</v>
      </c>
      <c r="G318" s="13">
        <v>2958101</v>
      </c>
      <c r="H318" s="78"/>
      <c r="I318" s="78"/>
      <c r="J318" s="78"/>
      <c r="K318" s="78"/>
    </row>
    <row r="319" spans="1:11">
      <c r="A319" s="13">
        <v>42491</v>
      </c>
      <c r="B319" s="10" t="s">
        <v>87</v>
      </c>
      <c r="C319" s="10" t="s">
        <v>81</v>
      </c>
      <c r="D319" s="14">
        <v>61</v>
      </c>
      <c r="E319" s="13">
        <v>37979</v>
      </c>
      <c r="F319" s="15" t="s">
        <v>77</v>
      </c>
      <c r="G319" s="13">
        <v>2958101</v>
      </c>
      <c r="H319" s="78"/>
      <c r="I319" s="78"/>
      <c r="J319" s="78"/>
      <c r="K319" s="78"/>
    </row>
    <row r="320" spans="1:11">
      <c r="A320" s="13">
        <v>42492</v>
      </c>
      <c r="B320" s="10" t="s">
        <v>87</v>
      </c>
      <c r="C320" s="10" t="s">
        <v>81</v>
      </c>
      <c r="D320" s="14">
        <v>61</v>
      </c>
      <c r="E320" s="13">
        <v>37979</v>
      </c>
      <c r="F320" s="15" t="s">
        <v>77</v>
      </c>
      <c r="G320" s="13">
        <v>2958101</v>
      </c>
      <c r="H320" s="78"/>
      <c r="I320" s="78"/>
      <c r="J320" s="78"/>
      <c r="K320" s="78"/>
    </row>
    <row r="321" spans="1:11">
      <c r="A321" s="13">
        <v>42493</v>
      </c>
      <c r="B321" s="10" t="s">
        <v>87</v>
      </c>
      <c r="C321" s="10" t="s">
        <v>81</v>
      </c>
      <c r="D321" s="14">
        <v>61</v>
      </c>
      <c r="E321" s="13">
        <v>37979</v>
      </c>
      <c r="F321" s="15" t="s">
        <v>77</v>
      </c>
      <c r="G321" s="13">
        <v>2958101</v>
      </c>
      <c r="H321" s="78"/>
      <c r="I321" s="78"/>
      <c r="J321" s="78"/>
      <c r="K321" s="78"/>
    </row>
    <row r="322" spans="1:11">
      <c r="A322" s="13">
        <v>42494</v>
      </c>
      <c r="B322" s="10" t="s">
        <v>87</v>
      </c>
      <c r="C322" s="10" t="s">
        <v>81</v>
      </c>
      <c r="D322" s="14">
        <v>61</v>
      </c>
      <c r="E322" s="13">
        <v>37979</v>
      </c>
      <c r="F322" s="15" t="s">
        <v>77</v>
      </c>
      <c r="G322" s="13">
        <v>2958101</v>
      </c>
      <c r="H322" s="78"/>
      <c r="I322" s="78"/>
      <c r="J322" s="78"/>
      <c r="K322" s="78"/>
    </row>
    <row r="323" spans="1:11">
      <c r="A323" s="13">
        <v>42495</v>
      </c>
      <c r="B323" s="10" t="s">
        <v>87</v>
      </c>
      <c r="C323" s="10" t="s">
        <v>81</v>
      </c>
      <c r="D323" s="14">
        <v>61</v>
      </c>
      <c r="E323" s="13">
        <v>37979</v>
      </c>
      <c r="F323" s="15" t="s">
        <v>77</v>
      </c>
      <c r="G323" s="13">
        <v>2958101</v>
      </c>
      <c r="H323" s="78"/>
      <c r="I323" s="78"/>
      <c r="J323" s="78"/>
      <c r="K323" s="78"/>
    </row>
    <row r="324" spans="1:11">
      <c r="A324" s="13">
        <v>42496</v>
      </c>
      <c r="B324" s="10" t="s">
        <v>87</v>
      </c>
      <c r="C324" s="10" t="s">
        <v>81</v>
      </c>
      <c r="D324" s="14">
        <v>61</v>
      </c>
      <c r="E324" s="13">
        <v>37979</v>
      </c>
      <c r="F324" s="15" t="s">
        <v>77</v>
      </c>
      <c r="G324" s="13">
        <v>2958101</v>
      </c>
      <c r="H324" s="78"/>
      <c r="I324" s="78"/>
      <c r="J324" s="78"/>
      <c r="K324" s="78"/>
    </row>
    <row r="325" spans="1:11">
      <c r="A325" s="13">
        <v>42497</v>
      </c>
      <c r="B325" s="10" t="s">
        <v>87</v>
      </c>
      <c r="C325" s="10" t="s">
        <v>81</v>
      </c>
      <c r="D325" s="14">
        <v>61</v>
      </c>
      <c r="E325" s="13">
        <v>37979</v>
      </c>
      <c r="F325" s="15" t="s">
        <v>77</v>
      </c>
      <c r="G325" s="13">
        <v>2958101</v>
      </c>
      <c r="H325" s="78"/>
      <c r="I325" s="78"/>
      <c r="J325" s="78"/>
      <c r="K325" s="78"/>
    </row>
    <row r="326" spans="1:11">
      <c r="A326" s="13">
        <v>42498</v>
      </c>
      <c r="B326" s="10" t="s">
        <v>87</v>
      </c>
      <c r="C326" s="10" t="s">
        <v>81</v>
      </c>
      <c r="D326" s="14">
        <v>61</v>
      </c>
      <c r="E326" s="13">
        <v>37979</v>
      </c>
      <c r="F326" s="15" t="s">
        <v>77</v>
      </c>
      <c r="G326" s="13">
        <v>2958101</v>
      </c>
      <c r="H326" s="78"/>
      <c r="I326" s="78"/>
      <c r="J326" s="78"/>
      <c r="K326" s="78"/>
    </row>
    <row r="327" spans="1:11">
      <c r="A327" s="13">
        <v>42499</v>
      </c>
      <c r="B327" s="10" t="s">
        <v>87</v>
      </c>
      <c r="C327" s="10" t="s">
        <v>81</v>
      </c>
      <c r="D327" s="14">
        <v>61</v>
      </c>
      <c r="E327" s="13">
        <v>37979</v>
      </c>
      <c r="F327" s="15" t="s">
        <v>77</v>
      </c>
      <c r="G327" s="13">
        <v>2958101</v>
      </c>
      <c r="H327" s="78"/>
      <c r="I327" s="78"/>
      <c r="J327" s="78"/>
      <c r="K327" s="78"/>
    </row>
    <row r="328" spans="1:11">
      <c r="A328" s="13">
        <v>42500</v>
      </c>
      <c r="B328" s="10" t="s">
        <v>87</v>
      </c>
      <c r="C328" s="10" t="s">
        <v>81</v>
      </c>
      <c r="D328" s="14">
        <v>61</v>
      </c>
      <c r="E328" s="13">
        <v>37979</v>
      </c>
      <c r="F328" s="15" t="s">
        <v>77</v>
      </c>
      <c r="G328" s="13">
        <v>2958101</v>
      </c>
      <c r="H328" s="78"/>
      <c r="I328" s="78"/>
      <c r="J328" s="78"/>
      <c r="K328" s="78"/>
    </row>
    <row r="329" spans="1:11">
      <c r="A329" s="13">
        <v>42501</v>
      </c>
      <c r="B329" s="10" t="s">
        <v>87</v>
      </c>
      <c r="C329" s="10" t="s">
        <v>81</v>
      </c>
      <c r="D329" s="14">
        <v>61</v>
      </c>
      <c r="E329" s="13">
        <v>37979</v>
      </c>
      <c r="F329" s="15" t="s">
        <v>77</v>
      </c>
      <c r="G329" s="13">
        <v>2958101</v>
      </c>
      <c r="H329" s="78"/>
      <c r="I329" s="78"/>
      <c r="J329" s="78"/>
      <c r="K329" s="78"/>
    </row>
    <row r="330" spans="1:11">
      <c r="A330" s="13">
        <v>42502</v>
      </c>
      <c r="B330" s="10" t="s">
        <v>87</v>
      </c>
      <c r="C330" s="10" t="s">
        <v>81</v>
      </c>
      <c r="D330" s="14">
        <v>61</v>
      </c>
      <c r="E330" s="13">
        <v>37979</v>
      </c>
      <c r="F330" s="15" t="s">
        <v>77</v>
      </c>
      <c r="G330" s="13">
        <v>2958101</v>
      </c>
      <c r="H330" s="78"/>
      <c r="I330" s="78"/>
      <c r="J330" s="78"/>
      <c r="K330" s="78"/>
    </row>
    <row r="331" spans="1:11">
      <c r="A331" s="13">
        <v>42503</v>
      </c>
      <c r="B331" s="10" t="s">
        <v>87</v>
      </c>
      <c r="C331" s="10" t="s">
        <v>81</v>
      </c>
      <c r="D331" s="14">
        <v>61</v>
      </c>
      <c r="E331" s="13">
        <v>37979</v>
      </c>
      <c r="F331" s="15" t="s">
        <v>77</v>
      </c>
      <c r="G331" s="13">
        <v>2958101</v>
      </c>
      <c r="H331" s="78"/>
      <c r="I331" s="78"/>
      <c r="J331" s="78"/>
      <c r="K331" s="78"/>
    </row>
    <row r="332" spans="1:11">
      <c r="A332" s="13">
        <v>42504</v>
      </c>
      <c r="B332" s="10" t="s">
        <v>87</v>
      </c>
      <c r="C332" s="10" t="s">
        <v>81</v>
      </c>
      <c r="D332" s="14">
        <v>61</v>
      </c>
      <c r="E332" s="13">
        <v>37979</v>
      </c>
      <c r="F332" s="15" t="s">
        <v>77</v>
      </c>
      <c r="G332" s="13">
        <v>2958101</v>
      </c>
      <c r="H332" s="78"/>
      <c r="I332" s="78"/>
      <c r="J332" s="78"/>
      <c r="K332" s="78"/>
    </row>
    <row r="333" spans="1:11">
      <c r="A333" s="13">
        <v>42505</v>
      </c>
      <c r="B333" s="10" t="s">
        <v>87</v>
      </c>
      <c r="C333" s="10" t="s">
        <v>81</v>
      </c>
      <c r="D333" s="14">
        <v>61</v>
      </c>
      <c r="E333" s="13">
        <v>37979</v>
      </c>
      <c r="F333" s="15" t="s">
        <v>77</v>
      </c>
      <c r="G333" s="13">
        <v>2958101</v>
      </c>
      <c r="H333" s="78"/>
      <c r="I333" s="78"/>
      <c r="J333" s="78"/>
      <c r="K333" s="78"/>
    </row>
    <row r="334" spans="1:11">
      <c r="A334" s="13">
        <v>42506</v>
      </c>
      <c r="B334" s="10" t="s">
        <v>87</v>
      </c>
      <c r="C334" s="10" t="s">
        <v>81</v>
      </c>
      <c r="D334" s="14">
        <v>61</v>
      </c>
      <c r="E334" s="13">
        <v>37979</v>
      </c>
      <c r="F334" s="15" t="s">
        <v>77</v>
      </c>
      <c r="G334" s="13">
        <v>2958101</v>
      </c>
      <c r="H334" s="78"/>
      <c r="I334" s="78"/>
      <c r="J334" s="78"/>
      <c r="K334" s="78"/>
    </row>
    <row r="335" spans="1:11">
      <c r="A335" s="13">
        <v>42507</v>
      </c>
      <c r="B335" s="10" t="s">
        <v>87</v>
      </c>
      <c r="C335" s="10" t="s">
        <v>81</v>
      </c>
      <c r="D335" s="14">
        <v>61</v>
      </c>
      <c r="E335" s="13">
        <v>37979</v>
      </c>
      <c r="F335" s="15" t="s">
        <v>77</v>
      </c>
      <c r="G335" s="13">
        <v>2958101</v>
      </c>
      <c r="H335" s="78"/>
      <c r="I335" s="78"/>
      <c r="J335" s="78"/>
      <c r="K335" s="78"/>
    </row>
    <row r="336" spans="1:11">
      <c r="A336" s="13">
        <v>42508</v>
      </c>
      <c r="B336" s="10" t="s">
        <v>87</v>
      </c>
      <c r="C336" s="10" t="s">
        <v>81</v>
      </c>
      <c r="D336" s="14">
        <v>61</v>
      </c>
      <c r="E336" s="13">
        <v>37979</v>
      </c>
      <c r="F336" s="15" t="s">
        <v>77</v>
      </c>
      <c r="G336" s="13">
        <v>2958101</v>
      </c>
      <c r="H336" s="78"/>
      <c r="I336" s="78"/>
      <c r="J336" s="78"/>
      <c r="K336" s="78"/>
    </row>
    <row r="337" spans="1:11">
      <c r="A337" s="13">
        <v>42509</v>
      </c>
      <c r="B337" s="10" t="s">
        <v>87</v>
      </c>
      <c r="C337" s="10" t="s">
        <v>81</v>
      </c>
      <c r="D337" s="14">
        <v>61</v>
      </c>
      <c r="E337" s="13">
        <v>37979</v>
      </c>
      <c r="F337" s="15" t="s">
        <v>77</v>
      </c>
      <c r="G337" s="13">
        <v>2958101</v>
      </c>
      <c r="H337" s="78"/>
      <c r="I337" s="78"/>
      <c r="J337" s="78"/>
      <c r="K337" s="78"/>
    </row>
    <row r="338" spans="1:11">
      <c r="A338" s="13">
        <v>42510</v>
      </c>
      <c r="B338" s="10" t="s">
        <v>87</v>
      </c>
      <c r="C338" s="10" t="s">
        <v>81</v>
      </c>
      <c r="D338" s="14">
        <v>61</v>
      </c>
      <c r="E338" s="13">
        <v>37979</v>
      </c>
      <c r="F338" s="15" t="s">
        <v>77</v>
      </c>
      <c r="G338" s="13">
        <v>2958101</v>
      </c>
      <c r="H338" s="78"/>
      <c r="I338" s="78"/>
      <c r="J338" s="78"/>
      <c r="K338" s="78"/>
    </row>
    <row r="339" spans="1:11">
      <c r="A339" s="13">
        <v>42511</v>
      </c>
      <c r="B339" s="10" t="s">
        <v>87</v>
      </c>
      <c r="C339" s="10" t="s">
        <v>81</v>
      </c>
      <c r="D339" s="14">
        <v>61</v>
      </c>
      <c r="E339" s="13">
        <v>37979</v>
      </c>
      <c r="F339" s="15" t="s">
        <v>77</v>
      </c>
      <c r="G339" s="13">
        <v>2958101</v>
      </c>
      <c r="H339" s="78"/>
      <c r="I339" s="78"/>
      <c r="J339" s="78"/>
      <c r="K339" s="78"/>
    </row>
    <row r="340" spans="1:11">
      <c r="A340" s="13">
        <v>42512</v>
      </c>
      <c r="B340" s="10" t="s">
        <v>87</v>
      </c>
      <c r="C340" s="10" t="s">
        <v>81</v>
      </c>
      <c r="D340" s="14">
        <v>61</v>
      </c>
      <c r="E340" s="13">
        <v>37979</v>
      </c>
      <c r="F340" s="15" t="s">
        <v>77</v>
      </c>
      <c r="G340" s="13">
        <v>2958101</v>
      </c>
      <c r="H340" s="78"/>
      <c r="I340" s="78"/>
      <c r="J340" s="78"/>
      <c r="K340" s="78"/>
    </row>
    <row r="341" spans="1:11">
      <c r="A341" s="13">
        <v>42513</v>
      </c>
      <c r="B341" s="10" t="s">
        <v>87</v>
      </c>
      <c r="C341" s="10" t="s">
        <v>81</v>
      </c>
      <c r="D341" s="14">
        <v>61</v>
      </c>
      <c r="E341" s="13">
        <v>37979</v>
      </c>
      <c r="F341" s="15" t="s">
        <v>77</v>
      </c>
      <c r="G341" s="13">
        <v>2958101</v>
      </c>
      <c r="H341" s="78"/>
      <c r="I341" s="78"/>
      <c r="J341" s="78"/>
      <c r="K341" s="78"/>
    </row>
    <row r="342" spans="1:11">
      <c r="A342" s="13">
        <v>42514</v>
      </c>
      <c r="B342" s="10" t="s">
        <v>87</v>
      </c>
      <c r="C342" s="10" t="s">
        <v>81</v>
      </c>
      <c r="D342" s="14">
        <v>61</v>
      </c>
      <c r="E342" s="13">
        <v>37979</v>
      </c>
      <c r="F342" s="15" t="s">
        <v>77</v>
      </c>
      <c r="G342" s="13">
        <v>2958101</v>
      </c>
      <c r="H342" s="78"/>
      <c r="I342" s="78"/>
      <c r="J342" s="78"/>
      <c r="K342" s="78"/>
    </row>
    <row r="343" spans="1:11">
      <c r="A343" s="13">
        <v>42515</v>
      </c>
      <c r="B343" s="10" t="s">
        <v>87</v>
      </c>
      <c r="C343" s="10" t="s">
        <v>81</v>
      </c>
      <c r="D343" s="14">
        <v>61</v>
      </c>
      <c r="E343" s="13">
        <v>37979</v>
      </c>
      <c r="F343" s="15" t="s">
        <v>77</v>
      </c>
      <c r="G343" s="13">
        <v>2958101</v>
      </c>
      <c r="H343" s="78"/>
      <c r="I343" s="78"/>
      <c r="J343" s="78"/>
      <c r="K343" s="78"/>
    </row>
    <row r="344" spans="1:11">
      <c r="A344" s="13">
        <v>42516</v>
      </c>
      <c r="B344" s="10" t="s">
        <v>87</v>
      </c>
      <c r="C344" s="10" t="s">
        <v>81</v>
      </c>
      <c r="D344" s="14">
        <v>61</v>
      </c>
      <c r="E344" s="13">
        <v>37979</v>
      </c>
      <c r="F344" s="15" t="s">
        <v>77</v>
      </c>
      <c r="G344" s="13">
        <v>2958101</v>
      </c>
      <c r="H344" s="78"/>
      <c r="I344" s="78"/>
      <c r="J344" s="78"/>
      <c r="K344" s="78"/>
    </row>
    <row r="345" spans="1:11">
      <c r="A345" s="13">
        <v>42517</v>
      </c>
      <c r="B345" s="10" t="s">
        <v>87</v>
      </c>
      <c r="C345" s="10" t="s">
        <v>81</v>
      </c>
      <c r="D345" s="14">
        <v>61</v>
      </c>
      <c r="E345" s="13">
        <v>37979</v>
      </c>
      <c r="F345" s="15" t="s">
        <v>77</v>
      </c>
      <c r="G345" s="13">
        <v>2958101</v>
      </c>
      <c r="H345" s="78"/>
      <c r="I345" s="78"/>
      <c r="J345" s="78"/>
      <c r="K345" s="78"/>
    </row>
    <row r="346" spans="1:11">
      <c r="A346" s="13">
        <v>42518</v>
      </c>
      <c r="B346" s="10" t="s">
        <v>87</v>
      </c>
      <c r="C346" s="10" t="s">
        <v>81</v>
      </c>
      <c r="D346" s="14">
        <v>61</v>
      </c>
      <c r="E346" s="13">
        <v>37979</v>
      </c>
      <c r="F346" s="15" t="s">
        <v>77</v>
      </c>
      <c r="G346" s="13">
        <v>2958101</v>
      </c>
      <c r="H346" s="78"/>
      <c r="I346" s="78"/>
      <c r="J346" s="78"/>
      <c r="K346" s="78"/>
    </row>
    <row r="347" spans="1:11">
      <c r="A347" s="13">
        <v>42519</v>
      </c>
      <c r="B347" s="10" t="s">
        <v>87</v>
      </c>
      <c r="C347" s="10" t="s">
        <v>81</v>
      </c>
      <c r="D347" s="14">
        <v>61</v>
      </c>
      <c r="E347" s="13">
        <v>37979</v>
      </c>
      <c r="F347" s="15" t="s">
        <v>77</v>
      </c>
      <c r="G347" s="13">
        <v>2958101</v>
      </c>
      <c r="H347" s="78"/>
      <c r="I347" s="78"/>
      <c r="J347" s="78"/>
      <c r="K347" s="78"/>
    </row>
    <row r="348" spans="1:11">
      <c r="A348" s="13">
        <v>42520</v>
      </c>
      <c r="B348" s="10" t="s">
        <v>87</v>
      </c>
      <c r="C348" s="10" t="s">
        <v>81</v>
      </c>
      <c r="D348" s="14">
        <v>61</v>
      </c>
      <c r="E348" s="13">
        <v>37979</v>
      </c>
      <c r="F348" s="15" t="s">
        <v>77</v>
      </c>
      <c r="G348" s="13">
        <v>2958101</v>
      </c>
      <c r="H348" s="78"/>
      <c r="I348" s="78"/>
      <c r="J348" s="78"/>
      <c r="K348" s="78"/>
    </row>
    <row r="349" spans="1:11">
      <c r="A349" s="13">
        <v>42521</v>
      </c>
      <c r="B349" s="10" t="s">
        <v>87</v>
      </c>
      <c r="C349" s="10" t="s">
        <v>81</v>
      </c>
      <c r="D349" s="14">
        <v>61</v>
      </c>
      <c r="E349" s="13">
        <v>37979</v>
      </c>
      <c r="F349" s="15" t="s">
        <v>77</v>
      </c>
      <c r="G349" s="13">
        <v>2958101</v>
      </c>
      <c r="H349" s="78"/>
      <c r="I349" s="78"/>
      <c r="J349" s="78"/>
      <c r="K349" s="78"/>
    </row>
    <row r="350" spans="1:11">
      <c r="A350" s="13">
        <v>42491</v>
      </c>
      <c r="B350" s="10" t="s">
        <v>88</v>
      </c>
      <c r="C350" s="10" t="s">
        <v>89</v>
      </c>
      <c r="D350" s="14">
        <v>150</v>
      </c>
      <c r="E350" s="13">
        <v>42279</v>
      </c>
      <c r="F350" s="15" t="s">
        <v>77</v>
      </c>
      <c r="G350" s="13">
        <v>2958101</v>
      </c>
      <c r="H350" s="78"/>
      <c r="I350" s="78"/>
      <c r="J350" s="78"/>
      <c r="K350" s="78"/>
    </row>
    <row r="351" spans="1:11">
      <c r="A351" s="13">
        <v>42492</v>
      </c>
      <c r="B351" s="10" t="s">
        <v>88</v>
      </c>
      <c r="C351" s="10" t="s">
        <v>89</v>
      </c>
      <c r="D351" s="14">
        <v>150</v>
      </c>
      <c r="E351" s="13">
        <v>42279</v>
      </c>
      <c r="F351" s="15" t="s">
        <v>77</v>
      </c>
      <c r="G351" s="13">
        <v>2958101</v>
      </c>
      <c r="H351" s="78"/>
      <c r="I351" s="78"/>
      <c r="J351" s="78"/>
      <c r="K351" s="78"/>
    </row>
    <row r="352" spans="1:11">
      <c r="A352" s="13">
        <v>42493</v>
      </c>
      <c r="B352" s="10" t="s">
        <v>88</v>
      </c>
      <c r="C352" s="10" t="s">
        <v>89</v>
      </c>
      <c r="D352" s="14">
        <v>150</v>
      </c>
      <c r="E352" s="13">
        <v>42279</v>
      </c>
      <c r="F352" s="15" t="s">
        <v>77</v>
      </c>
      <c r="G352" s="13">
        <v>2958101</v>
      </c>
      <c r="H352" s="78"/>
      <c r="I352" s="78"/>
      <c r="J352" s="78"/>
      <c r="K352" s="78"/>
    </row>
    <row r="353" spans="1:11">
      <c r="A353" s="13">
        <v>42494</v>
      </c>
      <c r="B353" s="10" t="s">
        <v>88</v>
      </c>
      <c r="C353" s="10" t="s">
        <v>89</v>
      </c>
      <c r="D353" s="14">
        <v>150</v>
      </c>
      <c r="E353" s="13">
        <v>42279</v>
      </c>
      <c r="F353" s="15" t="s">
        <v>77</v>
      </c>
      <c r="G353" s="13">
        <v>2958101</v>
      </c>
      <c r="H353" s="78"/>
      <c r="I353" s="78"/>
      <c r="J353" s="78"/>
      <c r="K353" s="78"/>
    </row>
    <row r="354" spans="1:11">
      <c r="A354" s="13">
        <v>42495</v>
      </c>
      <c r="B354" s="10" t="s">
        <v>88</v>
      </c>
      <c r="C354" s="10" t="s">
        <v>89</v>
      </c>
      <c r="D354" s="14">
        <v>150</v>
      </c>
      <c r="E354" s="13">
        <v>42279</v>
      </c>
      <c r="F354" s="15" t="s">
        <v>77</v>
      </c>
      <c r="G354" s="13">
        <v>2958101</v>
      </c>
      <c r="H354" s="78"/>
      <c r="I354" s="78"/>
      <c r="J354" s="78"/>
      <c r="K354" s="78"/>
    </row>
    <row r="355" spans="1:11">
      <c r="A355" s="13">
        <v>42496</v>
      </c>
      <c r="B355" s="10" t="s">
        <v>88</v>
      </c>
      <c r="C355" s="10" t="s">
        <v>89</v>
      </c>
      <c r="D355" s="14">
        <v>150</v>
      </c>
      <c r="E355" s="13">
        <v>42279</v>
      </c>
      <c r="F355" s="15" t="s">
        <v>77</v>
      </c>
      <c r="G355" s="13">
        <v>2958101</v>
      </c>
      <c r="H355" s="78"/>
      <c r="I355" s="78"/>
      <c r="J355" s="78"/>
      <c r="K355" s="78"/>
    </row>
    <row r="356" spans="1:11">
      <c r="A356" s="13">
        <v>42497</v>
      </c>
      <c r="B356" s="10" t="s">
        <v>88</v>
      </c>
      <c r="C356" s="10" t="s">
        <v>89</v>
      </c>
      <c r="D356" s="14">
        <v>150</v>
      </c>
      <c r="E356" s="13">
        <v>42279</v>
      </c>
      <c r="F356" s="15" t="s">
        <v>77</v>
      </c>
      <c r="G356" s="13">
        <v>2958101</v>
      </c>
      <c r="H356" s="78"/>
      <c r="I356" s="78"/>
      <c r="J356" s="78"/>
      <c r="K356" s="78"/>
    </row>
    <row r="357" spans="1:11">
      <c r="A357" s="13">
        <v>42498</v>
      </c>
      <c r="B357" s="10" t="s">
        <v>88</v>
      </c>
      <c r="C357" s="10" t="s">
        <v>89</v>
      </c>
      <c r="D357" s="14">
        <v>150</v>
      </c>
      <c r="E357" s="13">
        <v>42279</v>
      </c>
      <c r="F357" s="15" t="s">
        <v>77</v>
      </c>
      <c r="G357" s="13">
        <v>2958101</v>
      </c>
      <c r="H357" s="78"/>
      <c r="I357" s="78"/>
      <c r="J357" s="78"/>
      <c r="K357" s="78"/>
    </row>
    <row r="358" spans="1:11">
      <c r="A358" s="13">
        <v>42499</v>
      </c>
      <c r="B358" s="10" t="s">
        <v>88</v>
      </c>
      <c r="C358" s="10" t="s">
        <v>89</v>
      </c>
      <c r="D358" s="14">
        <v>150</v>
      </c>
      <c r="E358" s="13">
        <v>42279</v>
      </c>
      <c r="F358" s="15" t="s">
        <v>77</v>
      </c>
      <c r="G358" s="13">
        <v>2958101</v>
      </c>
      <c r="H358" s="78"/>
      <c r="I358" s="78"/>
      <c r="J358" s="78"/>
      <c r="K358" s="78"/>
    </row>
    <row r="359" spans="1:11">
      <c r="A359" s="13">
        <v>42500</v>
      </c>
      <c r="B359" s="10" t="s">
        <v>88</v>
      </c>
      <c r="C359" s="10" t="s">
        <v>89</v>
      </c>
      <c r="D359" s="14">
        <v>150</v>
      </c>
      <c r="E359" s="13">
        <v>42279</v>
      </c>
      <c r="F359" s="15" t="s">
        <v>77</v>
      </c>
      <c r="G359" s="13">
        <v>2958101</v>
      </c>
      <c r="H359" s="78"/>
      <c r="I359" s="78"/>
      <c r="J359" s="78"/>
      <c r="K359" s="78"/>
    </row>
    <row r="360" spans="1:11">
      <c r="A360" s="13">
        <v>42501</v>
      </c>
      <c r="B360" s="10" t="s">
        <v>88</v>
      </c>
      <c r="C360" s="10" t="s">
        <v>89</v>
      </c>
      <c r="D360" s="14">
        <v>150</v>
      </c>
      <c r="E360" s="13">
        <v>42279</v>
      </c>
      <c r="F360" s="15" t="s">
        <v>77</v>
      </c>
      <c r="G360" s="13">
        <v>2958101</v>
      </c>
      <c r="H360" s="78"/>
      <c r="I360" s="78"/>
      <c r="J360" s="78"/>
      <c r="K360" s="78"/>
    </row>
    <row r="361" spans="1:11">
      <c r="A361" s="13">
        <v>42502</v>
      </c>
      <c r="B361" s="10" t="s">
        <v>88</v>
      </c>
      <c r="C361" s="10" t="s">
        <v>89</v>
      </c>
      <c r="D361" s="14">
        <v>150</v>
      </c>
      <c r="E361" s="13">
        <v>42279</v>
      </c>
      <c r="F361" s="15" t="s">
        <v>77</v>
      </c>
      <c r="G361" s="13">
        <v>2958101</v>
      </c>
      <c r="H361" s="78"/>
      <c r="I361" s="78"/>
      <c r="J361" s="78"/>
      <c r="K361" s="78"/>
    </row>
    <row r="362" spans="1:11">
      <c r="A362" s="13">
        <v>42503</v>
      </c>
      <c r="B362" s="10" t="s">
        <v>88</v>
      </c>
      <c r="C362" s="10" t="s">
        <v>89</v>
      </c>
      <c r="D362" s="14">
        <v>150</v>
      </c>
      <c r="E362" s="13">
        <v>42279</v>
      </c>
      <c r="F362" s="15" t="s">
        <v>77</v>
      </c>
      <c r="G362" s="13">
        <v>2958101</v>
      </c>
      <c r="H362" s="78"/>
      <c r="I362" s="78"/>
      <c r="J362" s="78"/>
      <c r="K362" s="78"/>
    </row>
    <row r="363" spans="1:11">
      <c r="A363" s="13">
        <v>42504</v>
      </c>
      <c r="B363" s="10" t="s">
        <v>88</v>
      </c>
      <c r="C363" s="10" t="s">
        <v>89</v>
      </c>
      <c r="D363" s="14">
        <v>150</v>
      </c>
      <c r="E363" s="13">
        <v>42279</v>
      </c>
      <c r="F363" s="15" t="s">
        <v>77</v>
      </c>
      <c r="G363" s="13">
        <v>2958101</v>
      </c>
      <c r="H363" s="78"/>
      <c r="I363" s="78"/>
      <c r="J363" s="78"/>
      <c r="K363" s="78"/>
    </row>
    <row r="364" spans="1:11">
      <c r="A364" s="13">
        <v>42505</v>
      </c>
      <c r="B364" s="10" t="s">
        <v>88</v>
      </c>
      <c r="C364" s="10" t="s">
        <v>89</v>
      </c>
      <c r="D364" s="14">
        <v>150</v>
      </c>
      <c r="E364" s="13">
        <v>42279</v>
      </c>
      <c r="F364" s="15" t="s">
        <v>77</v>
      </c>
      <c r="G364" s="13">
        <v>2958101</v>
      </c>
      <c r="H364" s="78"/>
      <c r="I364" s="78"/>
      <c r="J364" s="78"/>
      <c r="K364" s="78"/>
    </row>
    <row r="365" spans="1:11">
      <c r="A365" s="13">
        <v>42506</v>
      </c>
      <c r="B365" s="10" t="s">
        <v>88</v>
      </c>
      <c r="C365" s="10" t="s">
        <v>89</v>
      </c>
      <c r="D365" s="14">
        <v>150</v>
      </c>
      <c r="E365" s="13">
        <v>42279</v>
      </c>
      <c r="F365" s="15" t="s">
        <v>77</v>
      </c>
      <c r="G365" s="13">
        <v>2958101</v>
      </c>
      <c r="H365" s="78"/>
      <c r="I365" s="78"/>
      <c r="J365" s="78"/>
      <c r="K365" s="78"/>
    </row>
    <row r="366" spans="1:11">
      <c r="A366" s="13">
        <v>42507</v>
      </c>
      <c r="B366" s="10" t="s">
        <v>88</v>
      </c>
      <c r="C366" s="10" t="s">
        <v>89</v>
      </c>
      <c r="D366" s="14">
        <v>150</v>
      </c>
      <c r="E366" s="13">
        <v>42279</v>
      </c>
      <c r="F366" s="15" t="s">
        <v>77</v>
      </c>
      <c r="G366" s="13">
        <v>2958101</v>
      </c>
      <c r="H366" s="78"/>
      <c r="I366" s="78"/>
      <c r="J366" s="78"/>
      <c r="K366" s="78"/>
    </row>
    <row r="367" spans="1:11">
      <c r="A367" s="13">
        <v>42508</v>
      </c>
      <c r="B367" s="10" t="s">
        <v>88</v>
      </c>
      <c r="C367" s="10" t="s">
        <v>89</v>
      </c>
      <c r="D367" s="14">
        <v>150</v>
      </c>
      <c r="E367" s="13">
        <v>42279</v>
      </c>
      <c r="F367" s="15" t="s">
        <v>77</v>
      </c>
      <c r="G367" s="13">
        <v>2958101</v>
      </c>
      <c r="H367" s="78"/>
      <c r="I367" s="78"/>
      <c r="J367" s="78"/>
      <c r="K367" s="78"/>
    </row>
    <row r="368" spans="1:11">
      <c r="A368" s="13">
        <v>42509</v>
      </c>
      <c r="B368" s="10" t="s">
        <v>88</v>
      </c>
      <c r="C368" s="10" t="s">
        <v>89</v>
      </c>
      <c r="D368" s="14">
        <v>150</v>
      </c>
      <c r="E368" s="13">
        <v>42279</v>
      </c>
      <c r="F368" s="15" t="s">
        <v>77</v>
      </c>
      <c r="G368" s="13">
        <v>2958101</v>
      </c>
      <c r="H368" s="78"/>
      <c r="I368" s="78"/>
      <c r="J368" s="78"/>
      <c r="K368" s="78"/>
    </row>
    <row r="369" spans="1:11">
      <c r="A369" s="13">
        <v>42510</v>
      </c>
      <c r="B369" s="10" t="s">
        <v>88</v>
      </c>
      <c r="C369" s="10" t="s">
        <v>89</v>
      </c>
      <c r="D369" s="14">
        <v>150</v>
      </c>
      <c r="E369" s="13">
        <v>42279</v>
      </c>
      <c r="F369" s="15" t="s">
        <v>77</v>
      </c>
      <c r="G369" s="13">
        <v>2958101</v>
      </c>
      <c r="H369" s="78"/>
      <c r="I369" s="78"/>
      <c r="J369" s="78"/>
      <c r="K369" s="78"/>
    </row>
    <row r="370" spans="1:11">
      <c r="A370" s="13">
        <v>42511</v>
      </c>
      <c r="B370" s="10" t="s">
        <v>88</v>
      </c>
      <c r="C370" s="10" t="s">
        <v>89</v>
      </c>
      <c r="D370" s="14">
        <v>150</v>
      </c>
      <c r="E370" s="13">
        <v>42279</v>
      </c>
      <c r="F370" s="15" t="s">
        <v>77</v>
      </c>
      <c r="G370" s="13">
        <v>2958101</v>
      </c>
      <c r="H370" s="78"/>
      <c r="I370" s="78"/>
      <c r="J370" s="78"/>
      <c r="K370" s="78"/>
    </row>
    <row r="371" spans="1:11">
      <c r="A371" s="13">
        <v>42512</v>
      </c>
      <c r="B371" s="10" t="s">
        <v>88</v>
      </c>
      <c r="C371" s="10" t="s">
        <v>89</v>
      </c>
      <c r="D371" s="14">
        <v>150</v>
      </c>
      <c r="E371" s="13">
        <v>42279</v>
      </c>
      <c r="F371" s="15" t="s">
        <v>77</v>
      </c>
      <c r="G371" s="13">
        <v>2958101</v>
      </c>
      <c r="H371" s="78"/>
      <c r="I371" s="78"/>
      <c r="J371" s="78"/>
      <c r="K371" s="78"/>
    </row>
    <row r="372" spans="1:11">
      <c r="A372" s="13">
        <v>42513</v>
      </c>
      <c r="B372" s="10" t="s">
        <v>88</v>
      </c>
      <c r="C372" s="10" t="s">
        <v>89</v>
      </c>
      <c r="D372" s="14">
        <v>150</v>
      </c>
      <c r="E372" s="13">
        <v>42279</v>
      </c>
      <c r="F372" s="15" t="s">
        <v>77</v>
      </c>
      <c r="G372" s="13">
        <v>2958101</v>
      </c>
      <c r="H372" s="78"/>
      <c r="I372" s="78"/>
      <c r="J372" s="78"/>
      <c r="K372" s="78"/>
    </row>
    <row r="373" spans="1:11">
      <c r="A373" s="13">
        <v>42514</v>
      </c>
      <c r="B373" s="10" t="s">
        <v>88</v>
      </c>
      <c r="C373" s="10" t="s">
        <v>89</v>
      </c>
      <c r="D373" s="14">
        <v>150</v>
      </c>
      <c r="E373" s="13">
        <v>42279</v>
      </c>
      <c r="F373" s="15" t="s">
        <v>77</v>
      </c>
      <c r="G373" s="13">
        <v>2958101</v>
      </c>
      <c r="H373" s="78"/>
      <c r="I373" s="78"/>
      <c r="J373" s="78"/>
      <c r="K373" s="78"/>
    </row>
    <row r="374" spans="1:11">
      <c r="A374" s="13">
        <v>42515</v>
      </c>
      <c r="B374" s="10" t="s">
        <v>88</v>
      </c>
      <c r="C374" s="10" t="s">
        <v>89</v>
      </c>
      <c r="D374" s="14">
        <v>150</v>
      </c>
      <c r="E374" s="13">
        <v>42279</v>
      </c>
      <c r="F374" s="15" t="s">
        <v>77</v>
      </c>
      <c r="G374" s="13">
        <v>2958101</v>
      </c>
      <c r="H374" s="78"/>
      <c r="I374" s="78"/>
      <c r="J374" s="78"/>
      <c r="K374" s="78"/>
    </row>
    <row r="375" spans="1:11">
      <c r="A375" s="13">
        <v>42516</v>
      </c>
      <c r="B375" s="10" t="s">
        <v>88</v>
      </c>
      <c r="C375" s="10" t="s">
        <v>89</v>
      </c>
      <c r="D375" s="14">
        <v>150</v>
      </c>
      <c r="E375" s="13">
        <v>42279</v>
      </c>
      <c r="F375" s="15" t="s">
        <v>77</v>
      </c>
      <c r="G375" s="13">
        <v>2958101</v>
      </c>
      <c r="H375" s="78"/>
      <c r="I375" s="78"/>
      <c r="J375" s="78"/>
      <c r="K375" s="78"/>
    </row>
    <row r="376" spans="1:11">
      <c r="A376" s="13">
        <v>42517</v>
      </c>
      <c r="B376" s="10" t="s">
        <v>88</v>
      </c>
      <c r="C376" s="10" t="s">
        <v>89</v>
      </c>
      <c r="D376" s="14">
        <v>150</v>
      </c>
      <c r="E376" s="13">
        <v>42279</v>
      </c>
      <c r="F376" s="15" t="s">
        <v>77</v>
      </c>
      <c r="G376" s="13">
        <v>2958101</v>
      </c>
      <c r="H376" s="78"/>
      <c r="I376" s="78"/>
      <c r="J376" s="78"/>
      <c r="K376" s="78"/>
    </row>
    <row r="377" spans="1:11">
      <c r="A377" s="13">
        <v>42518</v>
      </c>
      <c r="B377" s="10" t="s">
        <v>88</v>
      </c>
      <c r="C377" s="10" t="s">
        <v>89</v>
      </c>
      <c r="D377" s="14">
        <v>150</v>
      </c>
      <c r="E377" s="13">
        <v>42279</v>
      </c>
      <c r="F377" s="15" t="s">
        <v>77</v>
      </c>
      <c r="G377" s="13">
        <v>2958101</v>
      </c>
      <c r="H377" s="78"/>
      <c r="I377" s="78"/>
      <c r="J377" s="78"/>
      <c r="K377" s="78"/>
    </row>
    <row r="378" spans="1:11">
      <c r="A378" s="13">
        <v>42519</v>
      </c>
      <c r="B378" s="10" t="s">
        <v>88</v>
      </c>
      <c r="C378" s="10" t="s">
        <v>89</v>
      </c>
      <c r="D378" s="14">
        <v>150</v>
      </c>
      <c r="E378" s="13">
        <v>42279</v>
      </c>
      <c r="F378" s="15" t="s">
        <v>77</v>
      </c>
      <c r="G378" s="13">
        <v>2958101</v>
      </c>
      <c r="H378" s="78"/>
      <c r="I378" s="78"/>
      <c r="J378" s="78"/>
      <c r="K378" s="78"/>
    </row>
    <row r="379" spans="1:11">
      <c r="A379" s="13">
        <v>42520</v>
      </c>
      <c r="B379" s="10" t="s">
        <v>88</v>
      </c>
      <c r="C379" s="10" t="s">
        <v>89</v>
      </c>
      <c r="D379" s="14">
        <v>150</v>
      </c>
      <c r="E379" s="13">
        <v>42279</v>
      </c>
      <c r="F379" s="15" t="s">
        <v>77</v>
      </c>
      <c r="G379" s="13">
        <v>2958101</v>
      </c>
      <c r="H379" s="78"/>
      <c r="I379" s="78"/>
      <c r="J379" s="78"/>
      <c r="K379" s="78"/>
    </row>
    <row r="380" spans="1:11">
      <c r="A380" s="13">
        <v>42521</v>
      </c>
      <c r="B380" s="10" t="s">
        <v>88</v>
      </c>
      <c r="C380" s="10" t="s">
        <v>89</v>
      </c>
      <c r="D380" s="14">
        <v>150</v>
      </c>
      <c r="E380" s="13">
        <v>42279</v>
      </c>
      <c r="F380" s="15" t="s">
        <v>77</v>
      </c>
      <c r="G380" s="13">
        <v>2958101</v>
      </c>
      <c r="H380" s="78"/>
      <c r="I380" s="78"/>
      <c r="J380" s="78"/>
      <c r="K380" s="78"/>
    </row>
    <row r="381" spans="1:11">
      <c r="A381" s="13">
        <v>42491</v>
      </c>
      <c r="B381" s="10" t="s">
        <v>90</v>
      </c>
      <c r="C381" s="10" t="s">
        <v>81</v>
      </c>
      <c r="D381" s="14">
        <v>120</v>
      </c>
      <c r="E381" s="13">
        <v>39417</v>
      </c>
      <c r="F381" s="15" t="s">
        <v>77</v>
      </c>
      <c r="G381" s="13">
        <v>2958101</v>
      </c>
      <c r="H381" s="78"/>
      <c r="I381" s="78"/>
      <c r="J381" s="78"/>
      <c r="K381" s="78"/>
    </row>
    <row r="382" spans="1:11">
      <c r="A382" s="13">
        <v>42492</v>
      </c>
      <c r="B382" s="10" t="s">
        <v>90</v>
      </c>
      <c r="C382" s="10" t="s">
        <v>81</v>
      </c>
      <c r="D382" s="14">
        <v>120</v>
      </c>
      <c r="E382" s="13">
        <v>39417</v>
      </c>
      <c r="F382" s="15" t="s">
        <v>77</v>
      </c>
      <c r="G382" s="13">
        <v>2958101</v>
      </c>
      <c r="H382" s="78"/>
      <c r="I382" s="78"/>
      <c r="J382" s="78"/>
      <c r="K382" s="78"/>
    </row>
    <row r="383" spans="1:11">
      <c r="A383" s="13">
        <v>42493</v>
      </c>
      <c r="B383" s="10" t="s">
        <v>90</v>
      </c>
      <c r="C383" s="10" t="s">
        <v>81</v>
      </c>
      <c r="D383" s="14">
        <v>120</v>
      </c>
      <c r="E383" s="13">
        <v>39417</v>
      </c>
      <c r="F383" s="15" t="s">
        <v>77</v>
      </c>
      <c r="G383" s="13">
        <v>2958101</v>
      </c>
      <c r="H383" s="78"/>
      <c r="I383" s="78"/>
      <c r="J383" s="78"/>
      <c r="K383" s="78"/>
    </row>
    <row r="384" spans="1:11">
      <c r="A384" s="13">
        <v>42494</v>
      </c>
      <c r="B384" s="10" t="s">
        <v>90</v>
      </c>
      <c r="C384" s="10" t="s">
        <v>81</v>
      </c>
      <c r="D384" s="14">
        <v>120</v>
      </c>
      <c r="E384" s="13">
        <v>39417</v>
      </c>
      <c r="F384" s="15" t="s">
        <v>77</v>
      </c>
      <c r="G384" s="13">
        <v>2958101</v>
      </c>
      <c r="H384" s="78"/>
      <c r="I384" s="78"/>
      <c r="J384" s="78"/>
      <c r="K384" s="78"/>
    </row>
    <row r="385" spans="1:11">
      <c r="A385" s="13">
        <v>42495</v>
      </c>
      <c r="B385" s="10" t="s">
        <v>90</v>
      </c>
      <c r="C385" s="10" t="s">
        <v>81</v>
      </c>
      <c r="D385" s="14">
        <v>120</v>
      </c>
      <c r="E385" s="13">
        <v>39417</v>
      </c>
      <c r="F385" s="15" t="s">
        <v>77</v>
      </c>
      <c r="G385" s="13">
        <v>2958101</v>
      </c>
      <c r="H385" s="78"/>
      <c r="I385" s="78"/>
      <c r="J385" s="78"/>
      <c r="K385" s="78"/>
    </row>
    <row r="386" spans="1:11">
      <c r="A386" s="13">
        <v>42496</v>
      </c>
      <c r="B386" s="10" t="s">
        <v>90</v>
      </c>
      <c r="C386" s="10" t="s">
        <v>81</v>
      </c>
      <c r="D386" s="14">
        <v>120</v>
      </c>
      <c r="E386" s="13">
        <v>39417</v>
      </c>
      <c r="F386" s="15" t="s">
        <v>77</v>
      </c>
      <c r="G386" s="13">
        <v>2958101</v>
      </c>
      <c r="H386" s="78"/>
      <c r="I386" s="78"/>
      <c r="J386" s="78"/>
      <c r="K386" s="78"/>
    </row>
    <row r="387" spans="1:11">
      <c r="A387" s="13">
        <v>42497</v>
      </c>
      <c r="B387" s="10" t="s">
        <v>90</v>
      </c>
      <c r="C387" s="10" t="s">
        <v>81</v>
      </c>
      <c r="D387" s="14">
        <v>120</v>
      </c>
      <c r="E387" s="13">
        <v>39417</v>
      </c>
      <c r="F387" s="15" t="s">
        <v>77</v>
      </c>
      <c r="G387" s="13">
        <v>2958101</v>
      </c>
      <c r="H387" s="78"/>
      <c r="I387" s="78"/>
      <c r="J387" s="78"/>
      <c r="K387" s="78"/>
    </row>
    <row r="388" spans="1:11">
      <c r="A388" s="13">
        <v>42498</v>
      </c>
      <c r="B388" s="10" t="s">
        <v>90</v>
      </c>
      <c r="C388" s="10" t="s">
        <v>81</v>
      </c>
      <c r="D388" s="14">
        <v>120</v>
      </c>
      <c r="E388" s="13">
        <v>39417</v>
      </c>
      <c r="F388" s="15" t="s">
        <v>77</v>
      </c>
      <c r="G388" s="13">
        <v>2958101</v>
      </c>
      <c r="H388" s="78"/>
      <c r="I388" s="78"/>
      <c r="J388" s="78"/>
      <c r="K388" s="78"/>
    </row>
    <row r="389" spans="1:11">
      <c r="A389" s="13">
        <v>42499</v>
      </c>
      <c r="B389" s="10" t="s">
        <v>90</v>
      </c>
      <c r="C389" s="10" t="s">
        <v>81</v>
      </c>
      <c r="D389" s="14">
        <v>120</v>
      </c>
      <c r="E389" s="13">
        <v>39417</v>
      </c>
      <c r="F389" s="15" t="s">
        <v>77</v>
      </c>
      <c r="G389" s="13">
        <v>2958101</v>
      </c>
      <c r="H389" s="78"/>
      <c r="I389" s="78"/>
      <c r="J389" s="78"/>
      <c r="K389" s="78"/>
    </row>
    <row r="390" spans="1:11">
      <c r="A390" s="13">
        <v>42500</v>
      </c>
      <c r="B390" s="10" t="s">
        <v>90</v>
      </c>
      <c r="C390" s="10" t="s">
        <v>81</v>
      </c>
      <c r="D390" s="14">
        <v>120</v>
      </c>
      <c r="E390" s="13">
        <v>39417</v>
      </c>
      <c r="F390" s="15" t="s">
        <v>77</v>
      </c>
      <c r="G390" s="13">
        <v>2958101</v>
      </c>
      <c r="H390" s="78"/>
      <c r="I390" s="78"/>
      <c r="J390" s="78"/>
      <c r="K390" s="78"/>
    </row>
    <row r="391" spans="1:11">
      <c r="A391" s="13">
        <v>42501</v>
      </c>
      <c r="B391" s="10" t="s">
        <v>90</v>
      </c>
      <c r="C391" s="10" t="s">
        <v>81</v>
      </c>
      <c r="D391" s="14">
        <v>120</v>
      </c>
      <c r="E391" s="13">
        <v>39417</v>
      </c>
      <c r="F391" s="15" t="s">
        <v>77</v>
      </c>
      <c r="G391" s="13">
        <v>2958101</v>
      </c>
      <c r="H391" s="78"/>
      <c r="I391" s="78"/>
      <c r="J391" s="78"/>
      <c r="K391" s="78"/>
    </row>
    <row r="392" spans="1:11">
      <c r="A392" s="13">
        <v>42502</v>
      </c>
      <c r="B392" s="10" t="s">
        <v>90</v>
      </c>
      <c r="C392" s="10" t="s">
        <v>81</v>
      </c>
      <c r="D392" s="14">
        <v>120</v>
      </c>
      <c r="E392" s="13">
        <v>39417</v>
      </c>
      <c r="F392" s="15" t="s">
        <v>77</v>
      </c>
      <c r="G392" s="13">
        <v>2958101</v>
      </c>
      <c r="H392" s="78"/>
      <c r="I392" s="78"/>
      <c r="J392" s="78"/>
      <c r="K392" s="78"/>
    </row>
    <row r="393" spans="1:11">
      <c r="A393" s="13">
        <v>42503</v>
      </c>
      <c r="B393" s="10" t="s">
        <v>90</v>
      </c>
      <c r="C393" s="10" t="s">
        <v>81</v>
      </c>
      <c r="D393" s="14">
        <v>120</v>
      </c>
      <c r="E393" s="13">
        <v>39417</v>
      </c>
      <c r="F393" s="15" t="s">
        <v>77</v>
      </c>
      <c r="G393" s="13">
        <v>2958101</v>
      </c>
      <c r="H393" s="78"/>
      <c r="I393" s="78"/>
      <c r="J393" s="78"/>
      <c r="K393" s="78"/>
    </row>
    <row r="394" spans="1:11">
      <c r="A394" s="13">
        <v>42504</v>
      </c>
      <c r="B394" s="10" t="s">
        <v>90</v>
      </c>
      <c r="C394" s="10" t="s">
        <v>81</v>
      </c>
      <c r="D394" s="14">
        <v>120</v>
      </c>
      <c r="E394" s="13">
        <v>39417</v>
      </c>
      <c r="F394" s="15" t="s">
        <v>77</v>
      </c>
      <c r="G394" s="13">
        <v>2958101</v>
      </c>
      <c r="H394" s="78"/>
      <c r="I394" s="78"/>
      <c r="J394" s="78"/>
      <c r="K394" s="78"/>
    </row>
    <row r="395" spans="1:11">
      <c r="A395" s="13">
        <v>42505</v>
      </c>
      <c r="B395" s="10" t="s">
        <v>90</v>
      </c>
      <c r="C395" s="10" t="s">
        <v>81</v>
      </c>
      <c r="D395" s="14">
        <v>120</v>
      </c>
      <c r="E395" s="13">
        <v>39417</v>
      </c>
      <c r="F395" s="15" t="s">
        <v>77</v>
      </c>
      <c r="G395" s="13">
        <v>2958101</v>
      </c>
      <c r="H395" s="78"/>
      <c r="I395" s="78"/>
      <c r="J395" s="78"/>
      <c r="K395" s="78"/>
    </row>
    <row r="396" spans="1:11">
      <c r="A396" s="13">
        <v>42506</v>
      </c>
      <c r="B396" s="10" t="s">
        <v>90</v>
      </c>
      <c r="C396" s="10" t="s">
        <v>81</v>
      </c>
      <c r="D396" s="14">
        <v>120</v>
      </c>
      <c r="E396" s="13">
        <v>39417</v>
      </c>
      <c r="F396" s="15" t="s">
        <v>77</v>
      </c>
      <c r="G396" s="13">
        <v>2958101</v>
      </c>
      <c r="H396" s="78"/>
      <c r="I396" s="78"/>
      <c r="J396" s="78"/>
      <c r="K396" s="78"/>
    </row>
    <row r="397" spans="1:11">
      <c r="A397" s="13">
        <v>42507</v>
      </c>
      <c r="B397" s="10" t="s">
        <v>90</v>
      </c>
      <c r="C397" s="10" t="s">
        <v>81</v>
      </c>
      <c r="D397" s="14">
        <v>120</v>
      </c>
      <c r="E397" s="13">
        <v>39417</v>
      </c>
      <c r="F397" s="15" t="s">
        <v>77</v>
      </c>
      <c r="G397" s="13">
        <v>2958101</v>
      </c>
      <c r="H397" s="78"/>
      <c r="I397" s="78"/>
      <c r="J397" s="78"/>
      <c r="K397" s="78"/>
    </row>
    <row r="398" spans="1:11">
      <c r="A398" s="13">
        <v>42508</v>
      </c>
      <c r="B398" s="10" t="s">
        <v>90</v>
      </c>
      <c r="C398" s="10" t="s">
        <v>81</v>
      </c>
      <c r="D398" s="14">
        <v>120</v>
      </c>
      <c r="E398" s="13">
        <v>39417</v>
      </c>
      <c r="F398" s="15" t="s">
        <v>77</v>
      </c>
      <c r="G398" s="13">
        <v>2958101</v>
      </c>
      <c r="H398" s="78"/>
      <c r="I398" s="78"/>
      <c r="J398" s="78"/>
      <c r="K398" s="78"/>
    </row>
    <row r="399" spans="1:11">
      <c r="A399" s="13">
        <v>42509</v>
      </c>
      <c r="B399" s="10" t="s">
        <v>90</v>
      </c>
      <c r="C399" s="10" t="s">
        <v>81</v>
      </c>
      <c r="D399" s="14">
        <v>120</v>
      </c>
      <c r="E399" s="13">
        <v>39417</v>
      </c>
      <c r="F399" s="15" t="s">
        <v>77</v>
      </c>
      <c r="G399" s="13">
        <v>2958101</v>
      </c>
      <c r="H399" s="78"/>
      <c r="I399" s="78"/>
      <c r="J399" s="78"/>
      <c r="K399" s="78"/>
    </row>
    <row r="400" spans="1:11">
      <c r="A400" s="13">
        <v>42510</v>
      </c>
      <c r="B400" s="10" t="s">
        <v>90</v>
      </c>
      <c r="C400" s="10" t="s">
        <v>81</v>
      </c>
      <c r="D400" s="14">
        <v>120</v>
      </c>
      <c r="E400" s="13">
        <v>39417</v>
      </c>
      <c r="F400" s="15" t="s">
        <v>77</v>
      </c>
      <c r="G400" s="13">
        <v>2958101</v>
      </c>
      <c r="H400" s="78"/>
      <c r="I400" s="78"/>
      <c r="J400" s="78"/>
      <c r="K400" s="78"/>
    </row>
    <row r="401" spans="1:11">
      <c r="A401" s="13">
        <v>42511</v>
      </c>
      <c r="B401" s="10" t="s">
        <v>90</v>
      </c>
      <c r="C401" s="10" t="s">
        <v>81</v>
      </c>
      <c r="D401" s="14">
        <v>120</v>
      </c>
      <c r="E401" s="13">
        <v>39417</v>
      </c>
      <c r="F401" s="15" t="s">
        <v>77</v>
      </c>
      <c r="G401" s="13">
        <v>2958101</v>
      </c>
      <c r="H401" s="78"/>
      <c r="I401" s="78"/>
      <c r="J401" s="78"/>
      <c r="K401" s="78"/>
    </row>
    <row r="402" spans="1:11">
      <c r="A402" s="13">
        <v>42512</v>
      </c>
      <c r="B402" s="10" t="s">
        <v>90</v>
      </c>
      <c r="C402" s="10" t="s">
        <v>81</v>
      </c>
      <c r="D402" s="14">
        <v>120</v>
      </c>
      <c r="E402" s="13">
        <v>39417</v>
      </c>
      <c r="F402" s="15" t="s">
        <v>77</v>
      </c>
      <c r="G402" s="13">
        <v>2958101</v>
      </c>
      <c r="H402" s="78"/>
      <c r="I402" s="78"/>
      <c r="J402" s="78"/>
      <c r="K402" s="78"/>
    </row>
    <row r="403" spans="1:11">
      <c r="A403" s="13">
        <v>42513</v>
      </c>
      <c r="B403" s="10" t="s">
        <v>90</v>
      </c>
      <c r="C403" s="10" t="s">
        <v>81</v>
      </c>
      <c r="D403" s="14">
        <v>120</v>
      </c>
      <c r="E403" s="13">
        <v>39417</v>
      </c>
      <c r="F403" s="15" t="s">
        <v>77</v>
      </c>
      <c r="G403" s="13">
        <v>2958101</v>
      </c>
      <c r="H403" s="78"/>
      <c r="I403" s="78"/>
      <c r="J403" s="78"/>
      <c r="K403" s="78"/>
    </row>
    <row r="404" spans="1:11">
      <c r="A404" s="13">
        <v>42514</v>
      </c>
      <c r="B404" s="10" t="s">
        <v>90</v>
      </c>
      <c r="C404" s="10" t="s">
        <v>81</v>
      </c>
      <c r="D404" s="14">
        <v>120</v>
      </c>
      <c r="E404" s="13">
        <v>39417</v>
      </c>
      <c r="F404" s="15" t="s">
        <v>77</v>
      </c>
      <c r="G404" s="13">
        <v>2958101</v>
      </c>
      <c r="H404" s="78"/>
      <c r="I404" s="78"/>
      <c r="J404" s="78"/>
      <c r="K404" s="78"/>
    </row>
    <row r="405" spans="1:11">
      <c r="A405" s="13">
        <v>42515</v>
      </c>
      <c r="B405" s="10" t="s">
        <v>90</v>
      </c>
      <c r="C405" s="10" t="s">
        <v>81</v>
      </c>
      <c r="D405" s="14">
        <v>120</v>
      </c>
      <c r="E405" s="13">
        <v>39417</v>
      </c>
      <c r="F405" s="15" t="s">
        <v>77</v>
      </c>
      <c r="G405" s="13">
        <v>2958101</v>
      </c>
      <c r="H405" s="78"/>
      <c r="I405" s="78"/>
      <c r="J405" s="78"/>
      <c r="K405" s="78"/>
    </row>
    <row r="406" spans="1:11">
      <c r="A406" s="13">
        <v>42516</v>
      </c>
      <c r="B406" s="10" t="s">
        <v>90</v>
      </c>
      <c r="C406" s="10" t="s">
        <v>81</v>
      </c>
      <c r="D406" s="14">
        <v>120</v>
      </c>
      <c r="E406" s="13">
        <v>39417</v>
      </c>
      <c r="F406" s="15" t="s">
        <v>77</v>
      </c>
      <c r="G406" s="13">
        <v>2958101</v>
      </c>
      <c r="H406" s="78"/>
      <c r="I406" s="78"/>
      <c r="J406" s="78"/>
      <c r="K406" s="78"/>
    </row>
    <row r="407" spans="1:11">
      <c r="A407" s="13">
        <v>42517</v>
      </c>
      <c r="B407" s="10" t="s">
        <v>90</v>
      </c>
      <c r="C407" s="10" t="s">
        <v>81</v>
      </c>
      <c r="D407" s="14">
        <v>120</v>
      </c>
      <c r="E407" s="13">
        <v>39417</v>
      </c>
      <c r="F407" s="15" t="s">
        <v>77</v>
      </c>
      <c r="G407" s="13">
        <v>2958101</v>
      </c>
      <c r="H407" s="78"/>
      <c r="I407" s="78"/>
      <c r="J407" s="78"/>
      <c r="K407" s="78"/>
    </row>
    <row r="408" spans="1:11">
      <c r="A408" s="13">
        <v>42518</v>
      </c>
      <c r="B408" s="10" t="s">
        <v>90</v>
      </c>
      <c r="C408" s="10" t="s">
        <v>81</v>
      </c>
      <c r="D408" s="14">
        <v>120</v>
      </c>
      <c r="E408" s="13">
        <v>39417</v>
      </c>
      <c r="F408" s="15" t="s">
        <v>77</v>
      </c>
      <c r="G408" s="13">
        <v>2958101</v>
      </c>
      <c r="H408" s="78"/>
      <c r="I408" s="78"/>
      <c r="J408" s="78"/>
      <c r="K408" s="78"/>
    </row>
    <row r="409" spans="1:11">
      <c r="A409" s="13">
        <v>42519</v>
      </c>
      <c r="B409" s="10" t="s">
        <v>90</v>
      </c>
      <c r="C409" s="10" t="s">
        <v>81</v>
      </c>
      <c r="D409" s="14">
        <v>120</v>
      </c>
      <c r="E409" s="13">
        <v>39417</v>
      </c>
      <c r="F409" s="15" t="s">
        <v>77</v>
      </c>
      <c r="G409" s="13">
        <v>2958101</v>
      </c>
      <c r="H409" s="78"/>
      <c r="I409" s="78"/>
      <c r="J409" s="78"/>
      <c r="K409" s="78"/>
    </row>
    <row r="410" spans="1:11">
      <c r="A410" s="13">
        <v>42520</v>
      </c>
      <c r="B410" s="10" t="s">
        <v>90</v>
      </c>
      <c r="C410" s="10" t="s">
        <v>81</v>
      </c>
      <c r="D410" s="14">
        <v>120</v>
      </c>
      <c r="E410" s="13">
        <v>39417</v>
      </c>
      <c r="F410" s="15" t="s">
        <v>77</v>
      </c>
      <c r="G410" s="13">
        <v>2958101</v>
      </c>
      <c r="H410" s="78"/>
      <c r="I410" s="78"/>
      <c r="J410" s="78"/>
      <c r="K410" s="78"/>
    </row>
    <row r="411" spans="1:11">
      <c r="A411" s="13">
        <v>42521</v>
      </c>
      <c r="B411" s="10" t="s">
        <v>90</v>
      </c>
      <c r="C411" s="10" t="s">
        <v>81</v>
      </c>
      <c r="D411" s="14">
        <v>120</v>
      </c>
      <c r="E411" s="13">
        <v>39417</v>
      </c>
      <c r="F411" s="15" t="s">
        <v>77</v>
      </c>
      <c r="G411" s="13">
        <v>2958101</v>
      </c>
      <c r="H411" s="78"/>
      <c r="I411" s="78"/>
      <c r="J411" s="78"/>
      <c r="K411" s="78"/>
    </row>
    <row r="412" spans="1:11">
      <c r="A412" s="13">
        <v>42491</v>
      </c>
      <c r="B412" s="10" t="s">
        <v>91</v>
      </c>
      <c r="C412" s="10" t="s">
        <v>81</v>
      </c>
      <c r="D412" s="14">
        <v>121</v>
      </c>
      <c r="E412" s="13">
        <v>38828</v>
      </c>
      <c r="F412" s="15" t="s">
        <v>77</v>
      </c>
      <c r="G412" s="13">
        <v>2958101</v>
      </c>
      <c r="H412" s="78"/>
      <c r="I412" s="78"/>
      <c r="J412" s="78"/>
      <c r="K412" s="78"/>
    </row>
    <row r="413" spans="1:11">
      <c r="A413" s="13">
        <v>42492</v>
      </c>
      <c r="B413" s="10" t="s">
        <v>91</v>
      </c>
      <c r="C413" s="10" t="s">
        <v>81</v>
      </c>
      <c r="D413" s="14">
        <v>121</v>
      </c>
      <c r="E413" s="13">
        <v>38828</v>
      </c>
      <c r="F413" s="15" t="s">
        <v>77</v>
      </c>
      <c r="G413" s="13">
        <v>2958101</v>
      </c>
      <c r="H413" s="78"/>
      <c r="I413" s="78"/>
      <c r="J413" s="78"/>
      <c r="K413" s="78"/>
    </row>
    <row r="414" spans="1:11">
      <c r="A414" s="13">
        <v>42493</v>
      </c>
      <c r="B414" s="10" t="s">
        <v>91</v>
      </c>
      <c r="C414" s="10" t="s">
        <v>81</v>
      </c>
      <c r="D414" s="14">
        <v>121</v>
      </c>
      <c r="E414" s="13">
        <v>38828</v>
      </c>
      <c r="F414" s="15" t="s">
        <v>77</v>
      </c>
      <c r="G414" s="13">
        <v>2958101</v>
      </c>
      <c r="H414" s="78"/>
      <c r="I414" s="78"/>
      <c r="J414" s="78"/>
      <c r="K414" s="78"/>
    </row>
    <row r="415" spans="1:11">
      <c r="A415" s="13">
        <v>42494</v>
      </c>
      <c r="B415" s="10" t="s">
        <v>91</v>
      </c>
      <c r="C415" s="10" t="s">
        <v>81</v>
      </c>
      <c r="D415" s="14">
        <v>121</v>
      </c>
      <c r="E415" s="13">
        <v>38828</v>
      </c>
      <c r="F415" s="15" t="s">
        <v>77</v>
      </c>
      <c r="G415" s="13">
        <v>2958101</v>
      </c>
      <c r="H415" s="78"/>
      <c r="I415" s="78"/>
      <c r="J415" s="78"/>
      <c r="K415" s="78"/>
    </row>
    <row r="416" spans="1:11">
      <c r="A416" s="13">
        <v>42495</v>
      </c>
      <c r="B416" s="10" t="s">
        <v>91</v>
      </c>
      <c r="C416" s="10" t="s">
        <v>81</v>
      </c>
      <c r="D416" s="14">
        <v>121</v>
      </c>
      <c r="E416" s="13">
        <v>38828</v>
      </c>
      <c r="F416" s="15" t="s">
        <v>77</v>
      </c>
      <c r="G416" s="13">
        <v>2958101</v>
      </c>
      <c r="H416" s="78"/>
      <c r="I416" s="78"/>
      <c r="J416" s="78"/>
      <c r="K416" s="78"/>
    </row>
    <row r="417" spans="1:11">
      <c r="A417" s="13">
        <v>42496</v>
      </c>
      <c r="B417" s="10" t="s">
        <v>91</v>
      </c>
      <c r="C417" s="10" t="s">
        <v>81</v>
      </c>
      <c r="D417" s="14">
        <v>121</v>
      </c>
      <c r="E417" s="13">
        <v>38828</v>
      </c>
      <c r="F417" s="15" t="s">
        <v>77</v>
      </c>
      <c r="G417" s="13">
        <v>2958101</v>
      </c>
      <c r="H417" s="78"/>
      <c r="I417" s="78"/>
      <c r="J417" s="78"/>
      <c r="K417" s="78"/>
    </row>
    <row r="418" spans="1:11">
      <c r="A418" s="13">
        <v>42497</v>
      </c>
      <c r="B418" s="10" t="s">
        <v>91</v>
      </c>
      <c r="C418" s="10" t="s">
        <v>81</v>
      </c>
      <c r="D418" s="14">
        <v>121</v>
      </c>
      <c r="E418" s="13">
        <v>38828</v>
      </c>
      <c r="F418" s="15" t="s">
        <v>77</v>
      </c>
      <c r="G418" s="13">
        <v>2958101</v>
      </c>
      <c r="H418" s="78"/>
      <c r="I418" s="78"/>
      <c r="J418" s="78"/>
      <c r="K418" s="78"/>
    </row>
    <row r="419" spans="1:11">
      <c r="A419" s="13">
        <v>42498</v>
      </c>
      <c r="B419" s="10" t="s">
        <v>91</v>
      </c>
      <c r="C419" s="10" t="s">
        <v>81</v>
      </c>
      <c r="D419" s="14">
        <v>121</v>
      </c>
      <c r="E419" s="13">
        <v>38828</v>
      </c>
      <c r="F419" s="15" t="s">
        <v>77</v>
      </c>
      <c r="G419" s="13">
        <v>2958101</v>
      </c>
      <c r="H419" s="78"/>
      <c r="I419" s="78"/>
      <c r="J419" s="78"/>
      <c r="K419" s="78"/>
    </row>
    <row r="420" spans="1:11">
      <c r="A420" s="13">
        <v>42499</v>
      </c>
      <c r="B420" s="10" t="s">
        <v>91</v>
      </c>
      <c r="C420" s="10" t="s">
        <v>81</v>
      </c>
      <c r="D420" s="14">
        <v>121</v>
      </c>
      <c r="E420" s="13">
        <v>38828</v>
      </c>
      <c r="F420" s="15" t="s">
        <v>77</v>
      </c>
      <c r="G420" s="13">
        <v>2958101</v>
      </c>
      <c r="H420" s="78"/>
      <c r="I420" s="78"/>
      <c r="J420" s="78"/>
      <c r="K420" s="78"/>
    </row>
    <row r="421" spans="1:11">
      <c r="A421" s="13">
        <v>42500</v>
      </c>
      <c r="B421" s="10" t="s">
        <v>91</v>
      </c>
      <c r="C421" s="10" t="s">
        <v>81</v>
      </c>
      <c r="D421" s="14">
        <v>121</v>
      </c>
      <c r="E421" s="13">
        <v>38828</v>
      </c>
      <c r="F421" s="15" t="s">
        <v>77</v>
      </c>
      <c r="G421" s="13">
        <v>2958101</v>
      </c>
      <c r="H421" s="78"/>
      <c r="I421" s="78"/>
      <c r="J421" s="78"/>
      <c r="K421" s="78"/>
    </row>
    <row r="422" spans="1:11">
      <c r="A422" s="13">
        <v>42501</v>
      </c>
      <c r="B422" s="10" t="s">
        <v>91</v>
      </c>
      <c r="C422" s="10" t="s">
        <v>81</v>
      </c>
      <c r="D422" s="14">
        <v>121</v>
      </c>
      <c r="E422" s="13">
        <v>38828</v>
      </c>
      <c r="F422" s="15" t="s">
        <v>77</v>
      </c>
      <c r="G422" s="13">
        <v>2958101</v>
      </c>
      <c r="H422" s="78"/>
      <c r="I422" s="78"/>
      <c r="J422" s="78"/>
      <c r="K422" s="78"/>
    </row>
    <row r="423" spans="1:11">
      <c r="A423" s="13">
        <v>42502</v>
      </c>
      <c r="B423" s="10" t="s">
        <v>91</v>
      </c>
      <c r="C423" s="10" t="s">
        <v>81</v>
      </c>
      <c r="D423" s="14">
        <v>121</v>
      </c>
      <c r="E423" s="13">
        <v>38828</v>
      </c>
      <c r="F423" s="15" t="s">
        <v>77</v>
      </c>
      <c r="G423" s="13">
        <v>2958101</v>
      </c>
      <c r="H423" s="78"/>
      <c r="I423" s="78"/>
      <c r="J423" s="78"/>
      <c r="K423" s="78"/>
    </row>
    <row r="424" spans="1:11">
      <c r="A424" s="13">
        <v>42503</v>
      </c>
      <c r="B424" s="10" t="s">
        <v>91</v>
      </c>
      <c r="C424" s="10" t="s">
        <v>81</v>
      </c>
      <c r="D424" s="14">
        <v>121</v>
      </c>
      <c r="E424" s="13">
        <v>38828</v>
      </c>
      <c r="F424" s="15" t="s">
        <v>77</v>
      </c>
      <c r="G424" s="13">
        <v>2958101</v>
      </c>
      <c r="H424" s="78"/>
      <c r="I424" s="78"/>
      <c r="J424" s="78"/>
      <c r="K424" s="78"/>
    </row>
    <row r="425" spans="1:11">
      <c r="A425" s="13">
        <v>42504</v>
      </c>
      <c r="B425" s="10" t="s">
        <v>91</v>
      </c>
      <c r="C425" s="10" t="s">
        <v>81</v>
      </c>
      <c r="D425" s="14">
        <v>121</v>
      </c>
      <c r="E425" s="13">
        <v>38828</v>
      </c>
      <c r="F425" s="15" t="s">
        <v>77</v>
      </c>
      <c r="G425" s="13">
        <v>2958101</v>
      </c>
      <c r="H425" s="78"/>
      <c r="I425" s="78"/>
      <c r="J425" s="78"/>
      <c r="K425" s="78"/>
    </row>
    <row r="426" spans="1:11">
      <c r="A426" s="13">
        <v>42505</v>
      </c>
      <c r="B426" s="10" t="s">
        <v>91</v>
      </c>
      <c r="C426" s="10" t="s">
        <v>81</v>
      </c>
      <c r="D426" s="14">
        <v>121</v>
      </c>
      <c r="E426" s="13">
        <v>38828</v>
      </c>
      <c r="F426" s="15" t="s">
        <v>77</v>
      </c>
      <c r="G426" s="13">
        <v>2958101</v>
      </c>
      <c r="H426" s="78"/>
      <c r="I426" s="78"/>
      <c r="J426" s="78"/>
      <c r="K426" s="78"/>
    </row>
    <row r="427" spans="1:11">
      <c r="A427" s="13">
        <v>42506</v>
      </c>
      <c r="B427" s="10" t="s">
        <v>91</v>
      </c>
      <c r="C427" s="10" t="s">
        <v>81</v>
      </c>
      <c r="D427" s="14">
        <v>121</v>
      </c>
      <c r="E427" s="13">
        <v>38828</v>
      </c>
      <c r="F427" s="15" t="s">
        <v>77</v>
      </c>
      <c r="G427" s="13">
        <v>2958101</v>
      </c>
      <c r="H427" s="78"/>
      <c r="I427" s="78"/>
      <c r="J427" s="78"/>
      <c r="K427" s="78"/>
    </row>
    <row r="428" spans="1:11">
      <c r="A428" s="13">
        <v>42507</v>
      </c>
      <c r="B428" s="10" t="s">
        <v>91</v>
      </c>
      <c r="C428" s="10" t="s">
        <v>81</v>
      </c>
      <c r="D428" s="14">
        <v>121</v>
      </c>
      <c r="E428" s="13">
        <v>38828</v>
      </c>
      <c r="F428" s="15" t="s">
        <v>77</v>
      </c>
      <c r="G428" s="13">
        <v>2958101</v>
      </c>
      <c r="H428" s="78"/>
      <c r="I428" s="78"/>
      <c r="J428" s="78"/>
      <c r="K428" s="78"/>
    </row>
    <row r="429" spans="1:11">
      <c r="A429" s="13">
        <v>42508</v>
      </c>
      <c r="B429" s="10" t="s">
        <v>91</v>
      </c>
      <c r="C429" s="10" t="s">
        <v>81</v>
      </c>
      <c r="D429" s="14">
        <v>121</v>
      </c>
      <c r="E429" s="13">
        <v>38828</v>
      </c>
      <c r="F429" s="15" t="s">
        <v>77</v>
      </c>
      <c r="G429" s="13">
        <v>2958101</v>
      </c>
      <c r="H429" s="78"/>
      <c r="I429" s="78"/>
      <c r="J429" s="78"/>
      <c r="K429" s="78"/>
    </row>
    <row r="430" spans="1:11">
      <c r="A430" s="13">
        <v>42509</v>
      </c>
      <c r="B430" s="10" t="s">
        <v>91</v>
      </c>
      <c r="C430" s="10" t="s">
        <v>81</v>
      </c>
      <c r="D430" s="14">
        <v>121</v>
      </c>
      <c r="E430" s="13">
        <v>38828</v>
      </c>
      <c r="F430" s="15" t="s">
        <v>77</v>
      </c>
      <c r="G430" s="13">
        <v>2958101</v>
      </c>
      <c r="H430" s="78"/>
      <c r="I430" s="78"/>
      <c r="J430" s="78"/>
      <c r="K430" s="78"/>
    </row>
    <row r="431" spans="1:11">
      <c r="A431" s="13">
        <v>42510</v>
      </c>
      <c r="B431" s="10" t="s">
        <v>91</v>
      </c>
      <c r="C431" s="10" t="s">
        <v>81</v>
      </c>
      <c r="D431" s="14">
        <v>121</v>
      </c>
      <c r="E431" s="13">
        <v>38828</v>
      </c>
      <c r="F431" s="15" t="s">
        <v>77</v>
      </c>
      <c r="G431" s="13">
        <v>2958101</v>
      </c>
      <c r="H431" s="78"/>
      <c r="I431" s="78"/>
      <c r="J431" s="78"/>
      <c r="K431" s="78"/>
    </row>
    <row r="432" spans="1:11">
      <c r="A432" s="13">
        <v>42511</v>
      </c>
      <c r="B432" s="10" t="s">
        <v>91</v>
      </c>
      <c r="C432" s="10" t="s">
        <v>81</v>
      </c>
      <c r="D432" s="14">
        <v>121</v>
      </c>
      <c r="E432" s="13">
        <v>38828</v>
      </c>
      <c r="F432" s="15" t="s">
        <v>77</v>
      </c>
      <c r="G432" s="13">
        <v>2958101</v>
      </c>
      <c r="H432" s="78"/>
      <c r="I432" s="78"/>
      <c r="J432" s="78"/>
      <c r="K432" s="78"/>
    </row>
    <row r="433" spans="1:11">
      <c r="A433" s="13">
        <v>42512</v>
      </c>
      <c r="B433" s="10" t="s">
        <v>91</v>
      </c>
      <c r="C433" s="10" t="s">
        <v>81</v>
      </c>
      <c r="D433" s="14">
        <v>121</v>
      </c>
      <c r="E433" s="13">
        <v>38828</v>
      </c>
      <c r="F433" s="15" t="s">
        <v>77</v>
      </c>
      <c r="G433" s="13">
        <v>2958101</v>
      </c>
      <c r="H433" s="78"/>
      <c r="I433" s="78"/>
      <c r="J433" s="78"/>
      <c r="K433" s="78"/>
    </row>
    <row r="434" spans="1:11">
      <c r="A434" s="13">
        <v>42513</v>
      </c>
      <c r="B434" s="10" t="s">
        <v>91</v>
      </c>
      <c r="C434" s="10" t="s">
        <v>81</v>
      </c>
      <c r="D434" s="14">
        <v>121</v>
      </c>
      <c r="E434" s="13">
        <v>38828</v>
      </c>
      <c r="F434" s="15" t="s">
        <v>77</v>
      </c>
      <c r="G434" s="13">
        <v>2958101</v>
      </c>
      <c r="H434" s="78"/>
      <c r="I434" s="78"/>
      <c r="J434" s="78"/>
      <c r="K434" s="78"/>
    </row>
    <row r="435" spans="1:11">
      <c r="A435" s="13">
        <v>42514</v>
      </c>
      <c r="B435" s="10" t="s">
        <v>91</v>
      </c>
      <c r="C435" s="10" t="s">
        <v>81</v>
      </c>
      <c r="D435" s="14">
        <v>121</v>
      </c>
      <c r="E435" s="13">
        <v>38828</v>
      </c>
      <c r="F435" s="15" t="s">
        <v>77</v>
      </c>
      <c r="G435" s="13">
        <v>2958101</v>
      </c>
      <c r="H435" s="78"/>
      <c r="I435" s="78"/>
      <c r="J435" s="78"/>
      <c r="K435" s="78"/>
    </row>
    <row r="436" spans="1:11">
      <c r="A436" s="13">
        <v>42515</v>
      </c>
      <c r="B436" s="10" t="s">
        <v>91</v>
      </c>
      <c r="C436" s="10" t="s">
        <v>81</v>
      </c>
      <c r="D436" s="14">
        <v>121</v>
      </c>
      <c r="E436" s="13">
        <v>38828</v>
      </c>
      <c r="F436" s="15" t="s">
        <v>77</v>
      </c>
      <c r="G436" s="13">
        <v>2958101</v>
      </c>
      <c r="H436" s="78"/>
      <c r="I436" s="78"/>
      <c r="J436" s="78"/>
      <c r="K436" s="78"/>
    </row>
    <row r="437" spans="1:11">
      <c r="A437" s="13">
        <v>42516</v>
      </c>
      <c r="B437" s="10" t="s">
        <v>91</v>
      </c>
      <c r="C437" s="10" t="s">
        <v>81</v>
      </c>
      <c r="D437" s="14">
        <v>121</v>
      </c>
      <c r="E437" s="13">
        <v>38828</v>
      </c>
      <c r="F437" s="15" t="s">
        <v>77</v>
      </c>
      <c r="G437" s="13">
        <v>2958101</v>
      </c>
      <c r="H437" s="78"/>
      <c r="I437" s="78"/>
      <c r="J437" s="78"/>
      <c r="K437" s="78"/>
    </row>
    <row r="438" spans="1:11">
      <c r="A438" s="13">
        <v>42517</v>
      </c>
      <c r="B438" s="10" t="s">
        <v>91</v>
      </c>
      <c r="C438" s="10" t="s">
        <v>81</v>
      </c>
      <c r="D438" s="14">
        <v>121</v>
      </c>
      <c r="E438" s="13">
        <v>38828</v>
      </c>
      <c r="F438" s="15" t="s">
        <v>77</v>
      </c>
      <c r="G438" s="13">
        <v>2958101</v>
      </c>
      <c r="H438" s="78"/>
      <c r="I438" s="78"/>
      <c r="J438" s="78"/>
      <c r="K438" s="78"/>
    </row>
    <row r="439" spans="1:11">
      <c r="A439" s="13">
        <v>42518</v>
      </c>
      <c r="B439" s="10" t="s">
        <v>91</v>
      </c>
      <c r="C439" s="10" t="s">
        <v>81</v>
      </c>
      <c r="D439" s="14">
        <v>121</v>
      </c>
      <c r="E439" s="13">
        <v>38828</v>
      </c>
      <c r="F439" s="15" t="s">
        <v>77</v>
      </c>
      <c r="G439" s="13">
        <v>2958101</v>
      </c>
      <c r="H439" s="78"/>
      <c r="I439" s="78"/>
      <c r="J439" s="78"/>
      <c r="K439" s="78"/>
    </row>
    <row r="440" spans="1:11">
      <c r="A440" s="13">
        <v>42519</v>
      </c>
      <c r="B440" s="10" t="s">
        <v>91</v>
      </c>
      <c r="C440" s="10" t="s">
        <v>81</v>
      </c>
      <c r="D440" s="14">
        <v>121</v>
      </c>
      <c r="E440" s="13">
        <v>38828</v>
      </c>
      <c r="F440" s="15" t="s">
        <v>77</v>
      </c>
      <c r="G440" s="13">
        <v>2958101</v>
      </c>
      <c r="H440" s="78"/>
      <c r="I440" s="78"/>
      <c r="J440" s="78"/>
      <c r="K440" s="78"/>
    </row>
    <row r="441" spans="1:11">
      <c r="A441" s="13">
        <v>42520</v>
      </c>
      <c r="B441" s="10" t="s">
        <v>91</v>
      </c>
      <c r="C441" s="10" t="s">
        <v>81</v>
      </c>
      <c r="D441" s="14">
        <v>121</v>
      </c>
      <c r="E441" s="13">
        <v>38828</v>
      </c>
      <c r="F441" s="15" t="s">
        <v>77</v>
      </c>
      <c r="G441" s="13">
        <v>2958101</v>
      </c>
      <c r="H441" s="78"/>
      <c r="I441" s="78"/>
      <c r="J441" s="78"/>
      <c r="K441" s="78"/>
    </row>
    <row r="442" spans="1:11">
      <c r="A442" s="13">
        <v>42521</v>
      </c>
      <c r="B442" s="10" t="s">
        <v>91</v>
      </c>
      <c r="C442" s="10" t="s">
        <v>81</v>
      </c>
      <c r="D442" s="14">
        <v>121</v>
      </c>
      <c r="E442" s="13">
        <v>38828</v>
      </c>
      <c r="F442" s="15" t="s">
        <v>77</v>
      </c>
      <c r="G442" s="13">
        <v>2958101</v>
      </c>
      <c r="H442" s="78"/>
      <c r="I442" s="78"/>
      <c r="J442" s="78"/>
      <c r="K442" s="78"/>
    </row>
    <row r="443" spans="1:11">
      <c r="A443" s="13">
        <v>42491</v>
      </c>
      <c r="B443" s="10" t="s">
        <v>92</v>
      </c>
      <c r="C443" s="10" t="s">
        <v>81</v>
      </c>
      <c r="D443" s="14">
        <v>116</v>
      </c>
      <c r="E443" s="13">
        <v>39264</v>
      </c>
      <c r="F443" s="15" t="s">
        <v>77</v>
      </c>
      <c r="G443" s="13">
        <v>2958101</v>
      </c>
      <c r="H443" s="78"/>
      <c r="I443" s="78"/>
      <c r="J443" s="78"/>
      <c r="K443" s="78"/>
    </row>
    <row r="444" spans="1:11">
      <c r="A444" s="13">
        <v>42492</v>
      </c>
      <c r="B444" s="10" t="s">
        <v>92</v>
      </c>
      <c r="C444" s="10" t="s">
        <v>81</v>
      </c>
      <c r="D444" s="14">
        <v>116</v>
      </c>
      <c r="E444" s="13">
        <v>39264</v>
      </c>
      <c r="F444" s="15" t="s">
        <v>77</v>
      </c>
      <c r="G444" s="13">
        <v>2958101</v>
      </c>
      <c r="H444" s="78"/>
      <c r="I444" s="78"/>
      <c r="J444" s="78"/>
      <c r="K444" s="78"/>
    </row>
    <row r="445" spans="1:11">
      <c r="A445" s="13">
        <v>42493</v>
      </c>
      <c r="B445" s="10" t="s">
        <v>92</v>
      </c>
      <c r="C445" s="10" t="s">
        <v>81</v>
      </c>
      <c r="D445" s="14">
        <v>116</v>
      </c>
      <c r="E445" s="13">
        <v>39264</v>
      </c>
      <c r="F445" s="15" t="s">
        <v>77</v>
      </c>
      <c r="G445" s="13">
        <v>2958101</v>
      </c>
      <c r="H445" s="78"/>
      <c r="I445" s="78"/>
      <c r="J445" s="78"/>
      <c r="K445" s="78"/>
    </row>
    <row r="446" spans="1:11">
      <c r="A446" s="13">
        <v>42494</v>
      </c>
      <c r="B446" s="10" t="s">
        <v>92</v>
      </c>
      <c r="C446" s="10" t="s">
        <v>81</v>
      </c>
      <c r="D446" s="14">
        <v>116</v>
      </c>
      <c r="E446" s="13">
        <v>39264</v>
      </c>
      <c r="F446" s="15" t="s">
        <v>77</v>
      </c>
      <c r="G446" s="13">
        <v>2958101</v>
      </c>
      <c r="H446" s="78"/>
      <c r="I446" s="78"/>
      <c r="J446" s="78"/>
      <c r="K446" s="78"/>
    </row>
    <row r="447" spans="1:11">
      <c r="A447" s="13">
        <v>42495</v>
      </c>
      <c r="B447" s="10" t="s">
        <v>92</v>
      </c>
      <c r="C447" s="10" t="s">
        <v>81</v>
      </c>
      <c r="D447" s="14">
        <v>116</v>
      </c>
      <c r="E447" s="13">
        <v>39264</v>
      </c>
      <c r="F447" s="15" t="s">
        <v>77</v>
      </c>
      <c r="G447" s="13">
        <v>2958101</v>
      </c>
      <c r="H447" s="78"/>
      <c r="I447" s="78"/>
      <c r="J447" s="78"/>
      <c r="K447" s="78"/>
    </row>
    <row r="448" spans="1:11">
      <c r="A448" s="13">
        <v>42496</v>
      </c>
      <c r="B448" s="10" t="s">
        <v>92</v>
      </c>
      <c r="C448" s="10" t="s">
        <v>81</v>
      </c>
      <c r="D448" s="14">
        <v>116</v>
      </c>
      <c r="E448" s="13">
        <v>39264</v>
      </c>
      <c r="F448" s="15" t="s">
        <v>77</v>
      </c>
      <c r="G448" s="13">
        <v>2958101</v>
      </c>
      <c r="H448" s="78"/>
      <c r="I448" s="78"/>
      <c r="J448" s="78"/>
      <c r="K448" s="78"/>
    </row>
    <row r="449" spans="1:11">
      <c r="A449" s="13">
        <v>42497</v>
      </c>
      <c r="B449" s="10" t="s">
        <v>92</v>
      </c>
      <c r="C449" s="10" t="s">
        <v>81</v>
      </c>
      <c r="D449" s="14">
        <v>116</v>
      </c>
      <c r="E449" s="13">
        <v>39264</v>
      </c>
      <c r="F449" s="15" t="s">
        <v>77</v>
      </c>
      <c r="G449" s="13">
        <v>2958101</v>
      </c>
      <c r="H449" s="78"/>
      <c r="I449" s="78"/>
      <c r="J449" s="78"/>
      <c r="K449" s="78"/>
    </row>
    <row r="450" spans="1:11">
      <c r="A450" s="13">
        <v>42498</v>
      </c>
      <c r="B450" s="10" t="s">
        <v>92</v>
      </c>
      <c r="C450" s="10" t="s">
        <v>81</v>
      </c>
      <c r="D450" s="14">
        <v>116</v>
      </c>
      <c r="E450" s="13">
        <v>39264</v>
      </c>
      <c r="F450" s="15" t="s">
        <v>77</v>
      </c>
      <c r="G450" s="13">
        <v>2958101</v>
      </c>
      <c r="H450" s="78"/>
      <c r="I450" s="78"/>
      <c r="J450" s="78"/>
      <c r="K450" s="78"/>
    </row>
    <row r="451" spans="1:11">
      <c r="A451" s="13">
        <v>42499</v>
      </c>
      <c r="B451" s="10" t="s">
        <v>92</v>
      </c>
      <c r="C451" s="10" t="s">
        <v>81</v>
      </c>
      <c r="D451" s="14">
        <v>116</v>
      </c>
      <c r="E451" s="13">
        <v>39264</v>
      </c>
      <c r="F451" s="15" t="s">
        <v>77</v>
      </c>
      <c r="G451" s="13">
        <v>2958101</v>
      </c>
      <c r="H451" s="78"/>
      <c r="I451" s="78"/>
      <c r="J451" s="78"/>
      <c r="K451" s="78"/>
    </row>
    <row r="452" spans="1:11">
      <c r="A452" s="13">
        <v>42500</v>
      </c>
      <c r="B452" s="10" t="s">
        <v>92</v>
      </c>
      <c r="C452" s="10" t="s">
        <v>81</v>
      </c>
      <c r="D452" s="14">
        <v>116</v>
      </c>
      <c r="E452" s="13">
        <v>39264</v>
      </c>
      <c r="F452" s="15" t="s">
        <v>77</v>
      </c>
      <c r="G452" s="13">
        <v>2958101</v>
      </c>
      <c r="H452" s="78"/>
      <c r="I452" s="78"/>
      <c r="J452" s="78"/>
      <c r="K452" s="78"/>
    </row>
    <row r="453" spans="1:11">
      <c r="A453" s="13">
        <v>42501</v>
      </c>
      <c r="B453" s="10" t="s">
        <v>92</v>
      </c>
      <c r="C453" s="10" t="s">
        <v>81</v>
      </c>
      <c r="D453" s="14">
        <v>116</v>
      </c>
      <c r="E453" s="13">
        <v>39264</v>
      </c>
      <c r="F453" s="15" t="s">
        <v>77</v>
      </c>
      <c r="G453" s="13">
        <v>2958101</v>
      </c>
      <c r="H453" s="78"/>
      <c r="I453" s="78"/>
      <c r="J453" s="78"/>
      <c r="K453" s="78"/>
    </row>
    <row r="454" spans="1:11">
      <c r="A454" s="13">
        <v>42502</v>
      </c>
      <c r="B454" s="10" t="s">
        <v>92</v>
      </c>
      <c r="C454" s="10" t="s">
        <v>81</v>
      </c>
      <c r="D454" s="14">
        <v>116</v>
      </c>
      <c r="E454" s="13">
        <v>39264</v>
      </c>
      <c r="F454" s="15" t="s">
        <v>77</v>
      </c>
      <c r="G454" s="13">
        <v>2958101</v>
      </c>
      <c r="H454" s="78"/>
      <c r="I454" s="78"/>
      <c r="J454" s="78"/>
      <c r="K454" s="78"/>
    </row>
    <row r="455" spans="1:11">
      <c r="A455" s="13">
        <v>42503</v>
      </c>
      <c r="B455" s="10" t="s">
        <v>92</v>
      </c>
      <c r="C455" s="10" t="s">
        <v>81</v>
      </c>
      <c r="D455" s="14">
        <v>116</v>
      </c>
      <c r="E455" s="13">
        <v>39264</v>
      </c>
      <c r="F455" s="15" t="s">
        <v>77</v>
      </c>
      <c r="G455" s="13">
        <v>2958101</v>
      </c>
      <c r="H455" s="78"/>
      <c r="I455" s="78"/>
      <c r="J455" s="78"/>
      <c r="K455" s="78"/>
    </row>
    <row r="456" spans="1:11">
      <c r="A456" s="13">
        <v>42504</v>
      </c>
      <c r="B456" s="10" t="s">
        <v>92</v>
      </c>
      <c r="C456" s="10" t="s">
        <v>81</v>
      </c>
      <c r="D456" s="14">
        <v>116</v>
      </c>
      <c r="E456" s="13">
        <v>39264</v>
      </c>
      <c r="F456" s="15" t="s">
        <v>77</v>
      </c>
      <c r="G456" s="13">
        <v>2958101</v>
      </c>
      <c r="H456" s="78"/>
      <c r="I456" s="78"/>
      <c r="J456" s="78"/>
      <c r="K456" s="78"/>
    </row>
    <row r="457" spans="1:11">
      <c r="A457" s="13">
        <v>42505</v>
      </c>
      <c r="B457" s="10" t="s">
        <v>92</v>
      </c>
      <c r="C457" s="10" t="s">
        <v>81</v>
      </c>
      <c r="D457" s="14">
        <v>116</v>
      </c>
      <c r="E457" s="13">
        <v>39264</v>
      </c>
      <c r="F457" s="15" t="s">
        <v>77</v>
      </c>
      <c r="G457" s="13">
        <v>2958101</v>
      </c>
      <c r="H457" s="78"/>
      <c r="I457" s="78"/>
      <c r="J457" s="78"/>
      <c r="K457" s="78"/>
    </row>
    <row r="458" spans="1:11">
      <c r="A458" s="13">
        <v>42506</v>
      </c>
      <c r="B458" s="10" t="s">
        <v>92</v>
      </c>
      <c r="C458" s="10" t="s">
        <v>81</v>
      </c>
      <c r="D458" s="14">
        <v>116</v>
      </c>
      <c r="E458" s="13">
        <v>39264</v>
      </c>
      <c r="F458" s="15" t="s">
        <v>77</v>
      </c>
      <c r="G458" s="13">
        <v>2958101</v>
      </c>
      <c r="H458" s="78"/>
      <c r="I458" s="78"/>
      <c r="J458" s="78"/>
      <c r="K458" s="78"/>
    </row>
    <row r="459" spans="1:11">
      <c r="A459" s="13">
        <v>42507</v>
      </c>
      <c r="B459" s="10" t="s">
        <v>92</v>
      </c>
      <c r="C459" s="10" t="s">
        <v>81</v>
      </c>
      <c r="D459" s="14">
        <v>116</v>
      </c>
      <c r="E459" s="13">
        <v>39264</v>
      </c>
      <c r="F459" s="15" t="s">
        <v>77</v>
      </c>
      <c r="G459" s="13">
        <v>2958101</v>
      </c>
      <c r="H459" s="78"/>
      <c r="I459" s="78"/>
      <c r="J459" s="78"/>
      <c r="K459" s="78"/>
    </row>
    <row r="460" spans="1:11">
      <c r="A460" s="13">
        <v>42508</v>
      </c>
      <c r="B460" s="10" t="s">
        <v>92</v>
      </c>
      <c r="C460" s="10" t="s">
        <v>81</v>
      </c>
      <c r="D460" s="14">
        <v>116</v>
      </c>
      <c r="E460" s="13">
        <v>39264</v>
      </c>
      <c r="F460" s="15" t="s">
        <v>77</v>
      </c>
      <c r="G460" s="13">
        <v>2958101</v>
      </c>
      <c r="H460" s="78"/>
      <c r="I460" s="78"/>
      <c r="J460" s="78"/>
      <c r="K460" s="78"/>
    </row>
    <row r="461" spans="1:11">
      <c r="A461" s="13">
        <v>42509</v>
      </c>
      <c r="B461" s="10" t="s">
        <v>92</v>
      </c>
      <c r="C461" s="10" t="s">
        <v>81</v>
      </c>
      <c r="D461" s="14">
        <v>116</v>
      </c>
      <c r="E461" s="13">
        <v>39264</v>
      </c>
      <c r="F461" s="15" t="s">
        <v>77</v>
      </c>
      <c r="G461" s="13">
        <v>2958101</v>
      </c>
      <c r="H461" s="78"/>
      <c r="I461" s="78"/>
      <c r="J461" s="78"/>
      <c r="K461" s="78"/>
    </row>
    <row r="462" spans="1:11">
      <c r="A462" s="13">
        <v>42510</v>
      </c>
      <c r="B462" s="10" t="s">
        <v>92</v>
      </c>
      <c r="C462" s="10" t="s">
        <v>81</v>
      </c>
      <c r="D462" s="14">
        <v>116</v>
      </c>
      <c r="E462" s="13">
        <v>39264</v>
      </c>
      <c r="F462" s="15" t="s">
        <v>77</v>
      </c>
      <c r="G462" s="13">
        <v>2958101</v>
      </c>
      <c r="H462" s="78"/>
      <c r="I462" s="78"/>
      <c r="J462" s="78"/>
      <c r="K462" s="78"/>
    </row>
    <row r="463" spans="1:11">
      <c r="A463" s="13">
        <v>42511</v>
      </c>
      <c r="B463" s="10" t="s">
        <v>92</v>
      </c>
      <c r="C463" s="10" t="s">
        <v>81</v>
      </c>
      <c r="D463" s="14">
        <v>116</v>
      </c>
      <c r="E463" s="13">
        <v>39264</v>
      </c>
      <c r="F463" s="15" t="s">
        <v>77</v>
      </c>
      <c r="G463" s="13">
        <v>2958101</v>
      </c>
      <c r="H463" s="78"/>
      <c r="I463" s="78"/>
      <c r="J463" s="78"/>
      <c r="K463" s="78"/>
    </row>
    <row r="464" spans="1:11">
      <c r="A464" s="13">
        <v>42512</v>
      </c>
      <c r="B464" s="10" t="s">
        <v>92</v>
      </c>
      <c r="C464" s="10" t="s">
        <v>81</v>
      </c>
      <c r="D464" s="14">
        <v>116</v>
      </c>
      <c r="E464" s="13">
        <v>39264</v>
      </c>
      <c r="F464" s="15" t="s">
        <v>77</v>
      </c>
      <c r="G464" s="13">
        <v>2958101</v>
      </c>
      <c r="H464" s="78"/>
      <c r="I464" s="78"/>
      <c r="J464" s="78"/>
      <c r="K464" s="78"/>
    </row>
    <row r="465" spans="1:11">
      <c r="A465" s="13">
        <v>42513</v>
      </c>
      <c r="B465" s="10" t="s">
        <v>92</v>
      </c>
      <c r="C465" s="10" t="s">
        <v>81</v>
      </c>
      <c r="D465" s="14">
        <v>116</v>
      </c>
      <c r="E465" s="13">
        <v>39264</v>
      </c>
      <c r="F465" s="15" t="s">
        <v>77</v>
      </c>
      <c r="G465" s="13">
        <v>2958101</v>
      </c>
      <c r="H465" s="78"/>
      <c r="I465" s="78"/>
      <c r="J465" s="78"/>
      <c r="K465" s="78"/>
    </row>
    <row r="466" spans="1:11">
      <c r="A466" s="13">
        <v>42514</v>
      </c>
      <c r="B466" s="10" t="s">
        <v>92</v>
      </c>
      <c r="C466" s="10" t="s">
        <v>81</v>
      </c>
      <c r="D466" s="14">
        <v>116</v>
      </c>
      <c r="E466" s="13">
        <v>39264</v>
      </c>
      <c r="F466" s="15" t="s">
        <v>77</v>
      </c>
      <c r="G466" s="13">
        <v>2958101</v>
      </c>
      <c r="H466" s="78"/>
      <c r="I466" s="78"/>
      <c r="J466" s="78"/>
      <c r="K466" s="78"/>
    </row>
    <row r="467" spans="1:11">
      <c r="A467" s="13">
        <v>42515</v>
      </c>
      <c r="B467" s="10" t="s">
        <v>92</v>
      </c>
      <c r="C467" s="10" t="s">
        <v>81</v>
      </c>
      <c r="D467" s="14">
        <v>116</v>
      </c>
      <c r="E467" s="13">
        <v>39264</v>
      </c>
      <c r="F467" s="15" t="s">
        <v>77</v>
      </c>
      <c r="G467" s="13">
        <v>2958101</v>
      </c>
      <c r="H467" s="78"/>
      <c r="I467" s="78"/>
      <c r="J467" s="78"/>
      <c r="K467" s="78"/>
    </row>
    <row r="468" spans="1:11">
      <c r="A468" s="13">
        <v>42516</v>
      </c>
      <c r="B468" s="10" t="s">
        <v>92</v>
      </c>
      <c r="C468" s="10" t="s">
        <v>81</v>
      </c>
      <c r="D468" s="14">
        <v>116</v>
      </c>
      <c r="E468" s="13">
        <v>39264</v>
      </c>
      <c r="F468" s="15" t="s">
        <v>77</v>
      </c>
      <c r="G468" s="13">
        <v>2958101</v>
      </c>
      <c r="H468" s="78"/>
      <c r="I468" s="78"/>
      <c r="J468" s="78"/>
      <c r="K468" s="78"/>
    </row>
    <row r="469" spans="1:11">
      <c r="A469" s="13">
        <v>42517</v>
      </c>
      <c r="B469" s="10" t="s">
        <v>92</v>
      </c>
      <c r="C469" s="10" t="s">
        <v>81</v>
      </c>
      <c r="D469" s="14">
        <v>116</v>
      </c>
      <c r="E469" s="13">
        <v>39264</v>
      </c>
      <c r="F469" s="15" t="s">
        <v>77</v>
      </c>
      <c r="G469" s="13">
        <v>2958101</v>
      </c>
      <c r="H469" s="78"/>
      <c r="I469" s="78"/>
      <c r="J469" s="78"/>
      <c r="K469" s="78"/>
    </row>
    <row r="470" spans="1:11">
      <c r="A470" s="13">
        <v>42518</v>
      </c>
      <c r="B470" s="10" t="s">
        <v>92</v>
      </c>
      <c r="C470" s="10" t="s">
        <v>81</v>
      </c>
      <c r="D470" s="14">
        <v>116</v>
      </c>
      <c r="E470" s="13">
        <v>39264</v>
      </c>
      <c r="F470" s="15" t="s">
        <v>77</v>
      </c>
      <c r="G470" s="13">
        <v>2958101</v>
      </c>
      <c r="H470" s="78"/>
      <c r="I470" s="78"/>
      <c r="J470" s="78"/>
      <c r="K470" s="78"/>
    </row>
    <row r="471" spans="1:11">
      <c r="A471" s="13">
        <v>42519</v>
      </c>
      <c r="B471" s="10" t="s">
        <v>92</v>
      </c>
      <c r="C471" s="10" t="s">
        <v>81</v>
      </c>
      <c r="D471" s="14">
        <v>116</v>
      </c>
      <c r="E471" s="13">
        <v>39264</v>
      </c>
      <c r="F471" s="15" t="s">
        <v>77</v>
      </c>
      <c r="G471" s="13">
        <v>2958101</v>
      </c>
      <c r="H471" s="78"/>
      <c r="I471" s="78"/>
      <c r="J471" s="78"/>
      <c r="K471" s="78"/>
    </row>
    <row r="472" spans="1:11">
      <c r="A472" s="13">
        <v>42520</v>
      </c>
      <c r="B472" s="10" t="s">
        <v>92</v>
      </c>
      <c r="C472" s="10" t="s">
        <v>81</v>
      </c>
      <c r="D472" s="14">
        <v>116</v>
      </c>
      <c r="E472" s="13">
        <v>39264</v>
      </c>
      <c r="F472" s="15" t="s">
        <v>77</v>
      </c>
      <c r="G472" s="13">
        <v>2958101</v>
      </c>
      <c r="H472" s="78"/>
      <c r="I472" s="78"/>
      <c r="J472" s="78"/>
      <c r="K472" s="78"/>
    </row>
    <row r="473" spans="1:11">
      <c r="A473" s="13">
        <v>42521</v>
      </c>
      <c r="B473" s="10" t="s">
        <v>92</v>
      </c>
      <c r="C473" s="10" t="s">
        <v>81</v>
      </c>
      <c r="D473" s="14">
        <v>116</v>
      </c>
      <c r="E473" s="13">
        <v>39264</v>
      </c>
      <c r="F473" s="15" t="s">
        <v>77</v>
      </c>
      <c r="G473" s="13">
        <v>2958101</v>
      </c>
      <c r="H473" s="78"/>
      <c r="I473" s="78"/>
      <c r="J473" s="78"/>
      <c r="K473" s="78"/>
    </row>
    <row r="474" spans="1:11">
      <c r="A474" s="13">
        <v>42491</v>
      </c>
      <c r="B474" s="10" t="s">
        <v>93</v>
      </c>
      <c r="C474" s="10" t="s">
        <v>81</v>
      </c>
      <c r="D474" s="14">
        <v>117</v>
      </c>
      <c r="E474" s="13">
        <v>39264</v>
      </c>
      <c r="F474" s="15" t="s">
        <v>77</v>
      </c>
      <c r="G474" s="13">
        <v>2958101</v>
      </c>
      <c r="H474" s="78"/>
      <c r="I474" s="78"/>
      <c r="J474" s="78"/>
      <c r="K474" s="78"/>
    </row>
    <row r="475" spans="1:11">
      <c r="A475" s="13">
        <v>42492</v>
      </c>
      <c r="B475" s="10" t="s">
        <v>93</v>
      </c>
      <c r="C475" s="10" t="s">
        <v>81</v>
      </c>
      <c r="D475" s="14">
        <v>117</v>
      </c>
      <c r="E475" s="13">
        <v>39264</v>
      </c>
      <c r="F475" s="15" t="s">
        <v>77</v>
      </c>
      <c r="G475" s="13">
        <v>2958101</v>
      </c>
      <c r="H475" s="78"/>
      <c r="I475" s="78"/>
      <c r="J475" s="78"/>
      <c r="K475" s="78"/>
    </row>
    <row r="476" spans="1:11">
      <c r="A476" s="13">
        <v>42493</v>
      </c>
      <c r="B476" s="10" t="s">
        <v>93</v>
      </c>
      <c r="C476" s="10" t="s">
        <v>81</v>
      </c>
      <c r="D476" s="14">
        <v>117</v>
      </c>
      <c r="E476" s="13">
        <v>39264</v>
      </c>
      <c r="F476" s="15" t="s">
        <v>77</v>
      </c>
      <c r="G476" s="13">
        <v>2958101</v>
      </c>
      <c r="H476" s="78"/>
      <c r="I476" s="78"/>
      <c r="J476" s="78"/>
      <c r="K476" s="78"/>
    </row>
    <row r="477" spans="1:11">
      <c r="A477" s="13">
        <v>42494</v>
      </c>
      <c r="B477" s="10" t="s">
        <v>93</v>
      </c>
      <c r="C477" s="10" t="s">
        <v>81</v>
      </c>
      <c r="D477" s="14">
        <v>117</v>
      </c>
      <c r="E477" s="13">
        <v>39264</v>
      </c>
      <c r="F477" s="15" t="s">
        <v>77</v>
      </c>
      <c r="G477" s="13">
        <v>2958101</v>
      </c>
      <c r="H477" s="78"/>
      <c r="I477" s="78"/>
      <c r="J477" s="78"/>
      <c r="K477" s="78"/>
    </row>
    <row r="478" spans="1:11">
      <c r="A478" s="13">
        <v>42495</v>
      </c>
      <c r="B478" s="10" t="s">
        <v>93</v>
      </c>
      <c r="C478" s="10" t="s">
        <v>81</v>
      </c>
      <c r="D478" s="14">
        <v>117</v>
      </c>
      <c r="E478" s="13">
        <v>39264</v>
      </c>
      <c r="F478" s="15" t="s">
        <v>77</v>
      </c>
      <c r="G478" s="13">
        <v>2958101</v>
      </c>
      <c r="H478" s="78"/>
      <c r="I478" s="78"/>
      <c r="J478" s="78"/>
      <c r="K478" s="78"/>
    </row>
    <row r="479" spans="1:11">
      <c r="A479" s="13">
        <v>42496</v>
      </c>
      <c r="B479" s="10" t="s">
        <v>93</v>
      </c>
      <c r="C479" s="10" t="s">
        <v>81</v>
      </c>
      <c r="D479" s="14">
        <v>117</v>
      </c>
      <c r="E479" s="13">
        <v>39264</v>
      </c>
      <c r="F479" s="15" t="s">
        <v>77</v>
      </c>
      <c r="G479" s="13">
        <v>2958101</v>
      </c>
      <c r="H479" s="78"/>
      <c r="I479" s="78"/>
      <c r="J479" s="78"/>
      <c r="K479" s="78"/>
    </row>
    <row r="480" spans="1:11">
      <c r="A480" s="13">
        <v>42497</v>
      </c>
      <c r="B480" s="10" t="s">
        <v>93</v>
      </c>
      <c r="C480" s="10" t="s">
        <v>81</v>
      </c>
      <c r="D480" s="14">
        <v>117</v>
      </c>
      <c r="E480" s="13">
        <v>39264</v>
      </c>
      <c r="F480" s="15" t="s">
        <v>77</v>
      </c>
      <c r="G480" s="13">
        <v>2958101</v>
      </c>
      <c r="H480" s="78"/>
      <c r="I480" s="78"/>
      <c r="J480" s="78"/>
      <c r="K480" s="78"/>
    </row>
    <row r="481" spans="1:11">
      <c r="A481" s="13">
        <v>42498</v>
      </c>
      <c r="B481" s="10" t="s">
        <v>93</v>
      </c>
      <c r="C481" s="10" t="s">
        <v>81</v>
      </c>
      <c r="D481" s="14">
        <v>117</v>
      </c>
      <c r="E481" s="13">
        <v>39264</v>
      </c>
      <c r="F481" s="15" t="s">
        <v>77</v>
      </c>
      <c r="G481" s="13">
        <v>2958101</v>
      </c>
      <c r="H481" s="78"/>
      <c r="I481" s="78"/>
      <c r="J481" s="78"/>
      <c r="K481" s="78"/>
    </row>
    <row r="482" spans="1:11">
      <c r="A482" s="13">
        <v>42499</v>
      </c>
      <c r="B482" s="10" t="s">
        <v>93</v>
      </c>
      <c r="C482" s="10" t="s">
        <v>81</v>
      </c>
      <c r="D482" s="14">
        <v>117</v>
      </c>
      <c r="E482" s="13">
        <v>39264</v>
      </c>
      <c r="F482" s="15" t="s">
        <v>77</v>
      </c>
      <c r="G482" s="13">
        <v>2958101</v>
      </c>
      <c r="H482" s="78"/>
      <c r="I482" s="78"/>
      <c r="J482" s="78"/>
      <c r="K482" s="78"/>
    </row>
    <row r="483" spans="1:11">
      <c r="A483" s="13">
        <v>42500</v>
      </c>
      <c r="B483" s="10" t="s">
        <v>93</v>
      </c>
      <c r="C483" s="10" t="s">
        <v>81</v>
      </c>
      <c r="D483" s="14">
        <v>117</v>
      </c>
      <c r="E483" s="13">
        <v>39264</v>
      </c>
      <c r="F483" s="15" t="s">
        <v>77</v>
      </c>
      <c r="G483" s="13">
        <v>2958101</v>
      </c>
      <c r="H483" s="78"/>
      <c r="I483" s="78"/>
      <c r="J483" s="78"/>
      <c r="K483" s="78"/>
    </row>
    <row r="484" spans="1:11">
      <c r="A484" s="13">
        <v>42501</v>
      </c>
      <c r="B484" s="10" t="s">
        <v>93</v>
      </c>
      <c r="C484" s="10" t="s">
        <v>81</v>
      </c>
      <c r="D484" s="14">
        <v>117</v>
      </c>
      <c r="E484" s="13">
        <v>39264</v>
      </c>
      <c r="F484" s="15" t="s">
        <v>77</v>
      </c>
      <c r="G484" s="13">
        <v>2958101</v>
      </c>
      <c r="H484" s="78"/>
      <c r="I484" s="78"/>
      <c r="J484" s="78"/>
      <c r="K484" s="78"/>
    </row>
    <row r="485" spans="1:11">
      <c r="A485" s="13">
        <v>42502</v>
      </c>
      <c r="B485" s="10" t="s">
        <v>93</v>
      </c>
      <c r="C485" s="10" t="s">
        <v>81</v>
      </c>
      <c r="D485" s="14">
        <v>117</v>
      </c>
      <c r="E485" s="13">
        <v>39264</v>
      </c>
      <c r="F485" s="15" t="s">
        <v>77</v>
      </c>
      <c r="G485" s="13">
        <v>2958101</v>
      </c>
      <c r="H485" s="78"/>
      <c r="I485" s="78"/>
      <c r="J485" s="78"/>
      <c r="K485" s="78"/>
    </row>
    <row r="486" spans="1:11">
      <c r="A486" s="13">
        <v>42503</v>
      </c>
      <c r="B486" s="10" t="s">
        <v>93</v>
      </c>
      <c r="C486" s="10" t="s">
        <v>81</v>
      </c>
      <c r="D486" s="14">
        <v>117</v>
      </c>
      <c r="E486" s="13">
        <v>39264</v>
      </c>
      <c r="F486" s="15" t="s">
        <v>77</v>
      </c>
      <c r="G486" s="13">
        <v>2958101</v>
      </c>
      <c r="H486" s="78"/>
      <c r="I486" s="78"/>
      <c r="J486" s="78"/>
      <c r="K486" s="78"/>
    </row>
    <row r="487" spans="1:11">
      <c r="A487" s="13">
        <v>42504</v>
      </c>
      <c r="B487" s="10" t="s">
        <v>93</v>
      </c>
      <c r="C487" s="10" t="s">
        <v>81</v>
      </c>
      <c r="D487" s="14">
        <v>117</v>
      </c>
      <c r="E487" s="13">
        <v>39264</v>
      </c>
      <c r="F487" s="15" t="s">
        <v>77</v>
      </c>
      <c r="G487" s="13">
        <v>2958101</v>
      </c>
      <c r="H487" s="78"/>
      <c r="I487" s="78"/>
      <c r="J487" s="78"/>
      <c r="K487" s="78"/>
    </row>
    <row r="488" spans="1:11">
      <c r="A488" s="13">
        <v>42505</v>
      </c>
      <c r="B488" s="10" t="s">
        <v>93</v>
      </c>
      <c r="C488" s="10" t="s">
        <v>81</v>
      </c>
      <c r="D488" s="14">
        <v>117</v>
      </c>
      <c r="E488" s="13">
        <v>39264</v>
      </c>
      <c r="F488" s="15" t="s">
        <v>77</v>
      </c>
      <c r="G488" s="13">
        <v>2958101</v>
      </c>
      <c r="H488" s="78"/>
      <c r="I488" s="78"/>
      <c r="J488" s="78"/>
      <c r="K488" s="78"/>
    </row>
    <row r="489" spans="1:11">
      <c r="A489" s="13">
        <v>42506</v>
      </c>
      <c r="B489" s="10" t="s">
        <v>93</v>
      </c>
      <c r="C489" s="10" t="s">
        <v>81</v>
      </c>
      <c r="D489" s="14">
        <v>117</v>
      </c>
      <c r="E489" s="13">
        <v>39264</v>
      </c>
      <c r="F489" s="15" t="s">
        <v>77</v>
      </c>
      <c r="G489" s="13">
        <v>2958101</v>
      </c>
      <c r="H489" s="78"/>
      <c r="I489" s="78"/>
      <c r="J489" s="78"/>
      <c r="K489" s="78"/>
    </row>
    <row r="490" spans="1:11">
      <c r="A490" s="13">
        <v>42507</v>
      </c>
      <c r="B490" s="10" t="s">
        <v>93</v>
      </c>
      <c r="C490" s="10" t="s">
        <v>81</v>
      </c>
      <c r="D490" s="14">
        <v>117</v>
      </c>
      <c r="E490" s="13">
        <v>39264</v>
      </c>
      <c r="F490" s="15" t="s">
        <v>77</v>
      </c>
      <c r="G490" s="13">
        <v>2958101</v>
      </c>
      <c r="H490" s="78"/>
      <c r="I490" s="78"/>
      <c r="J490" s="78"/>
      <c r="K490" s="78"/>
    </row>
    <row r="491" spans="1:11">
      <c r="A491" s="13">
        <v>42508</v>
      </c>
      <c r="B491" s="10" t="s">
        <v>93</v>
      </c>
      <c r="C491" s="10" t="s">
        <v>81</v>
      </c>
      <c r="D491" s="14">
        <v>117</v>
      </c>
      <c r="E491" s="13">
        <v>39264</v>
      </c>
      <c r="F491" s="15" t="s">
        <v>77</v>
      </c>
      <c r="G491" s="13">
        <v>2958101</v>
      </c>
      <c r="H491" s="78"/>
      <c r="I491" s="78"/>
      <c r="J491" s="78"/>
      <c r="K491" s="78"/>
    </row>
    <row r="492" spans="1:11">
      <c r="A492" s="13">
        <v>42509</v>
      </c>
      <c r="B492" s="10" t="s">
        <v>93</v>
      </c>
      <c r="C492" s="10" t="s">
        <v>81</v>
      </c>
      <c r="D492" s="14">
        <v>117</v>
      </c>
      <c r="E492" s="13">
        <v>39264</v>
      </c>
      <c r="F492" s="15" t="s">
        <v>77</v>
      </c>
      <c r="G492" s="13">
        <v>2958101</v>
      </c>
      <c r="H492" s="78"/>
      <c r="I492" s="78"/>
      <c r="J492" s="78"/>
      <c r="K492" s="78"/>
    </row>
    <row r="493" spans="1:11">
      <c r="A493" s="13">
        <v>42510</v>
      </c>
      <c r="B493" s="10" t="s">
        <v>93</v>
      </c>
      <c r="C493" s="10" t="s">
        <v>81</v>
      </c>
      <c r="D493" s="14">
        <v>117</v>
      </c>
      <c r="E493" s="13">
        <v>39264</v>
      </c>
      <c r="F493" s="15" t="s">
        <v>77</v>
      </c>
      <c r="G493" s="13">
        <v>2958101</v>
      </c>
      <c r="H493" s="78"/>
      <c r="I493" s="78"/>
      <c r="J493" s="78"/>
      <c r="K493" s="78"/>
    </row>
    <row r="494" spans="1:11">
      <c r="A494" s="13">
        <v>42511</v>
      </c>
      <c r="B494" s="10" t="s">
        <v>93</v>
      </c>
      <c r="C494" s="10" t="s">
        <v>81</v>
      </c>
      <c r="D494" s="14">
        <v>117</v>
      </c>
      <c r="E494" s="13">
        <v>39264</v>
      </c>
      <c r="F494" s="15" t="s">
        <v>77</v>
      </c>
      <c r="G494" s="13">
        <v>2958101</v>
      </c>
      <c r="H494" s="78"/>
      <c r="I494" s="78"/>
      <c r="J494" s="78"/>
      <c r="K494" s="78"/>
    </row>
    <row r="495" spans="1:11">
      <c r="A495" s="13">
        <v>42512</v>
      </c>
      <c r="B495" s="10" t="s">
        <v>93</v>
      </c>
      <c r="C495" s="10" t="s">
        <v>81</v>
      </c>
      <c r="D495" s="14">
        <v>117</v>
      </c>
      <c r="E495" s="13">
        <v>39264</v>
      </c>
      <c r="F495" s="15" t="s">
        <v>77</v>
      </c>
      <c r="G495" s="13">
        <v>2958101</v>
      </c>
      <c r="H495" s="78"/>
      <c r="I495" s="78"/>
      <c r="J495" s="78"/>
      <c r="K495" s="78"/>
    </row>
    <row r="496" spans="1:11">
      <c r="A496" s="13">
        <v>42513</v>
      </c>
      <c r="B496" s="10" t="s">
        <v>93</v>
      </c>
      <c r="C496" s="10" t="s">
        <v>81</v>
      </c>
      <c r="D496" s="14">
        <v>117</v>
      </c>
      <c r="E496" s="13">
        <v>39264</v>
      </c>
      <c r="F496" s="15" t="s">
        <v>77</v>
      </c>
      <c r="G496" s="13">
        <v>2958101</v>
      </c>
      <c r="H496" s="78"/>
      <c r="I496" s="78"/>
      <c r="J496" s="78"/>
      <c r="K496" s="78"/>
    </row>
    <row r="497" spans="1:11">
      <c r="A497" s="13">
        <v>42514</v>
      </c>
      <c r="B497" s="10" t="s">
        <v>93</v>
      </c>
      <c r="C497" s="10" t="s">
        <v>81</v>
      </c>
      <c r="D497" s="14">
        <v>117</v>
      </c>
      <c r="E497" s="13">
        <v>39264</v>
      </c>
      <c r="F497" s="15" t="s">
        <v>77</v>
      </c>
      <c r="G497" s="13">
        <v>2958101</v>
      </c>
      <c r="H497" s="78"/>
      <c r="I497" s="78"/>
      <c r="J497" s="78"/>
      <c r="K497" s="78"/>
    </row>
    <row r="498" spans="1:11">
      <c r="A498" s="13">
        <v>42515</v>
      </c>
      <c r="B498" s="10" t="s">
        <v>93</v>
      </c>
      <c r="C498" s="10" t="s">
        <v>81</v>
      </c>
      <c r="D498" s="14">
        <v>117</v>
      </c>
      <c r="E498" s="13">
        <v>39264</v>
      </c>
      <c r="F498" s="15" t="s">
        <v>77</v>
      </c>
      <c r="G498" s="13">
        <v>2958101</v>
      </c>
      <c r="H498" s="78"/>
      <c r="I498" s="78"/>
      <c r="J498" s="78"/>
      <c r="K498" s="78"/>
    </row>
    <row r="499" spans="1:11">
      <c r="A499" s="13">
        <v>42516</v>
      </c>
      <c r="B499" s="10" t="s">
        <v>93</v>
      </c>
      <c r="C499" s="10" t="s">
        <v>81</v>
      </c>
      <c r="D499" s="14">
        <v>117</v>
      </c>
      <c r="E499" s="13">
        <v>39264</v>
      </c>
      <c r="F499" s="15" t="s">
        <v>77</v>
      </c>
      <c r="G499" s="13">
        <v>2958101</v>
      </c>
      <c r="H499" s="78"/>
      <c r="I499" s="78"/>
      <c r="J499" s="78"/>
      <c r="K499" s="78"/>
    </row>
    <row r="500" spans="1:11">
      <c r="A500" s="13">
        <v>42517</v>
      </c>
      <c r="B500" s="10" t="s">
        <v>93</v>
      </c>
      <c r="C500" s="10" t="s">
        <v>81</v>
      </c>
      <c r="D500" s="14">
        <v>117</v>
      </c>
      <c r="E500" s="13">
        <v>39264</v>
      </c>
      <c r="F500" s="15" t="s">
        <v>77</v>
      </c>
      <c r="G500" s="13">
        <v>2958101</v>
      </c>
      <c r="H500" s="78"/>
      <c r="I500" s="78"/>
      <c r="J500" s="78"/>
      <c r="K500" s="78"/>
    </row>
    <row r="501" spans="1:11">
      <c r="A501" s="13">
        <v>42518</v>
      </c>
      <c r="B501" s="10" t="s">
        <v>93</v>
      </c>
      <c r="C501" s="10" t="s">
        <v>81</v>
      </c>
      <c r="D501" s="14">
        <v>117</v>
      </c>
      <c r="E501" s="13">
        <v>39264</v>
      </c>
      <c r="F501" s="15" t="s">
        <v>77</v>
      </c>
      <c r="G501" s="13">
        <v>2958101</v>
      </c>
      <c r="H501" s="78"/>
      <c r="I501" s="78"/>
      <c r="J501" s="78"/>
      <c r="K501" s="78"/>
    </row>
    <row r="502" spans="1:11">
      <c r="A502" s="13">
        <v>42519</v>
      </c>
      <c r="B502" s="10" t="s">
        <v>93</v>
      </c>
      <c r="C502" s="10" t="s">
        <v>81</v>
      </c>
      <c r="D502" s="14">
        <v>117</v>
      </c>
      <c r="E502" s="13">
        <v>39264</v>
      </c>
      <c r="F502" s="15" t="s">
        <v>77</v>
      </c>
      <c r="G502" s="13">
        <v>2958101</v>
      </c>
      <c r="H502" s="78"/>
      <c r="I502" s="78"/>
      <c r="J502" s="78"/>
      <c r="K502" s="78"/>
    </row>
    <row r="503" spans="1:11">
      <c r="A503" s="13">
        <v>42520</v>
      </c>
      <c r="B503" s="10" t="s">
        <v>93</v>
      </c>
      <c r="C503" s="10" t="s">
        <v>81</v>
      </c>
      <c r="D503" s="14">
        <v>117</v>
      </c>
      <c r="E503" s="13">
        <v>39264</v>
      </c>
      <c r="F503" s="15" t="s">
        <v>77</v>
      </c>
      <c r="G503" s="13">
        <v>2958101</v>
      </c>
      <c r="H503" s="78"/>
      <c r="I503" s="78"/>
      <c r="J503" s="78"/>
      <c r="K503" s="78"/>
    </row>
    <row r="504" spans="1:11">
      <c r="A504" s="13">
        <v>42521</v>
      </c>
      <c r="B504" s="10" t="s">
        <v>93</v>
      </c>
      <c r="C504" s="10" t="s">
        <v>81</v>
      </c>
      <c r="D504" s="14">
        <v>117</v>
      </c>
      <c r="E504" s="13">
        <v>39264</v>
      </c>
      <c r="F504" s="15" t="s">
        <v>77</v>
      </c>
      <c r="G504" s="13">
        <v>2958101</v>
      </c>
      <c r="H504" s="78"/>
      <c r="I504" s="78"/>
      <c r="J504" s="78"/>
      <c r="K504" s="78"/>
    </row>
    <row r="505" spans="1:11">
      <c r="A505" s="13">
        <v>42491</v>
      </c>
      <c r="B505" s="10" t="s">
        <v>94</v>
      </c>
      <c r="C505" s="10" t="s">
        <v>81</v>
      </c>
      <c r="D505" s="14">
        <v>170</v>
      </c>
      <c r="E505" s="13">
        <v>38828</v>
      </c>
      <c r="F505" s="15" t="s">
        <v>77</v>
      </c>
      <c r="G505" s="13">
        <v>2958101</v>
      </c>
      <c r="H505" s="78"/>
      <c r="I505" s="78"/>
      <c r="J505" s="78"/>
      <c r="K505" s="78"/>
    </row>
    <row r="506" spans="1:11">
      <c r="A506" s="13">
        <v>42492</v>
      </c>
      <c r="B506" s="10" t="s">
        <v>94</v>
      </c>
      <c r="C506" s="10" t="s">
        <v>81</v>
      </c>
      <c r="D506" s="14">
        <v>170</v>
      </c>
      <c r="E506" s="13">
        <v>38828</v>
      </c>
      <c r="F506" s="15" t="s">
        <v>77</v>
      </c>
      <c r="G506" s="13">
        <v>2958101</v>
      </c>
      <c r="H506" s="78"/>
      <c r="I506" s="78"/>
      <c r="J506" s="78"/>
      <c r="K506" s="78"/>
    </row>
    <row r="507" spans="1:11">
      <c r="A507" s="13">
        <v>42493</v>
      </c>
      <c r="B507" s="10" t="s">
        <v>94</v>
      </c>
      <c r="C507" s="10" t="s">
        <v>81</v>
      </c>
      <c r="D507" s="14">
        <v>170</v>
      </c>
      <c r="E507" s="13">
        <v>38828</v>
      </c>
      <c r="F507" s="15" t="s">
        <v>77</v>
      </c>
      <c r="G507" s="13">
        <v>2958101</v>
      </c>
      <c r="H507" s="78"/>
      <c r="I507" s="78"/>
      <c r="J507" s="78"/>
      <c r="K507" s="78"/>
    </row>
    <row r="508" spans="1:11">
      <c r="A508" s="13">
        <v>42494</v>
      </c>
      <c r="B508" s="10" t="s">
        <v>94</v>
      </c>
      <c r="C508" s="10" t="s">
        <v>81</v>
      </c>
      <c r="D508" s="14">
        <v>170</v>
      </c>
      <c r="E508" s="13">
        <v>38828</v>
      </c>
      <c r="F508" s="15" t="s">
        <v>77</v>
      </c>
      <c r="G508" s="13">
        <v>2958101</v>
      </c>
      <c r="H508" s="78"/>
      <c r="I508" s="78"/>
      <c r="J508" s="78"/>
      <c r="K508" s="78"/>
    </row>
    <row r="509" spans="1:11">
      <c r="A509" s="13">
        <v>42495</v>
      </c>
      <c r="B509" s="10" t="s">
        <v>94</v>
      </c>
      <c r="C509" s="10" t="s">
        <v>81</v>
      </c>
      <c r="D509" s="14">
        <v>170</v>
      </c>
      <c r="E509" s="13">
        <v>38828</v>
      </c>
      <c r="F509" s="15" t="s">
        <v>77</v>
      </c>
      <c r="G509" s="13">
        <v>2958101</v>
      </c>
      <c r="H509" s="78"/>
      <c r="I509" s="78"/>
      <c r="J509" s="78"/>
      <c r="K509" s="78"/>
    </row>
    <row r="510" spans="1:11">
      <c r="A510" s="13">
        <v>42496</v>
      </c>
      <c r="B510" s="10" t="s">
        <v>94</v>
      </c>
      <c r="C510" s="10" t="s">
        <v>81</v>
      </c>
      <c r="D510" s="14">
        <v>170</v>
      </c>
      <c r="E510" s="13">
        <v>38828</v>
      </c>
      <c r="F510" s="15" t="s">
        <v>77</v>
      </c>
      <c r="G510" s="13">
        <v>2958101</v>
      </c>
      <c r="H510" s="78"/>
      <c r="I510" s="78"/>
      <c r="J510" s="78"/>
      <c r="K510" s="78"/>
    </row>
    <row r="511" spans="1:11">
      <c r="A511" s="13">
        <v>42497</v>
      </c>
      <c r="B511" s="10" t="s">
        <v>94</v>
      </c>
      <c r="C511" s="10" t="s">
        <v>81</v>
      </c>
      <c r="D511" s="14">
        <v>170</v>
      </c>
      <c r="E511" s="13">
        <v>38828</v>
      </c>
      <c r="F511" s="15" t="s">
        <v>77</v>
      </c>
      <c r="G511" s="13">
        <v>2958101</v>
      </c>
      <c r="H511" s="78"/>
      <c r="I511" s="78"/>
      <c r="J511" s="78"/>
      <c r="K511" s="78"/>
    </row>
    <row r="512" spans="1:11">
      <c r="A512" s="13">
        <v>42498</v>
      </c>
      <c r="B512" s="10" t="s">
        <v>94</v>
      </c>
      <c r="C512" s="10" t="s">
        <v>81</v>
      </c>
      <c r="D512" s="14">
        <v>170</v>
      </c>
      <c r="E512" s="13">
        <v>38828</v>
      </c>
      <c r="F512" s="15" t="s">
        <v>77</v>
      </c>
      <c r="G512" s="13">
        <v>2958101</v>
      </c>
      <c r="H512" s="78"/>
      <c r="I512" s="78"/>
      <c r="J512" s="78"/>
      <c r="K512" s="78"/>
    </row>
    <row r="513" spans="1:11">
      <c r="A513" s="13">
        <v>42499</v>
      </c>
      <c r="B513" s="10" t="s">
        <v>94</v>
      </c>
      <c r="C513" s="10" t="s">
        <v>81</v>
      </c>
      <c r="D513" s="14">
        <v>170</v>
      </c>
      <c r="E513" s="13">
        <v>38828</v>
      </c>
      <c r="F513" s="15" t="s">
        <v>77</v>
      </c>
      <c r="G513" s="13">
        <v>2958101</v>
      </c>
      <c r="H513" s="78"/>
      <c r="I513" s="78"/>
      <c r="J513" s="78"/>
      <c r="K513" s="78"/>
    </row>
    <row r="514" spans="1:11">
      <c r="A514" s="13">
        <v>42500</v>
      </c>
      <c r="B514" s="10" t="s">
        <v>94</v>
      </c>
      <c r="C514" s="10" t="s">
        <v>81</v>
      </c>
      <c r="D514" s="14">
        <v>170</v>
      </c>
      <c r="E514" s="13">
        <v>38828</v>
      </c>
      <c r="F514" s="15" t="s">
        <v>77</v>
      </c>
      <c r="G514" s="13">
        <v>2958101</v>
      </c>
      <c r="H514" s="78"/>
      <c r="I514" s="78"/>
      <c r="J514" s="78"/>
      <c r="K514" s="78"/>
    </row>
    <row r="515" spans="1:11">
      <c r="A515" s="13">
        <v>42501</v>
      </c>
      <c r="B515" s="10" t="s">
        <v>94</v>
      </c>
      <c r="C515" s="10" t="s">
        <v>81</v>
      </c>
      <c r="D515" s="14">
        <v>170</v>
      </c>
      <c r="E515" s="13">
        <v>38828</v>
      </c>
      <c r="F515" s="15" t="s">
        <v>77</v>
      </c>
      <c r="G515" s="13">
        <v>2958101</v>
      </c>
      <c r="H515" s="78"/>
      <c r="I515" s="78"/>
      <c r="J515" s="78"/>
      <c r="K515" s="78"/>
    </row>
    <row r="516" spans="1:11">
      <c r="A516" s="13">
        <v>42502</v>
      </c>
      <c r="B516" s="10" t="s">
        <v>94</v>
      </c>
      <c r="C516" s="10" t="s">
        <v>81</v>
      </c>
      <c r="D516" s="14">
        <v>170</v>
      </c>
      <c r="E516" s="13">
        <v>38828</v>
      </c>
      <c r="F516" s="15" t="s">
        <v>77</v>
      </c>
      <c r="G516" s="13">
        <v>2958101</v>
      </c>
      <c r="H516" s="78"/>
      <c r="I516" s="78"/>
      <c r="J516" s="78"/>
      <c r="K516" s="78"/>
    </row>
    <row r="517" spans="1:11">
      <c r="A517" s="13">
        <v>42503</v>
      </c>
      <c r="B517" s="10" t="s">
        <v>94</v>
      </c>
      <c r="C517" s="10" t="s">
        <v>81</v>
      </c>
      <c r="D517" s="14">
        <v>170</v>
      </c>
      <c r="E517" s="13">
        <v>38828</v>
      </c>
      <c r="F517" s="15" t="s">
        <v>77</v>
      </c>
      <c r="G517" s="13">
        <v>2958101</v>
      </c>
      <c r="H517" s="78"/>
      <c r="I517" s="78"/>
      <c r="J517" s="78"/>
      <c r="K517" s="78"/>
    </row>
    <row r="518" spans="1:11">
      <c r="A518" s="13">
        <v>42504</v>
      </c>
      <c r="B518" s="10" t="s">
        <v>94</v>
      </c>
      <c r="C518" s="10" t="s">
        <v>81</v>
      </c>
      <c r="D518" s="14">
        <v>170</v>
      </c>
      <c r="E518" s="13">
        <v>38828</v>
      </c>
      <c r="F518" s="15" t="s">
        <v>77</v>
      </c>
      <c r="G518" s="13">
        <v>2958101</v>
      </c>
      <c r="H518" s="78"/>
      <c r="I518" s="78"/>
      <c r="J518" s="78"/>
      <c r="K518" s="78"/>
    </row>
    <row r="519" spans="1:11">
      <c r="A519" s="13">
        <v>42505</v>
      </c>
      <c r="B519" s="10" t="s">
        <v>94</v>
      </c>
      <c r="C519" s="10" t="s">
        <v>81</v>
      </c>
      <c r="D519" s="14">
        <v>170</v>
      </c>
      <c r="E519" s="13">
        <v>38828</v>
      </c>
      <c r="F519" s="15" t="s">
        <v>77</v>
      </c>
      <c r="G519" s="13">
        <v>2958101</v>
      </c>
      <c r="H519" s="78"/>
      <c r="I519" s="78"/>
      <c r="J519" s="78"/>
      <c r="K519" s="78"/>
    </row>
    <row r="520" spans="1:11">
      <c r="A520" s="13">
        <v>42506</v>
      </c>
      <c r="B520" s="10" t="s">
        <v>94</v>
      </c>
      <c r="C520" s="10" t="s">
        <v>81</v>
      </c>
      <c r="D520" s="14">
        <v>170</v>
      </c>
      <c r="E520" s="13">
        <v>38828</v>
      </c>
      <c r="F520" s="15" t="s">
        <v>77</v>
      </c>
      <c r="G520" s="13">
        <v>2958101</v>
      </c>
      <c r="H520" s="78"/>
      <c r="I520" s="78"/>
      <c r="J520" s="78"/>
      <c r="K520" s="78"/>
    </row>
    <row r="521" spans="1:11">
      <c r="A521" s="13">
        <v>42507</v>
      </c>
      <c r="B521" s="10" t="s">
        <v>94</v>
      </c>
      <c r="C521" s="10" t="s">
        <v>81</v>
      </c>
      <c r="D521" s="14">
        <v>170</v>
      </c>
      <c r="E521" s="13">
        <v>38828</v>
      </c>
      <c r="F521" s="15" t="s">
        <v>77</v>
      </c>
      <c r="G521" s="13">
        <v>2958101</v>
      </c>
      <c r="H521" s="78"/>
      <c r="I521" s="78"/>
      <c r="J521" s="78"/>
      <c r="K521" s="78"/>
    </row>
    <row r="522" spans="1:11">
      <c r="A522" s="13">
        <v>42508</v>
      </c>
      <c r="B522" s="10" t="s">
        <v>94</v>
      </c>
      <c r="C522" s="10" t="s">
        <v>81</v>
      </c>
      <c r="D522" s="14">
        <v>170</v>
      </c>
      <c r="E522" s="13">
        <v>38828</v>
      </c>
      <c r="F522" s="15" t="s">
        <v>77</v>
      </c>
      <c r="G522" s="13">
        <v>2958101</v>
      </c>
      <c r="H522" s="78"/>
      <c r="I522" s="78"/>
      <c r="J522" s="78"/>
      <c r="K522" s="78"/>
    </row>
    <row r="523" spans="1:11">
      <c r="A523" s="13">
        <v>42509</v>
      </c>
      <c r="B523" s="10" t="s">
        <v>94</v>
      </c>
      <c r="C523" s="10" t="s">
        <v>81</v>
      </c>
      <c r="D523" s="14">
        <v>170</v>
      </c>
      <c r="E523" s="13">
        <v>38828</v>
      </c>
      <c r="F523" s="15" t="s">
        <v>77</v>
      </c>
      <c r="G523" s="13">
        <v>2958101</v>
      </c>
      <c r="H523" s="78"/>
      <c r="I523" s="78"/>
      <c r="J523" s="78"/>
      <c r="K523" s="78"/>
    </row>
    <row r="524" spans="1:11">
      <c r="A524" s="13">
        <v>42510</v>
      </c>
      <c r="B524" s="10" t="s">
        <v>94</v>
      </c>
      <c r="C524" s="10" t="s">
        <v>81</v>
      </c>
      <c r="D524" s="14">
        <v>170</v>
      </c>
      <c r="E524" s="13">
        <v>38828</v>
      </c>
      <c r="F524" s="15" t="s">
        <v>77</v>
      </c>
      <c r="G524" s="13">
        <v>2958101</v>
      </c>
      <c r="H524" s="78"/>
      <c r="I524" s="78"/>
      <c r="J524" s="78"/>
      <c r="K524" s="78"/>
    </row>
    <row r="525" spans="1:11">
      <c r="A525" s="13">
        <v>42511</v>
      </c>
      <c r="B525" s="10" t="s">
        <v>94</v>
      </c>
      <c r="C525" s="10" t="s">
        <v>81</v>
      </c>
      <c r="D525" s="14">
        <v>170</v>
      </c>
      <c r="E525" s="13">
        <v>38828</v>
      </c>
      <c r="F525" s="15" t="s">
        <v>77</v>
      </c>
      <c r="G525" s="13">
        <v>2958101</v>
      </c>
      <c r="H525" s="78"/>
      <c r="I525" s="78"/>
      <c r="J525" s="78"/>
      <c r="K525" s="78"/>
    </row>
    <row r="526" spans="1:11">
      <c r="A526" s="13">
        <v>42512</v>
      </c>
      <c r="B526" s="10" t="s">
        <v>94</v>
      </c>
      <c r="C526" s="10" t="s">
        <v>81</v>
      </c>
      <c r="D526" s="14">
        <v>170</v>
      </c>
      <c r="E526" s="13">
        <v>38828</v>
      </c>
      <c r="F526" s="15" t="s">
        <v>77</v>
      </c>
      <c r="G526" s="13">
        <v>2958101</v>
      </c>
      <c r="H526" s="78"/>
      <c r="I526" s="78"/>
      <c r="J526" s="78"/>
      <c r="K526" s="78"/>
    </row>
    <row r="527" spans="1:11">
      <c r="A527" s="13">
        <v>42513</v>
      </c>
      <c r="B527" s="10" t="s">
        <v>94</v>
      </c>
      <c r="C527" s="10" t="s">
        <v>81</v>
      </c>
      <c r="D527" s="14">
        <v>170</v>
      </c>
      <c r="E527" s="13">
        <v>38828</v>
      </c>
      <c r="F527" s="15" t="s">
        <v>77</v>
      </c>
      <c r="G527" s="13">
        <v>2958101</v>
      </c>
      <c r="H527" s="78"/>
      <c r="I527" s="78"/>
      <c r="J527" s="78"/>
      <c r="K527" s="78"/>
    </row>
    <row r="528" spans="1:11">
      <c r="A528" s="13">
        <v>42514</v>
      </c>
      <c r="B528" s="10" t="s">
        <v>94</v>
      </c>
      <c r="C528" s="10" t="s">
        <v>81</v>
      </c>
      <c r="D528" s="14">
        <v>170</v>
      </c>
      <c r="E528" s="13">
        <v>38828</v>
      </c>
      <c r="F528" s="15" t="s">
        <v>77</v>
      </c>
      <c r="G528" s="13">
        <v>2958101</v>
      </c>
      <c r="H528" s="78"/>
      <c r="I528" s="78"/>
      <c r="J528" s="78"/>
      <c r="K528" s="78"/>
    </row>
    <row r="529" spans="1:11">
      <c r="A529" s="13">
        <v>42515</v>
      </c>
      <c r="B529" s="10" t="s">
        <v>94</v>
      </c>
      <c r="C529" s="10" t="s">
        <v>81</v>
      </c>
      <c r="D529" s="14">
        <v>170</v>
      </c>
      <c r="E529" s="13">
        <v>38828</v>
      </c>
      <c r="F529" s="15" t="s">
        <v>77</v>
      </c>
      <c r="G529" s="13">
        <v>2958101</v>
      </c>
      <c r="H529" s="78"/>
      <c r="I529" s="78"/>
      <c r="J529" s="78"/>
      <c r="K529" s="78"/>
    </row>
    <row r="530" spans="1:11">
      <c r="A530" s="13">
        <v>42516</v>
      </c>
      <c r="B530" s="10" t="s">
        <v>94</v>
      </c>
      <c r="C530" s="10" t="s">
        <v>81</v>
      </c>
      <c r="D530" s="14">
        <v>170</v>
      </c>
      <c r="E530" s="13">
        <v>38828</v>
      </c>
      <c r="F530" s="15" t="s">
        <v>77</v>
      </c>
      <c r="G530" s="13">
        <v>2958101</v>
      </c>
      <c r="H530" s="78"/>
      <c r="I530" s="78"/>
      <c r="J530" s="78"/>
      <c r="K530" s="78"/>
    </row>
    <row r="531" spans="1:11">
      <c r="A531" s="13">
        <v>42517</v>
      </c>
      <c r="B531" s="10" t="s">
        <v>94</v>
      </c>
      <c r="C531" s="10" t="s">
        <v>81</v>
      </c>
      <c r="D531" s="14">
        <v>170</v>
      </c>
      <c r="E531" s="13">
        <v>38828</v>
      </c>
      <c r="F531" s="15" t="s">
        <v>77</v>
      </c>
      <c r="G531" s="13">
        <v>2958101</v>
      </c>
      <c r="H531" s="78"/>
      <c r="I531" s="78"/>
      <c r="J531" s="78"/>
      <c r="K531" s="78"/>
    </row>
    <row r="532" spans="1:11">
      <c r="A532" s="13">
        <v>42518</v>
      </c>
      <c r="B532" s="10" t="s">
        <v>94</v>
      </c>
      <c r="C532" s="10" t="s">
        <v>81</v>
      </c>
      <c r="D532" s="14">
        <v>170</v>
      </c>
      <c r="E532" s="13">
        <v>38828</v>
      </c>
      <c r="F532" s="15" t="s">
        <v>77</v>
      </c>
      <c r="G532" s="13">
        <v>2958101</v>
      </c>
      <c r="H532" s="78"/>
      <c r="I532" s="78"/>
      <c r="J532" s="78"/>
      <c r="K532" s="78"/>
    </row>
    <row r="533" spans="1:11">
      <c r="A533" s="13">
        <v>42519</v>
      </c>
      <c r="B533" s="10" t="s">
        <v>94</v>
      </c>
      <c r="C533" s="10" t="s">
        <v>81</v>
      </c>
      <c r="D533" s="14">
        <v>170</v>
      </c>
      <c r="E533" s="13">
        <v>38828</v>
      </c>
      <c r="F533" s="15" t="s">
        <v>77</v>
      </c>
      <c r="G533" s="13">
        <v>2958101</v>
      </c>
      <c r="H533" s="78"/>
      <c r="I533" s="78"/>
      <c r="J533" s="78"/>
      <c r="K533" s="78"/>
    </row>
    <row r="534" spans="1:11">
      <c r="A534" s="13">
        <v>42520</v>
      </c>
      <c r="B534" s="10" t="s">
        <v>94</v>
      </c>
      <c r="C534" s="10" t="s">
        <v>81</v>
      </c>
      <c r="D534" s="14">
        <v>170</v>
      </c>
      <c r="E534" s="13">
        <v>38828</v>
      </c>
      <c r="F534" s="15" t="s">
        <v>77</v>
      </c>
      <c r="G534" s="13">
        <v>2958101</v>
      </c>
      <c r="H534" s="78"/>
      <c r="I534" s="78"/>
      <c r="J534" s="78"/>
      <c r="K534" s="78"/>
    </row>
    <row r="535" spans="1:11">
      <c r="A535" s="13">
        <v>42521</v>
      </c>
      <c r="B535" s="10" t="s">
        <v>94</v>
      </c>
      <c r="C535" s="10" t="s">
        <v>81</v>
      </c>
      <c r="D535" s="14">
        <v>170</v>
      </c>
      <c r="E535" s="13">
        <v>38828</v>
      </c>
      <c r="F535" s="15" t="s">
        <v>77</v>
      </c>
      <c r="G535" s="13">
        <v>2958101</v>
      </c>
      <c r="H535" s="78"/>
      <c r="I535" s="78"/>
      <c r="J535" s="78"/>
      <c r="K535" s="78"/>
    </row>
    <row r="536" spans="1:11">
      <c r="A536" s="13">
        <v>42491</v>
      </c>
      <c r="B536" s="10" t="s">
        <v>95</v>
      </c>
      <c r="C536" s="10" t="s">
        <v>81</v>
      </c>
      <c r="D536" s="14">
        <v>88</v>
      </c>
      <c r="E536" s="13">
        <v>39947</v>
      </c>
      <c r="F536" s="15" t="s">
        <v>77</v>
      </c>
      <c r="G536" s="13">
        <v>2958101</v>
      </c>
      <c r="H536" s="78"/>
      <c r="I536" s="78"/>
      <c r="J536" s="78"/>
      <c r="K536" s="78"/>
    </row>
    <row r="537" spans="1:11">
      <c r="A537" s="13">
        <v>42492</v>
      </c>
      <c r="B537" s="10" t="s">
        <v>95</v>
      </c>
      <c r="C537" s="10" t="s">
        <v>81</v>
      </c>
      <c r="D537" s="14">
        <v>88</v>
      </c>
      <c r="E537" s="13">
        <v>39947</v>
      </c>
      <c r="F537" s="15" t="s">
        <v>77</v>
      </c>
      <c r="G537" s="13">
        <v>2958101</v>
      </c>
      <c r="H537" s="78"/>
      <c r="I537" s="78"/>
      <c r="J537" s="78"/>
      <c r="K537" s="78"/>
    </row>
    <row r="538" spans="1:11">
      <c r="A538" s="13">
        <v>42493</v>
      </c>
      <c r="B538" s="10" t="s">
        <v>95</v>
      </c>
      <c r="C538" s="10" t="s">
        <v>81</v>
      </c>
      <c r="D538" s="14">
        <v>88</v>
      </c>
      <c r="E538" s="13">
        <v>39947</v>
      </c>
      <c r="F538" s="15" t="s">
        <v>77</v>
      </c>
      <c r="G538" s="13">
        <v>2958101</v>
      </c>
      <c r="H538" s="78"/>
      <c r="I538" s="78"/>
      <c r="J538" s="78"/>
      <c r="K538" s="78"/>
    </row>
    <row r="539" spans="1:11">
      <c r="A539" s="13">
        <v>42494</v>
      </c>
      <c r="B539" s="10" t="s">
        <v>95</v>
      </c>
      <c r="C539" s="10" t="s">
        <v>81</v>
      </c>
      <c r="D539" s="14">
        <v>88</v>
      </c>
      <c r="E539" s="13">
        <v>39947</v>
      </c>
      <c r="F539" s="15" t="s">
        <v>77</v>
      </c>
      <c r="G539" s="13">
        <v>2958101</v>
      </c>
      <c r="H539" s="78"/>
      <c r="I539" s="78"/>
      <c r="J539" s="78"/>
      <c r="K539" s="78"/>
    </row>
    <row r="540" spans="1:11">
      <c r="A540" s="13">
        <v>42495</v>
      </c>
      <c r="B540" s="10" t="s">
        <v>95</v>
      </c>
      <c r="C540" s="10" t="s">
        <v>81</v>
      </c>
      <c r="D540" s="14">
        <v>88</v>
      </c>
      <c r="E540" s="13">
        <v>39947</v>
      </c>
      <c r="F540" s="15" t="s">
        <v>77</v>
      </c>
      <c r="G540" s="13">
        <v>2958101</v>
      </c>
      <c r="H540" s="78"/>
      <c r="I540" s="78"/>
      <c r="J540" s="78"/>
      <c r="K540" s="78"/>
    </row>
    <row r="541" spans="1:11">
      <c r="A541" s="13">
        <v>42496</v>
      </c>
      <c r="B541" s="10" t="s">
        <v>95</v>
      </c>
      <c r="C541" s="10" t="s">
        <v>81</v>
      </c>
      <c r="D541" s="14">
        <v>88</v>
      </c>
      <c r="E541" s="13">
        <v>39947</v>
      </c>
      <c r="F541" s="15" t="s">
        <v>77</v>
      </c>
      <c r="G541" s="13">
        <v>2958101</v>
      </c>
      <c r="H541" s="78"/>
      <c r="I541" s="78"/>
      <c r="J541" s="78"/>
      <c r="K541" s="78"/>
    </row>
    <row r="542" spans="1:11">
      <c r="A542" s="13">
        <v>42497</v>
      </c>
      <c r="B542" s="10" t="s">
        <v>95</v>
      </c>
      <c r="C542" s="10" t="s">
        <v>81</v>
      </c>
      <c r="D542" s="14">
        <v>88</v>
      </c>
      <c r="E542" s="13">
        <v>39947</v>
      </c>
      <c r="F542" s="15" t="s">
        <v>77</v>
      </c>
      <c r="G542" s="13">
        <v>2958101</v>
      </c>
      <c r="H542" s="78"/>
      <c r="I542" s="78"/>
      <c r="J542" s="78"/>
      <c r="K542" s="78"/>
    </row>
    <row r="543" spans="1:11">
      <c r="A543" s="13">
        <v>42498</v>
      </c>
      <c r="B543" s="10" t="s">
        <v>95</v>
      </c>
      <c r="C543" s="10" t="s">
        <v>81</v>
      </c>
      <c r="D543" s="14">
        <v>88</v>
      </c>
      <c r="E543" s="13">
        <v>39947</v>
      </c>
      <c r="F543" s="15" t="s">
        <v>77</v>
      </c>
      <c r="G543" s="13">
        <v>2958101</v>
      </c>
      <c r="H543" s="78"/>
      <c r="I543" s="78"/>
      <c r="J543" s="78"/>
      <c r="K543" s="78"/>
    </row>
    <row r="544" spans="1:11">
      <c r="A544" s="13">
        <v>42499</v>
      </c>
      <c r="B544" s="10" t="s">
        <v>95</v>
      </c>
      <c r="C544" s="10" t="s">
        <v>81</v>
      </c>
      <c r="D544" s="14">
        <v>88</v>
      </c>
      <c r="E544" s="13">
        <v>39947</v>
      </c>
      <c r="F544" s="15" t="s">
        <v>77</v>
      </c>
      <c r="G544" s="13">
        <v>2958101</v>
      </c>
      <c r="H544" s="78"/>
      <c r="I544" s="78"/>
      <c r="J544" s="78"/>
      <c r="K544" s="78"/>
    </row>
    <row r="545" spans="1:11">
      <c r="A545" s="13">
        <v>42500</v>
      </c>
      <c r="B545" s="10" t="s">
        <v>95</v>
      </c>
      <c r="C545" s="10" t="s">
        <v>81</v>
      </c>
      <c r="D545" s="14">
        <v>88</v>
      </c>
      <c r="E545" s="13">
        <v>39947</v>
      </c>
      <c r="F545" s="15" t="s">
        <v>77</v>
      </c>
      <c r="G545" s="13">
        <v>2958101</v>
      </c>
      <c r="H545" s="78"/>
      <c r="I545" s="78"/>
      <c r="J545" s="78"/>
      <c r="K545" s="78"/>
    </row>
    <row r="546" spans="1:11">
      <c r="A546" s="13">
        <v>42501</v>
      </c>
      <c r="B546" s="10" t="s">
        <v>95</v>
      </c>
      <c r="C546" s="10" t="s">
        <v>81</v>
      </c>
      <c r="D546" s="14">
        <v>88</v>
      </c>
      <c r="E546" s="13">
        <v>39947</v>
      </c>
      <c r="F546" s="15" t="s">
        <v>77</v>
      </c>
      <c r="G546" s="13">
        <v>2958101</v>
      </c>
      <c r="H546" s="78"/>
      <c r="I546" s="78"/>
      <c r="J546" s="78"/>
      <c r="K546" s="78"/>
    </row>
    <row r="547" spans="1:11">
      <c r="A547" s="13">
        <v>42502</v>
      </c>
      <c r="B547" s="10" t="s">
        <v>95</v>
      </c>
      <c r="C547" s="10" t="s">
        <v>81</v>
      </c>
      <c r="D547" s="14">
        <v>88</v>
      </c>
      <c r="E547" s="13">
        <v>39947</v>
      </c>
      <c r="F547" s="15" t="s">
        <v>77</v>
      </c>
      <c r="G547" s="13">
        <v>2958101</v>
      </c>
      <c r="H547" s="78"/>
      <c r="I547" s="78"/>
      <c r="J547" s="78"/>
      <c r="K547" s="78"/>
    </row>
    <row r="548" spans="1:11">
      <c r="A548" s="13">
        <v>42503</v>
      </c>
      <c r="B548" s="10" t="s">
        <v>95</v>
      </c>
      <c r="C548" s="10" t="s">
        <v>81</v>
      </c>
      <c r="D548" s="14">
        <v>88</v>
      </c>
      <c r="E548" s="13">
        <v>39947</v>
      </c>
      <c r="F548" s="15" t="s">
        <v>77</v>
      </c>
      <c r="G548" s="13">
        <v>2958101</v>
      </c>
      <c r="H548" s="78"/>
      <c r="I548" s="78"/>
      <c r="J548" s="78"/>
      <c r="K548" s="78"/>
    </row>
    <row r="549" spans="1:11">
      <c r="A549" s="13">
        <v>42504</v>
      </c>
      <c r="B549" s="10" t="s">
        <v>95</v>
      </c>
      <c r="C549" s="10" t="s">
        <v>81</v>
      </c>
      <c r="D549" s="14">
        <v>88</v>
      </c>
      <c r="E549" s="13">
        <v>39947</v>
      </c>
      <c r="F549" s="15" t="s">
        <v>77</v>
      </c>
      <c r="G549" s="13">
        <v>2958101</v>
      </c>
      <c r="H549" s="78"/>
      <c r="I549" s="78"/>
      <c r="J549" s="78"/>
      <c r="K549" s="78"/>
    </row>
    <row r="550" spans="1:11">
      <c r="A550" s="13">
        <v>42505</v>
      </c>
      <c r="B550" s="10" t="s">
        <v>95</v>
      </c>
      <c r="C550" s="10" t="s">
        <v>81</v>
      </c>
      <c r="D550" s="14">
        <v>88</v>
      </c>
      <c r="E550" s="13">
        <v>39947</v>
      </c>
      <c r="F550" s="15" t="s">
        <v>77</v>
      </c>
      <c r="G550" s="13">
        <v>2958101</v>
      </c>
      <c r="H550" s="78"/>
      <c r="I550" s="78"/>
      <c r="J550" s="78"/>
      <c r="K550" s="78"/>
    </row>
    <row r="551" spans="1:11">
      <c r="A551" s="13">
        <v>42506</v>
      </c>
      <c r="B551" s="10" t="s">
        <v>95</v>
      </c>
      <c r="C551" s="10" t="s">
        <v>81</v>
      </c>
      <c r="D551" s="14">
        <v>88</v>
      </c>
      <c r="E551" s="13">
        <v>39947</v>
      </c>
      <c r="F551" s="15" t="s">
        <v>77</v>
      </c>
      <c r="G551" s="13">
        <v>2958101</v>
      </c>
      <c r="H551" s="78"/>
      <c r="I551" s="78"/>
      <c r="J551" s="78"/>
      <c r="K551" s="78"/>
    </row>
    <row r="552" spans="1:11">
      <c r="A552" s="13">
        <v>42507</v>
      </c>
      <c r="B552" s="10" t="s">
        <v>95</v>
      </c>
      <c r="C552" s="10" t="s">
        <v>81</v>
      </c>
      <c r="D552" s="14">
        <v>88</v>
      </c>
      <c r="E552" s="13">
        <v>39947</v>
      </c>
      <c r="F552" s="15" t="s">
        <v>77</v>
      </c>
      <c r="G552" s="13">
        <v>2958101</v>
      </c>
      <c r="H552" s="78"/>
      <c r="I552" s="78"/>
      <c r="J552" s="78"/>
      <c r="K552" s="78"/>
    </row>
    <row r="553" spans="1:11">
      <c r="A553" s="13">
        <v>42508</v>
      </c>
      <c r="B553" s="10" t="s">
        <v>95</v>
      </c>
      <c r="C553" s="10" t="s">
        <v>81</v>
      </c>
      <c r="D553" s="14">
        <v>88</v>
      </c>
      <c r="E553" s="13">
        <v>39947</v>
      </c>
      <c r="F553" s="15" t="s">
        <v>77</v>
      </c>
      <c r="G553" s="13">
        <v>2958101</v>
      </c>
      <c r="H553" s="78"/>
      <c r="I553" s="78"/>
      <c r="J553" s="78"/>
      <c r="K553" s="78"/>
    </row>
    <row r="554" spans="1:11">
      <c r="A554" s="13">
        <v>42509</v>
      </c>
      <c r="B554" s="10" t="s">
        <v>95</v>
      </c>
      <c r="C554" s="10" t="s">
        <v>81</v>
      </c>
      <c r="D554" s="14">
        <v>88</v>
      </c>
      <c r="E554" s="13">
        <v>39947</v>
      </c>
      <c r="F554" s="15" t="s">
        <v>77</v>
      </c>
      <c r="G554" s="13">
        <v>2958101</v>
      </c>
      <c r="H554" s="78"/>
      <c r="I554" s="78"/>
      <c r="J554" s="78"/>
      <c r="K554" s="78"/>
    </row>
    <row r="555" spans="1:11">
      <c r="A555" s="13">
        <v>42510</v>
      </c>
      <c r="B555" s="10" t="s">
        <v>95</v>
      </c>
      <c r="C555" s="10" t="s">
        <v>81</v>
      </c>
      <c r="D555" s="14">
        <v>88</v>
      </c>
      <c r="E555" s="13">
        <v>39947</v>
      </c>
      <c r="F555" s="15" t="s">
        <v>77</v>
      </c>
      <c r="G555" s="13">
        <v>2958101</v>
      </c>
      <c r="H555" s="78"/>
      <c r="I555" s="78"/>
      <c r="J555" s="78"/>
      <c r="K555" s="78"/>
    </row>
    <row r="556" spans="1:11">
      <c r="A556" s="13">
        <v>42511</v>
      </c>
      <c r="B556" s="10" t="s">
        <v>95</v>
      </c>
      <c r="C556" s="10" t="s">
        <v>81</v>
      </c>
      <c r="D556" s="14">
        <v>88</v>
      </c>
      <c r="E556" s="13">
        <v>39947</v>
      </c>
      <c r="F556" s="15" t="s">
        <v>77</v>
      </c>
      <c r="G556" s="13">
        <v>2958101</v>
      </c>
      <c r="H556" s="78"/>
      <c r="I556" s="78"/>
      <c r="J556" s="78"/>
      <c r="K556" s="78"/>
    </row>
    <row r="557" spans="1:11">
      <c r="A557" s="13">
        <v>42512</v>
      </c>
      <c r="B557" s="10" t="s">
        <v>95</v>
      </c>
      <c r="C557" s="10" t="s">
        <v>81</v>
      </c>
      <c r="D557" s="14">
        <v>88</v>
      </c>
      <c r="E557" s="13">
        <v>39947</v>
      </c>
      <c r="F557" s="15" t="s">
        <v>77</v>
      </c>
      <c r="G557" s="13">
        <v>2958101</v>
      </c>
      <c r="H557" s="78"/>
      <c r="I557" s="78"/>
      <c r="J557" s="78"/>
      <c r="K557" s="78"/>
    </row>
    <row r="558" spans="1:11">
      <c r="A558" s="13">
        <v>42513</v>
      </c>
      <c r="B558" s="10" t="s">
        <v>95</v>
      </c>
      <c r="C558" s="10" t="s">
        <v>81</v>
      </c>
      <c r="D558" s="14">
        <v>88</v>
      </c>
      <c r="E558" s="13">
        <v>39947</v>
      </c>
      <c r="F558" s="15" t="s">
        <v>77</v>
      </c>
      <c r="G558" s="13">
        <v>2958101</v>
      </c>
      <c r="H558" s="78"/>
      <c r="I558" s="78"/>
      <c r="J558" s="78"/>
      <c r="K558" s="78"/>
    </row>
    <row r="559" spans="1:11">
      <c r="A559" s="13">
        <v>42514</v>
      </c>
      <c r="B559" s="10" t="s">
        <v>95</v>
      </c>
      <c r="C559" s="10" t="s">
        <v>81</v>
      </c>
      <c r="D559" s="14">
        <v>88</v>
      </c>
      <c r="E559" s="13">
        <v>39947</v>
      </c>
      <c r="F559" s="15" t="s">
        <v>77</v>
      </c>
      <c r="G559" s="13">
        <v>2958101</v>
      </c>
      <c r="H559" s="78"/>
      <c r="I559" s="78"/>
      <c r="J559" s="78"/>
      <c r="K559" s="78"/>
    </row>
    <row r="560" spans="1:11">
      <c r="A560" s="13">
        <v>42515</v>
      </c>
      <c r="B560" s="10" t="s">
        <v>95</v>
      </c>
      <c r="C560" s="10" t="s">
        <v>81</v>
      </c>
      <c r="D560" s="14">
        <v>88</v>
      </c>
      <c r="E560" s="13">
        <v>39947</v>
      </c>
      <c r="F560" s="15" t="s">
        <v>77</v>
      </c>
      <c r="G560" s="13">
        <v>2958101</v>
      </c>
      <c r="H560" s="78"/>
      <c r="I560" s="78"/>
      <c r="J560" s="78"/>
      <c r="K560" s="78"/>
    </row>
    <row r="561" spans="1:11">
      <c r="A561" s="13">
        <v>42516</v>
      </c>
      <c r="B561" s="10" t="s">
        <v>95</v>
      </c>
      <c r="C561" s="10" t="s">
        <v>81</v>
      </c>
      <c r="D561" s="14">
        <v>88</v>
      </c>
      <c r="E561" s="13">
        <v>39947</v>
      </c>
      <c r="F561" s="15" t="s">
        <v>77</v>
      </c>
      <c r="G561" s="13">
        <v>2958101</v>
      </c>
      <c r="H561" s="78"/>
      <c r="I561" s="78"/>
      <c r="J561" s="78"/>
      <c r="K561" s="78"/>
    </row>
    <row r="562" spans="1:11">
      <c r="A562" s="13">
        <v>42517</v>
      </c>
      <c r="B562" s="10" t="s">
        <v>95</v>
      </c>
      <c r="C562" s="10" t="s">
        <v>81</v>
      </c>
      <c r="D562" s="14">
        <v>88</v>
      </c>
      <c r="E562" s="13">
        <v>39947</v>
      </c>
      <c r="F562" s="15" t="s">
        <v>77</v>
      </c>
      <c r="G562" s="13">
        <v>2958101</v>
      </c>
      <c r="H562" s="78"/>
      <c r="I562" s="78"/>
      <c r="J562" s="78"/>
      <c r="K562" s="78"/>
    </row>
    <row r="563" spans="1:11">
      <c r="A563" s="13">
        <v>42518</v>
      </c>
      <c r="B563" s="10" t="s">
        <v>95</v>
      </c>
      <c r="C563" s="10" t="s">
        <v>81</v>
      </c>
      <c r="D563" s="14">
        <v>88</v>
      </c>
      <c r="E563" s="13">
        <v>39947</v>
      </c>
      <c r="F563" s="15" t="s">
        <v>77</v>
      </c>
      <c r="G563" s="13">
        <v>2958101</v>
      </c>
      <c r="H563" s="78"/>
      <c r="I563" s="78"/>
      <c r="J563" s="78"/>
      <c r="K563" s="78"/>
    </row>
    <row r="564" spans="1:11">
      <c r="A564" s="13">
        <v>42519</v>
      </c>
      <c r="B564" s="10" t="s">
        <v>95</v>
      </c>
      <c r="C564" s="10" t="s">
        <v>81</v>
      </c>
      <c r="D564" s="14">
        <v>88</v>
      </c>
      <c r="E564" s="13">
        <v>39947</v>
      </c>
      <c r="F564" s="15" t="s">
        <v>77</v>
      </c>
      <c r="G564" s="13">
        <v>2958101</v>
      </c>
      <c r="H564" s="78"/>
      <c r="I564" s="78"/>
      <c r="J564" s="78"/>
      <c r="K564" s="78"/>
    </row>
    <row r="565" spans="1:11">
      <c r="A565" s="13">
        <v>42520</v>
      </c>
      <c r="B565" s="10" t="s">
        <v>95</v>
      </c>
      <c r="C565" s="10" t="s">
        <v>81</v>
      </c>
      <c r="D565" s="14">
        <v>88</v>
      </c>
      <c r="E565" s="13">
        <v>39947</v>
      </c>
      <c r="F565" s="15" t="s">
        <v>77</v>
      </c>
      <c r="G565" s="13">
        <v>2958101</v>
      </c>
      <c r="H565" s="78"/>
      <c r="I565" s="78"/>
      <c r="J565" s="78"/>
      <c r="K565" s="78"/>
    </row>
    <row r="566" spans="1:11">
      <c r="A566" s="13">
        <v>42521</v>
      </c>
      <c r="B566" s="10" t="s">
        <v>95</v>
      </c>
      <c r="C566" s="10" t="s">
        <v>81</v>
      </c>
      <c r="D566" s="14">
        <v>88</v>
      </c>
      <c r="E566" s="13">
        <v>39947</v>
      </c>
      <c r="F566" s="15" t="s">
        <v>77</v>
      </c>
      <c r="G566" s="13">
        <v>2958101</v>
      </c>
      <c r="H566" s="78"/>
      <c r="I566" s="78"/>
      <c r="J566" s="78"/>
      <c r="K566" s="78"/>
    </row>
    <row r="567" spans="1:11">
      <c r="A567" s="13">
        <v>42491</v>
      </c>
      <c r="B567" s="10" t="s">
        <v>96</v>
      </c>
      <c r="C567" s="10" t="s">
        <v>81</v>
      </c>
      <c r="D567" s="14">
        <v>90</v>
      </c>
      <c r="E567" s="13">
        <v>39947</v>
      </c>
      <c r="F567" s="15" t="s">
        <v>77</v>
      </c>
      <c r="G567" s="13">
        <v>2958101</v>
      </c>
      <c r="H567" s="78"/>
      <c r="I567" s="78"/>
      <c r="J567" s="78"/>
      <c r="K567" s="78"/>
    </row>
    <row r="568" spans="1:11">
      <c r="A568" s="13">
        <v>42492</v>
      </c>
      <c r="B568" s="10" t="s">
        <v>96</v>
      </c>
      <c r="C568" s="10" t="s">
        <v>81</v>
      </c>
      <c r="D568" s="14">
        <v>90</v>
      </c>
      <c r="E568" s="13">
        <v>39947</v>
      </c>
      <c r="F568" s="15" t="s">
        <v>77</v>
      </c>
      <c r="G568" s="13">
        <v>2958101</v>
      </c>
      <c r="H568" s="78"/>
      <c r="I568" s="78"/>
      <c r="J568" s="78"/>
      <c r="K568" s="78"/>
    </row>
    <row r="569" spans="1:11">
      <c r="A569" s="13">
        <v>42493</v>
      </c>
      <c r="B569" s="10" t="s">
        <v>96</v>
      </c>
      <c r="C569" s="10" t="s">
        <v>81</v>
      </c>
      <c r="D569" s="14">
        <v>90</v>
      </c>
      <c r="E569" s="13">
        <v>39947</v>
      </c>
      <c r="F569" s="15" t="s">
        <v>77</v>
      </c>
      <c r="G569" s="13">
        <v>2958101</v>
      </c>
      <c r="H569" s="78"/>
      <c r="I569" s="78"/>
      <c r="J569" s="78"/>
      <c r="K569" s="78"/>
    </row>
    <row r="570" spans="1:11">
      <c r="A570" s="13">
        <v>42494</v>
      </c>
      <c r="B570" s="10" t="s">
        <v>96</v>
      </c>
      <c r="C570" s="10" t="s">
        <v>81</v>
      </c>
      <c r="D570" s="14">
        <v>90</v>
      </c>
      <c r="E570" s="13">
        <v>39947</v>
      </c>
      <c r="F570" s="15" t="s">
        <v>77</v>
      </c>
      <c r="G570" s="13">
        <v>2958101</v>
      </c>
      <c r="H570" s="78"/>
      <c r="I570" s="78"/>
      <c r="J570" s="78"/>
      <c r="K570" s="78"/>
    </row>
    <row r="571" spans="1:11">
      <c r="A571" s="13">
        <v>42495</v>
      </c>
      <c r="B571" s="10" t="s">
        <v>96</v>
      </c>
      <c r="C571" s="10" t="s">
        <v>81</v>
      </c>
      <c r="D571" s="14">
        <v>90</v>
      </c>
      <c r="E571" s="13">
        <v>39947</v>
      </c>
      <c r="F571" s="15" t="s">
        <v>77</v>
      </c>
      <c r="G571" s="13">
        <v>2958101</v>
      </c>
      <c r="H571" s="78"/>
      <c r="I571" s="78"/>
      <c r="J571" s="78"/>
      <c r="K571" s="78"/>
    </row>
    <row r="572" spans="1:11">
      <c r="A572" s="13">
        <v>42496</v>
      </c>
      <c r="B572" s="10" t="s">
        <v>96</v>
      </c>
      <c r="C572" s="10" t="s">
        <v>81</v>
      </c>
      <c r="D572" s="14">
        <v>90</v>
      </c>
      <c r="E572" s="13">
        <v>39947</v>
      </c>
      <c r="F572" s="15" t="s">
        <v>77</v>
      </c>
      <c r="G572" s="13">
        <v>2958101</v>
      </c>
      <c r="H572" s="78"/>
      <c r="I572" s="78"/>
      <c r="J572" s="78"/>
      <c r="K572" s="78"/>
    </row>
    <row r="573" spans="1:11">
      <c r="A573" s="13">
        <v>42497</v>
      </c>
      <c r="B573" s="10" t="s">
        <v>96</v>
      </c>
      <c r="C573" s="10" t="s">
        <v>81</v>
      </c>
      <c r="D573" s="14">
        <v>90</v>
      </c>
      <c r="E573" s="13">
        <v>39947</v>
      </c>
      <c r="F573" s="15" t="s">
        <v>77</v>
      </c>
      <c r="G573" s="13">
        <v>2958101</v>
      </c>
      <c r="H573" s="78"/>
      <c r="I573" s="78"/>
      <c r="J573" s="78"/>
      <c r="K573" s="78"/>
    </row>
    <row r="574" spans="1:11">
      <c r="A574" s="13">
        <v>42498</v>
      </c>
      <c r="B574" s="10" t="s">
        <v>96</v>
      </c>
      <c r="C574" s="10" t="s">
        <v>81</v>
      </c>
      <c r="D574" s="14">
        <v>90</v>
      </c>
      <c r="E574" s="13">
        <v>39947</v>
      </c>
      <c r="F574" s="15" t="s">
        <v>77</v>
      </c>
      <c r="G574" s="13">
        <v>2958101</v>
      </c>
      <c r="H574" s="78"/>
      <c r="I574" s="78"/>
      <c r="J574" s="78"/>
      <c r="K574" s="78"/>
    </row>
    <row r="575" spans="1:11">
      <c r="A575" s="13">
        <v>42499</v>
      </c>
      <c r="B575" s="10" t="s">
        <v>96</v>
      </c>
      <c r="C575" s="10" t="s">
        <v>81</v>
      </c>
      <c r="D575" s="14">
        <v>90</v>
      </c>
      <c r="E575" s="13">
        <v>39947</v>
      </c>
      <c r="F575" s="15" t="s">
        <v>77</v>
      </c>
      <c r="G575" s="13">
        <v>2958101</v>
      </c>
      <c r="H575" s="78"/>
      <c r="I575" s="78"/>
      <c r="J575" s="78"/>
      <c r="K575" s="78"/>
    </row>
    <row r="576" spans="1:11">
      <c r="A576" s="13">
        <v>42500</v>
      </c>
      <c r="B576" s="10" t="s">
        <v>96</v>
      </c>
      <c r="C576" s="10" t="s">
        <v>81</v>
      </c>
      <c r="D576" s="14">
        <v>90</v>
      </c>
      <c r="E576" s="13">
        <v>39947</v>
      </c>
      <c r="F576" s="15" t="s">
        <v>77</v>
      </c>
      <c r="G576" s="13">
        <v>2958101</v>
      </c>
      <c r="H576" s="78"/>
      <c r="I576" s="78"/>
      <c r="J576" s="78"/>
      <c r="K576" s="78"/>
    </row>
    <row r="577" spans="1:11">
      <c r="A577" s="13">
        <v>42501</v>
      </c>
      <c r="B577" s="10" t="s">
        <v>96</v>
      </c>
      <c r="C577" s="10" t="s">
        <v>81</v>
      </c>
      <c r="D577" s="14">
        <v>90</v>
      </c>
      <c r="E577" s="13">
        <v>39947</v>
      </c>
      <c r="F577" s="15" t="s">
        <v>77</v>
      </c>
      <c r="G577" s="13">
        <v>2958101</v>
      </c>
      <c r="H577" s="78"/>
      <c r="I577" s="78"/>
      <c r="J577" s="78"/>
      <c r="K577" s="78"/>
    </row>
    <row r="578" spans="1:11">
      <c r="A578" s="13">
        <v>42502</v>
      </c>
      <c r="B578" s="10" t="s">
        <v>96</v>
      </c>
      <c r="C578" s="10" t="s">
        <v>81</v>
      </c>
      <c r="D578" s="14">
        <v>90</v>
      </c>
      <c r="E578" s="13">
        <v>39947</v>
      </c>
      <c r="F578" s="15" t="s">
        <v>77</v>
      </c>
      <c r="G578" s="13">
        <v>2958101</v>
      </c>
      <c r="H578" s="78"/>
      <c r="I578" s="78"/>
      <c r="J578" s="78"/>
      <c r="K578" s="78"/>
    </row>
    <row r="579" spans="1:11">
      <c r="A579" s="13">
        <v>42503</v>
      </c>
      <c r="B579" s="10" t="s">
        <v>96</v>
      </c>
      <c r="C579" s="10" t="s">
        <v>81</v>
      </c>
      <c r="D579" s="14">
        <v>90</v>
      </c>
      <c r="E579" s="13">
        <v>39947</v>
      </c>
      <c r="F579" s="15" t="s">
        <v>77</v>
      </c>
      <c r="G579" s="13">
        <v>2958101</v>
      </c>
      <c r="H579" s="78"/>
      <c r="I579" s="78"/>
      <c r="J579" s="78"/>
      <c r="K579" s="78"/>
    </row>
    <row r="580" spans="1:11">
      <c r="A580" s="13">
        <v>42504</v>
      </c>
      <c r="B580" s="10" t="s">
        <v>96</v>
      </c>
      <c r="C580" s="10" t="s">
        <v>81</v>
      </c>
      <c r="D580" s="14">
        <v>90</v>
      </c>
      <c r="E580" s="13">
        <v>39947</v>
      </c>
      <c r="F580" s="15" t="s">
        <v>77</v>
      </c>
      <c r="G580" s="13">
        <v>2958101</v>
      </c>
      <c r="H580" s="78"/>
      <c r="I580" s="78"/>
      <c r="J580" s="78"/>
      <c r="K580" s="78"/>
    </row>
    <row r="581" spans="1:11">
      <c r="A581" s="13">
        <v>42505</v>
      </c>
      <c r="B581" s="10" t="s">
        <v>96</v>
      </c>
      <c r="C581" s="10" t="s">
        <v>81</v>
      </c>
      <c r="D581" s="14">
        <v>90</v>
      </c>
      <c r="E581" s="13">
        <v>39947</v>
      </c>
      <c r="F581" s="15" t="s">
        <v>77</v>
      </c>
      <c r="G581" s="13">
        <v>2958101</v>
      </c>
      <c r="H581" s="78"/>
      <c r="I581" s="78"/>
      <c r="J581" s="78"/>
      <c r="K581" s="78"/>
    </row>
    <row r="582" spans="1:11">
      <c r="A582" s="13">
        <v>42506</v>
      </c>
      <c r="B582" s="10" t="s">
        <v>96</v>
      </c>
      <c r="C582" s="10" t="s">
        <v>81</v>
      </c>
      <c r="D582" s="14">
        <v>90</v>
      </c>
      <c r="E582" s="13">
        <v>39947</v>
      </c>
      <c r="F582" s="15" t="s">
        <v>77</v>
      </c>
      <c r="G582" s="13">
        <v>2958101</v>
      </c>
      <c r="H582" s="78"/>
      <c r="I582" s="78"/>
      <c r="J582" s="78"/>
      <c r="K582" s="78"/>
    </row>
    <row r="583" spans="1:11">
      <c r="A583" s="13">
        <v>42507</v>
      </c>
      <c r="B583" s="10" t="s">
        <v>96</v>
      </c>
      <c r="C583" s="10" t="s">
        <v>81</v>
      </c>
      <c r="D583" s="14">
        <v>90</v>
      </c>
      <c r="E583" s="13">
        <v>39947</v>
      </c>
      <c r="F583" s="15" t="s">
        <v>77</v>
      </c>
      <c r="G583" s="13">
        <v>2958101</v>
      </c>
      <c r="H583" s="78"/>
      <c r="I583" s="78"/>
      <c r="J583" s="78"/>
      <c r="K583" s="78"/>
    </row>
    <row r="584" spans="1:11">
      <c r="A584" s="13">
        <v>42508</v>
      </c>
      <c r="B584" s="10" t="s">
        <v>96</v>
      </c>
      <c r="C584" s="10" t="s">
        <v>81</v>
      </c>
      <c r="D584" s="14">
        <v>90</v>
      </c>
      <c r="E584" s="13">
        <v>39947</v>
      </c>
      <c r="F584" s="15" t="s">
        <v>77</v>
      </c>
      <c r="G584" s="13">
        <v>2958101</v>
      </c>
      <c r="H584" s="78"/>
      <c r="I584" s="78"/>
      <c r="J584" s="78"/>
      <c r="K584" s="78"/>
    </row>
    <row r="585" spans="1:11">
      <c r="A585" s="13">
        <v>42509</v>
      </c>
      <c r="B585" s="10" t="s">
        <v>96</v>
      </c>
      <c r="C585" s="10" t="s">
        <v>81</v>
      </c>
      <c r="D585" s="14">
        <v>90</v>
      </c>
      <c r="E585" s="13">
        <v>39947</v>
      </c>
      <c r="F585" s="15" t="s">
        <v>77</v>
      </c>
      <c r="G585" s="13">
        <v>2958101</v>
      </c>
      <c r="H585" s="78"/>
      <c r="I585" s="78"/>
      <c r="J585" s="78"/>
      <c r="K585" s="78"/>
    </row>
    <row r="586" spans="1:11">
      <c r="A586" s="13">
        <v>42510</v>
      </c>
      <c r="B586" s="10" t="s">
        <v>96</v>
      </c>
      <c r="C586" s="10" t="s">
        <v>81</v>
      </c>
      <c r="D586" s="14">
        <v>90</v>
      </c>
      <c r="E586" s="13">
        <v>39947</v>
      </c>
      <c r="F586" s="15" t="s">
        <v>77</v>
      </c>
      <c r="G586" s="13">
        <v>2958101</v>
      </c>
      <c r="H586" s="78"/>
      <c r="I586" s="78"/>
      <c r="J586" s="78"/>
      <c r="K586" s="78"/>
    </row>
    <row r="587" spans="1:11">
      <c r="A587" s="13">
        <v>42511</v>
      </c>
      <c r="B587" s="10" t="s">
        <v>96</v>
      </c>
      <c r="C587" s="10" t="s">
        <v>81</v>
      </c>
      <c r="D587" s="14">
        <v>90</v>
      </c>
      <c r="E587" s="13">
        <v>39947</v>
      </c>
      <c r="F587" s="15" t="s">
        <v>77</v>
      </c>
      <c r="G587" s="13">
        <v>2958101</v>
      </c>
      <c r="H587" s="78"/>
      <c r="I587" s="78"/>
      <c r="J587" s="78"/>
      <c r="K587" s="78"/>
    </row>
    <row r="588" spans="1:11">
      <c r="A588" s="13">
        <v>42512</v>
      </c>
      <c r="B588" s="10" t="s">
        <v>96</v>
      </c>
      <c r="C588" s="10" t="s">
        <v>81</v>
      </c>
      <c r="D588" s="14">
        <v>90</v>
      </c>
      <c r="E588" s="13">
        <v>39947</v>
      </c>
      <c r="F588" s="15" t="s">
        <v>77</v>
      </c>
      <c r="G588" s="13">
        <v>2958101</v>
      </c>
      <c r="H588" s="78"/>
      <c r="I588" s="78"/>
      <c r="J588" s="78"/>
      <c r="K588" s="78"/>
    </row>
    <row r="589" spans="1:11">
      <c r="A589" s="13">
        <v>42513</v>
      </c>
      <c r="B589" s="10" t="s">
        <v>96</v>
      </c>
      <c r="C589" s="10" t="s">
        <v>81</v>
      </c>
      <c r="D589" s="14">
        <v>90</v>
      </c>
      <c r="E589" s="13">
        <v>39947</v>
      </c>
      <c r="F589" s="15" t="s">
        <v>77</v>
      </c>
      <c r="G589" s="13">
        <v>2958101</v>
      </c>
      <c r="H589" s="78"/>
      <c r="I589" s="78"/>
      <c r="J589" s="78"/>
      <c r="K589" s="78"/>
    </row>
    <row r="590" spans="1:11">
      <c r="A590" s="13">
        <v>42514</v>
      </c>
      <c r="B590" s="10" t="s">
        <v>96</v>
      </c>
      <c r="C590" s="10" t="s">
        <v>81</v>
      </c>
      <c r="D590" s="14">
        <v>90</v>
      </c>
      <c r="E590" s="13">
        <v>39947</v>
      </c>
      <c r="F590" s="15" t="s">
        <v>77</v>
      </c>
      <c r="G590" s="13">
        <v>2958101</v>
      </c>
      <c r="H590" s="78"/>
      <c r="I590" s="78"/>
      <c r="J590" s="78"/>
      <c r="K590" s="78"/>
    </row>
    <row r="591" spans="1:11">
      <c r="A591" s="13">
        <v>42515</v>
      </c>
      <c r="B591" s="10" t="s">
        <v>96</v>
      </c>
      <c r="C591" s="10" t="s">
        <v>81</v>
      </c>
      <c r="D591" s="14">
        <v>90</v>
      </c>
      <c r="E591" s="13">
        <v>39947</v>
      </c>
      <c r="F591" s="15" t="s">
        <v>77</v>
      </c>
      <c r="G591" s="13">
        <v>2958101</v>
      </c>
      <c r="H591" s="78"/>
      <c r="I591" s="78"/>
      <c r="J591" s="78"/>
      <c r="K591" s="78"/>
    </row>
    <row r="592" spans="1:11">
      <c r="A592" s="13">
        <v>42516</v>
      </c>
      <c r="B592" s="10" t="s">
        <v>96</v>
      </c>
      <c r="C592" s="10" t="s">
        <v>81</v>
      </c>
      <c r="D592" s="14">
        <v>90</v>
      </c>
      <c r="E592" s="13">
        <v>39947</v>
      </c>
      <c r="F592" s="15" t="s">
        <v>77</v>
      </c>
      <c r="G592" s="13">
        <v>2958101</v>
      </c>
      <c r="H592" s="78"/>
      <c r="I592" s="78"/>
      <c r="J592" s="78"/>
      <c r="K592" s="78"/>
    </row>
    <row r="593" spans="1:11">
      <c r="A593" s="13">
        <v>42517</v>
      </c>
      <c r="B593" s="10" t="s">
        <v>96</v>
      </c>
      <c r="C593" s="10" t="s">
        <v>81</v>
      </c>
      <c r="D593" s="14">
        <v>90</v>
      </c>
      <c r="E593" s="13">
        <v>39947</v>
      </c>
      <c r="F593" s="15" t="s">
        <v>77</v>
      </c>
      <c r="G593" s="13">
        <v>2958101</v>
      </c>
      <c r="H593" s="78"/>
      <c r="I593" s="78"/>
      <c r="J593" s="78"/>
      <c r="K593" s="78"/>
    </row>
    <row r="594" spans="1:11">
      <c r="A594" s="13">
        <v>42518</v>
      </c>
      <c r="B594" s="10" t="s">
        <v>96</v>
      </c>
      <c r="C594" s="10" t="s">
        <v>81</v>
      </c>
      <c r="D594" s="14">
        <v>90</v>
      </c>
      <c r="E594" s="13">
        <v>39947</v>
      </c>
      <c r="F594" s="15" t="s">
        <v>77</v>
      </c>
      <c r="G594" s="13">
        <v>2958101</v>
      </c>
      <c r="H594" s="78"/>
      <c r="I594" s="78"/>
      <c r="J594" s="78"/>
      <c r="K594" s="78"/>
    </row>
    <row r="595" spans="1:11">
      <c r="A595" s="13">
        <v>42519</v>
      </c>
      <c r="B595" s="10" t="s">
        <v>96</v>
      </c>
      <c r="C595" s="10" t="s">
        <v>81</v>
      </c>
      <c r="D595" s="14">
        <v>90</v>
      </c>
      <c r="E595" s="13">
        <v>39947</v>
      </c>
      <c r="F595" s="15" t="s">
        <v>77</v>
      </c>
      <c r="G595" s="13">
        <v>2958101</v>
      </c>
      <c r="H595" s="78"/>
      <c r="I595" s="78"/>
      <c r="J595" s="78"/>
      <c r="K595" s="78"/>
    </row>
    <row r="596" spans="1:11">
      <c r="A596" s="13">
        <v>42520</v>
      </c>
      <c r="B596" s="10" t="s">
        <v>96</v>
      </c>
      <c r="C596" s="10" t="s">
        <v>81</v>
      </c>
      <c r="D596" s="14">
        <v>90</v>
      </c>
      <c r="E596" s="13">
        <v>39947</v>
      </c>
      <c r="F596" s="15" t="s">
        <v>77</v>
      </c>
      <c r="G596" s="13">
        <v>2958101</v>
      </c>
      <c r="H596" s="78"/>
      <c r="I596" s="78"/>
      <c r="J596" s="78"/>
      <c r="K596" s="78"/>
    </row>
    <row r="597" spans="1:11">
      <c r="A597" s="13">
        <v>42521</v>
      </c>
      <c r="B597" s="10" t="s">
        <v>96</v>
      </c>
      <c r="C597" s="10" t="s">
        <v>81</v>
      </c>
      <c r="D597" s="14">
        <v>90</v>
      </c>
      <c r="E597" s="13">
        <v>39947</v>
      </c>
      <c r="F597" s="15" t="s">
        <v>77</v>
      </c>
      <c r="G597" s="13">
        <v>2958101</v>
      </c>
      <c r="H597" s="78"/>
      <c r="I597" s="78"/>
      <c r="J597" s="78"/>
      <c r="K597" s="78"/>
    </row>
    <row r="598" spans="1:11">
      <c r="A598" s="13">
        <v>42491</v>
      </c>
      <c r="B598" s="10" t="s">
        <v>97</v>
      </c>
      <c r="C598" s="10" t="s">
        <v>81</v>
      </c>
      <c r="D598" s="14">
        <v>114</v>
      </c>
      <c r="E598" s="13">
        <v>38336</v>
      </c>
      <c r="F598" s="15" t="s">
        <v>77</v>
      </c>
      <c r="G598" s="13">
        <v>2958101</v>
      </c>
      <c r="H598" s="78"/>
      <c r="I598" s="78"/>
      <c r="J598" s="78"/>
      <c r="K598" s="78"/>
    </row>
    <row r="599" spans="1:11">
      <c r="A599" s="13">
        <v>42492</v>
      </c>
      <c r="B599" s="10" t="s">
        <v>97</v>
      </c>
      <c r="C599" s="10" t="s">
        <v>81</v>
      </c>
      <c r="D599" s="14">
        <v>114</v>
      </c>
      <c r="E599" s="13">
        <v>38336</v>
      </c>
      <c r="F599" s="15" t="s">
        <v>77</v>
      </c>
      <c r="G599" s="13">
        <v>2958101</v>
      </c>
      <c r="H599" s="78"/>
      <c r="I599" s="78"/>
      <c r="J599" s="78"/>
      <c r="K599" s="78"/>
    </row>
    <row r="600" spans="1:11">
      <c r="A600" s="13">
        <v>42493</v>
      </c>
      <c r="B600" s="10" t="s">
        <v>97</v>
      </c>
      <c r="C600" s="10" t="s">
        <v>81</v>
      </c>
      <c r="D600" s="14">
        <v>114</v>
      </c>
      <c r="E600" s="13">
        <v>38336</v>
      </c>
      <c r="F600" s="15" t="s">
        <v>77</v>
      </c>
      <c r="G600" s="13">
        <v>2958101</v>
      </c>
      <c r="H600" s="78"/>
      <c r="I600" s="78"/>
      <c r="J600" s="78"/>
      <c r="K600" s="78"/>
    </row>
    <row r="601" spans="1:11">
      <c r="A601" s="13">
        <v>42494</v>
      </c>
      <c r="B601" s="10" t="s">
        <v>97</v>
      </c>
      <c r="C601" s="10" t="s">
        <v>81</v>
      </c>
      <c r="D601" s="14">
        <v>114</v>
      </c>
      <c r="E601" s="13">
        <v>38336</v>
      </c>
      <c r="F601" s="15" t="s">
        <v>77</v>
      </c>
      <c r="G601" s="13">
        <v>2958101</v>
      </c>
      <c r="H601" s="78"/>
      <c r="I601" s="78"/>
      <c r="J601" s="78"/>
      <c r="K601" s="78"/>
    </row>
    <row r="602" spans="1:11">
      <c r="A602" s="13">
        <v>42495</v>
      </c>
      <c r="B602" s="10" t="s">
        <v>97</v>
      </c>
      <c r="C602" s="10" t="s">
        <v>81</v>
      </c>
      <c r="D602" s="14">
        <v>114</v>
      </c>
      <c r="E602" s="13">
        <v>38336</v>
      </c>
      <c r="F602" s="15" t="s">
        <v>77</v>
      </c>
      <c r="G602" s="13">
        <v>2958101</v>
      </c>
      <c r="H602" s="78"/>
      <c r="I602" s="78"/>
      <c r="J602" s="78"/>
      <c r="K602" s="78"/>
    </row>
    <row r="603" spans="1:11">
      <c r="A603" s="13">
        <v>42496</v>
      </c>
      <c r="B603" s="10" t="s">
        <v>97</v>
      </c>
      <c r="C603" s="10" t="s">
        <v>81</v>
      </c>
      <c r="D603" s="14">
        <v>114</v>
      </c>
      <c r="E603" s="13">
        <v>38336</v>
      </c>
      <c r="F603" s="15" t="s">
        <v>77</v>
      </c>
      <c r="G603" s="13">
        <v>2958101</v>
      </c>
      <c r="H603" s="78"/>
      <c r="I603" s="78"/>
      <c r="J603" s="78"/>
      <c r="K603" s="78"/>
    </row>
    <row r="604" spans="1:11">
      <c r="A604" s="13">
        <v>42497</v>
      </c>
      <c r="B604" s="10" t="s">
        <v>97</v>
      </c>
      <c r="C604" s="10" t="s">
        <v>81</v>
      </c>
      <c r="D604" s="14">
        <v>114</v>
      </c>
      <c r="E604" s="13">
        <v>38336</v>
      </c>
      <c r="F604" s="15" t="s">
        <v>77</v>
      </c>
      <c r="G604" s="13">
        <v>2958101</v>
      </c>
      <c r="H604" s="78"/>
      <c r="I604" s="78"/>
      <c r="J604" s="78"/>
      <c r="K604" s="78"/>
    </row>
    <row r="605" spans="1:11">
      <c r="A605" s="13">
        <v>42498</v>
      </c>
      <c r="B605" s="10" t="s">
        <v>97</v>
      </c>
      <c r="C605" s="10" t="s">
        <v>81</v>
      </c>
      <c r="D605" s="14">
        <v>114</v>
      </c>
      <c r="E605" s="13">
        <v>38336</v>
      </c>
      <c r="F605" s="15" t="s">
        <v>77</v>
      </c>
      <c r="G605" s="13">
        <v>2958101</v>
      </c>
      <c r="H605" s="78"/>
      <c r="I605" s="78"/>
      <c r="J605" s="78"/>
      <c r="K605" s="78"/>
    </row>
    <row r="606" spans="1:11">
      <c r="A606" s="13">
        <v>42499</v>
      </c>
      <c r="B606" s="10" t="s">
        <v>97</v>
      </c>
      <c r="C606" s="10" t="s">
        <v>81</v>
      </c>
      <c r="D606" s="14">
        <v>114</v>
      </c>
      <c r="E606" s="13">
        <v>38336</v>
      </c>
      <c r="F606" s="15" t="s">
        <v>77</v>
      </c>
      <c r="G606" s="13">
        <v>2958101</v>
      </c>
      <c r="H606" s="78"/>
      <c r="I606" s="78"/>
      <c r="J606" s="78"/>
      <c r="K606" s="78"/>
    </row>
    <row r="607" spans="1:11">
      <c r="A607" s="13">
        <v>42500</v>
      </c>
      <c r="B607" s="10" t="s">
        <v>97</v>
      </c>
      <c r="C607" s="10" t="s">
        <v>81</v>
      </c>
      <c r="D607" s="14">
        <v>114</v>
      </c>
      <c r="E607" s="13">
        <v>38336</v>
      </c>
      <c r="F607" s="15" t="s">
        <v>77</v>
      </c>
      <c r="G607" s="13">
        <v>2958101</v>
      </c>
      <c r="H607" s="78"/>
      <c r="I607" s="78"/>
      <c r="J607" s="78"/>
      <c r="K607" s="78"/>
    </row>
    <row r="608" spans="1:11">
      <c r="A608" s="13">
        <v>42501</v>
      </c>
      <c r="B608" s="10" t="s">
        <v>97</v>
      </c>
      <c r="C608" s="10" t="s">
        <v>81</v>
      </c>
      <c r="D608" s="14">
        <v>114</v>
      </c>
      <c r="E608" s="13">
        <v>38336</v>
      </c>
      <c r="F608" s="15" t="s">
        <v>77</v>
      </c>
      <c r="G608" s="13">
        <v>2958101</v>
      </c>
      <c r="H608" s="78"/>
      <c r="I608" s="78"/>
      <c r="J608" s="78"/>
      <c r="K608" s="78"/>
    </row>
    <row r="609" spans="1:11">
      <c r="A609" s="13">
        <v>42502</v>
      </c>
      <c r="B609" s="10" t="s">
        <v>97</v>
      </c>
      <c r="C609" s="10" t="s">
        <v>81</v>
      </c>
      <c r="D609" s="14">
        <v>114</v>
      </c>
      <c r="E609" s="13">
        <v>38336</v>
      </c>
      <c r="F609" s="15" t="s">
        <v>77</v>
      </c>
      <c r="G609" s="13">
        <v>2958101</v>
      </c>
      <c r="H609" s="78"/>
      <c r="I609" s="78"/>
      <c r="J609" s="78"/>
      <c r="K609" s="78"/>
    </row>
    <row r="610" spans="1:11">
      <c r="A610" s="13">
        <v>42503</v>
      </c>
      <c r="B610" s="10" t="s">
        <v>97</v>
      </c>
      <c r="C610" s="10" t="s">
        <v>81</v>
      </c>
      <c r="D610" s="14">
        <v>114</v>
      </c>
      <c r="E610" s="13">
        <v>38336</v>
      </c>
      <c r="F610" s="15" t="s">
        <v>77</v>
      </c>
      <c r="G610" s="13">
        <v>2958101</v>
      </c>
      <c r="H610" s="78"/>
      <c r="I610" s="78"/>
      <c r="J610" s="78"/>
      <c r="K610" s="78"/>
    </row>
    <row r="611" spans="1:11">
      <c r="A611" s="13">
        <v>42504</v>
      </c>
      <c r="B611" s="10" t="s">
        <v>97</v>
      </c>
      <c r="C611" s="10" t="s">
        <v>81</v>
      </c>
      <c r="D611" s="14">
        <v>114</v>
      </c>
      <c r="E611" s="13">
        <v>38336</v>
      </c>
      <c r="F611" s="15" t="s">
        <v>77</v>
      </c>
      <c r="G611" s="13">
        <v>2958101</v>
      </c>
      <c r="H611" s="78"/>
      <c r="I611" s="78"/>
      <c r="J611" s="78"/>
      <c r="K611" s="78"/>
    </row>
    <row r="612" spans="1:11">
      <c r="A612" s="13">
        <v>42505</v>
      </c>
      <c r="B612" s="10" t="s">
        <v>97</v>
      </c>
      <c r="C612" s="10" t="s">
        <v>81</v>
      </c>
      <c r="D612" s="14">
        <v>114</v>
      </c>
      <c r="E612" s="13">
        <v>38336</v>
      </c>
      <c r="F612" s="15" t="s">
        <v>77</v>
      </c>
      <c r="G612" s="13">
        <v>2958101</v>
      </c>
      <c r="H612" s="78"/>
      <c r="I612" s="78"/>
      <c r="J612" s="78"/>
      <c r="K612" s="78"/>
    </row>
    <row r="613" spans="1:11">
      <c r="A613" s="13">
        <v>42506</v>
      </c>
      <c r="B613" s="10" t="s">
        <v>97</v>
      </c>
      <c r="C613" s="10" t="s">
        <v>81</v>
      </c>
      <c r="D613" s="14">
        <v>114</v>
      </c>
      <c r="E613" s="13">
        <v>38336</v>
      </c>
      <c r="F613" s="15" t="s">
        <v>77</v>
      </c>
      <c r="G613" s="13">
        <v>2958101</v>
      </c>
      <c r="H613" s="78"/>
      <c r="I613" s="78"/>
      <c r="J613" s="78"/>
      <c r="K613" s="78"/>
    </row>
    <row r="614" spans="1:11">
      <c r="A614" s="13">
        <v>42507</v>
      </c>
      <c r="B614" s="10" t="s">
        <v>97</v>
      </c>
      <c r="C614" s="10" t="s">
        <v>81</v>
      </c>
      <c r="D614" s="14">
        <v>114</v>
      </c>
      <c r="E614" s="13">
        <v>38336</v>
      </c>
      <c r="F614" s="15" t="s">
        <v>77</v>
      </c>
      <c r="G614" s="13">
        <v>2958101</v>
      </c>
      <c r="H614" s="78"/>
      <c r="I614" s="78"/>
      <c r="J614" s="78"/>
      <c r="K614" s="78"/>
    </row>
    <row r="615" spans="1:11">
      <c r="A615" s="13">
        <v>42508</v>
      </c>
      <c r="B615" s="10" t="s">
        <v>97</v>
      </c>
      <c r="C615" s="10" t="s">
        <v>81</v>
      </c>
      <c r="D615" s="14">
        <v>114</v>
      </c>
      <c r="E615" s="13">
        <v>38336</v>
      </c>
      <c r="F615" s="15" t="s">
        <v>77</v>
      </c>
      <c r="G615" s="13">
        <v>2958101</v>
      </c>
      <c r="H615" s="78"/>
      <c r="I615" s="78"/>
      <c r="J615" s="78"/>
      <c r="K615" s="78"/>
    </row>
    <row r="616" spans="1:11">
      <c r="A616" s="13">
        <v>42509</v>
      </c>
      <c r="B616" s="10" t="s">
        <v>97</v>
      </c>
      <c r="C616" s="10" t="s">
        <v>81</v>
      </c>
      <c r="D616" s="14">
        <v>114</v>
      </c>
      <c r="E616" s="13">
        <v>38336</v>
      </c>
      <c r="F616" s="15" t="s">
        <v>77</v>
      </c>
      <c r="G616" s="13">
        <v>2958101</v>
      </c>
      <c r="H616" s="78"/>
      <c r="I616" s="78"/>
      <c r="J616" s="78"/>
      <c r="K616" s="78"/>
    </row>
    <row r="617" spans="1:11">
      <c r="A617" s="13">
        <v>42510</v>
      </c>
      <c r="B617" s="10" t="s">
        <v>97</v>
      </c>
      <c r="C617" s="10" t="s">
        <v>81</v>
      </c>
      <c r="D617" s="14">
        <v>114</v>
      </c>
      <c r="E617" s="13">
        <v>38336</v>
      </c>
      <c r="F617" s="15" t="s">
        <v>77</v>
      </c>
      <c r="G617" s="13">
        <v>2958101</v>
      </c>
      <c r="H617" s="78"/>
      <c r="I617" s="78"/>
      <c r="J617" s="78"/>
      <c r="K617" s="78"/>
    </row>
    <row r="618" spans="1:11">
      <c r="A618" s="13">
        <v>42511</v>
      </c>
      <c r="B618" s="10" t="s">
        <v>97</v>
      </c>
      <c r="C618" s="10" t="s">
        <v>81</v>
      </c>
      <c r="D618" s="14">
        <v>114</v>
      </c>
      <c r="E618" s="13">
        <v>38336</v>
      </c>
      <c r="F618" s="15" t="s">
        <v>77</v>
      </c>
      <c r="G618" s="13">
        <v>2958101</v>
      </c>
      <c r="H618" s="78"/>
      <c r="I618" s="78"/>
      <c r="J618" s="78"/>
      <c r="K618" s="78"/>
    </row>
    <row r="619" spans="1:11">
      <c r="A619" s="13">
        <v>42512</v>
      </c>
      <c r="B619" s="10" t="s">
        <v>97</v>
      </c>
      <c r="C619" s="10" t="s">
        <v>81</v>
      </c>
      <c r="D619" s="14">
        <v>114</v>
      </c>
      <c r="E619" s="13">
        <v>38336</v>
      </c>
      <c r="F619" s="15" t="s">
        <v>77</v>
      </c>
      <c r="G619" s="13">
        <v>2958101</v>
      </c>
      <c r="H619" s="78"/>
      <c r="I619" s="78"/>
      <c r="J619" s="78"/>
      <c r="K619" s="78"/>
    </row>
    <row r="620" spans="1:11">
      <c r="A620" s="13">
        <v>42513</v>
      </c>
      <c r="B620" s="10" t="s">
        <v>97</v>
      </c>
      <c r="C620" s="10" t="s">
        <v>81</v>
      </c>
      <c r="D620" s="14">
        <v>114</v>
      </c>
      <c r="E620" s="13">
        <v>38336</v>
      </c>
      <c r="F620" s="15" t="s">
        <v>77</v>
      </c>
      <c r="G620" s="13">
        <v>2958101</v>
      </c>
      <c r="H620" s="78"/>
      <c r="I620" s="78"/>
      <c r="J620" s="78"/>
      <c r="K620" s="78"/>
    </row>
    <row r="621" spans="1:11">
      <c r="A621" s="13">
        <v>42514</v>
      </c>
      <c r="B621" s="10" t="s">
        <v>97</v>
      </c>
      <c r="C621" s="10" t="s">
        <v>81</v>
      </c>
      <c r="D621" s="14">
        <v>114</v>
      </c>
      <c r="E621" s="13">
        <v>38336</v>
      </c>
      <c r="F621" s="15" t="s">
        <v>77</v>
      </c>
      <c r="G621" s="13">
        <v>2958101</v>
      </c>
      <c r="H621" s="78"/>
      <c r="I621" s="78"/>
      <c r="J621" s="78"/>
      <c r="K621" s="78"/>
    </row>
    <row r="622" spans="1:11">
      <c r="A622" s="13">
        <v>42515</v>
      </c>
      <c r="B622" s="10" t="s">
        <v>97</v>
      </c>
      <c r="C622" s="10" t="s">
        <v>81</v>
      </c>
      <c r="D622" s="14">
        <v>114</v>
      </c>
      <c r="E622" s="13">
        <v>38336</v>
      </c>
      <c r="F622" s="15" t="s">
        <v>77</v>
      </c>
      <c r="G622" s="13">
        <v>2958101</v>
      </c>
      <c r="H622" s="78"/>
      <c r="I622" s="78"/>
      <c r="J622" s="78"/>
      <c r="K622" s="78"/>
    </row>
    <row r="623" spans="1:11">
      <c r="A623" s="13">
        <v>42516</v>
      </c>
      <c r="B623" s="10" t="s">
        <v>97</v>
      </c>
      <c r="C623" s="10" t="s">
        <v>81</v>
      </c>
      <c r="D623" s="14">
        <v>114</v>
      </c>
      <c r="E623" s="13">
        <v>38336</v>
      </c>
      <c r="F623" s="15" t="s">
        <v>77</v>
      </c>
      <c r="G623" s="13">
        <v>2958101</v>
      </c>
      <c r="H623" s="78"/>
      <c r="I623" s="78"/>
      <c r="J623" s="78"/>
      <c r="K623" s="78"/>
    </row>
    <row r="624" spans="1:11">
      <c r="A624" s="13">
        <v>42517</v>
      </c>
      <c r="B624" s="10" t="s">
        <v>97</v>
      </c>
      <c r="C624" s="10" t="s">
        <v>81</v>
      </c>
      <c r="D624" s="14">
        <v>114</v>
      </c>
      <c r="E624" s="13">
        <v>38336</v>
      </c>
      <c r="F624" s="15" t="s">
        <v>77</v>
      </c>
      <c r="G624" s="13">
        <v>2958101</v>
      </c>
      <c r="H624" s="78"/>
      <c r="I624" s="78"/>
      <c r="J624" s="78"/>
      <c r="K624" s="78"/>
    </row>
    <row r="625" spans="1:11">
      <c r="A625" s="13">
        <v>42518</v>
      </c>
      <c r="B625" s="10" t="s">
        <v>97</v>
      </c>
      <c r="C625" s="10" t="s">
        <v>81</v>
      </c>
      <c r="D625" s="14">
        <v>114</v>
      </c>
      <c r="E625" s="13">
        <v>38336</v>
      </c>
      <c r="F625" s="15" t="s">
        <v>77</v>
      </c>
      <c r="G625" s="13">
        <v>2958101</v>
      </c>
      <c r="H625" s="78"/>
      <c r="I625" s="78"/>
      <c r="J625" s="78"/>
      <c r="K625" s="78"/>
    </row>
    <row r="626" spans="1:11">
      <c r="A626" s="13">
        <v>42519</v>
      </c>
      <c r="B626" s="10" t="s">
        <v>97</v>
      </c>
      <c r="C626" s="10" t="s">
        <v>81</v>
      </c>
      <c r="D626" s="14">
        <v>114</v>
      </c>
      <c r="E626" s="13">
        <v>38336</v>
      </c>
      <c r="F626" s="15" t="s">
        <v>77</v>
      </c>
      <c r="G626" s="13">
        <v>2958101</v>
      </c>
      <c r="H626" s="78"/>
      <c r="I626" s="78"/>
      <c r="J626" s="78"/>
      <c r="K626" s="78"/>
    </row>
    <row r="627" spans="1:11">
      <c r="A627" s="13">
        <v>42520</v>
      </c>
      <c r="B627" s="10" t="s">
        <v>97</v>
      </c>
      <c r="C627" s="10" t="s">
        <v>81</v>
      </c>
      <c r="D627" s="14">
        <v>114</v>
      </c>
      <c r="E627" s="13">
        <v>38336</v>
      </c>
      <c r="F627" s="15" t="s">
        <v>77</v>
      </c>
      <c r="G627" s="13">
        <v>2958101</v>
      </c>
      <c r="H627" s="78"/>
      <c r="I627" s="78"/>
      <c r="J627" s="78"/>
      <c r="K627" s="78"/>
    </row>
    <row r="628" spans="1:11">
      <c r="A628" s="13">
        <v>42521</v>
      </c>
      <c r="B628" s="10" t="s">
        <v>97</v>
      </c>
      <c r="C628" s="10" t="s">
        <v>81</v>
      </c>
      <c r="D628" s="14">
        <v>114</v>
      </c>
      <c r="E628" s="13">
        <v>38336</v>
      </c>
      <c r="F628" s="15" t="s">
        <v>77</v>
      </c>
      <c r="G628" s="13">
        <v>2958101</v>
      </c>
      <c r="H628" s="78"/>
      <c r="I628" s="78"/>
      <c r="J628" s="78"/>
      <c r="K628" s="78"/>
    </row>
    <row r="629" spans="1:11">
      <c r="A629" s="13">
        <v>42491</v>
      </c>
      <c r="B629" s="10" t="s">
        <v>98</v>
      </c>
      <c r="C629" s="10" t="s">
        <v>76</v>
      </c>
      <c r="D629" s="14">
        <v>165</v>
      </c>
      <c r="E629" s="13">
        <v>42308</v>
      </c>
      <c r="F629" s="15" t="s">
        <v>77</v>
      </c>
      <c r="G629" s="13">
        <v>2958101</v>
      </c>
      <c r="H629" s="78"/>
      <c r="I629" s="78"/>
      <c r="J629" s="78"/>
      <c r="K629" s="78"/>
    </row>
    <row r="630" spans="1:11">
      <c r="A630" s="13">
        <v>42492</v>
      </c>
      <c r="B630" s="10" t="s">
        <v>98</v>
      </c>
      <c r="C630" s="10" t="s">
        <v>76</v>
      </c>
      <c r="D630" s="14">
        <v>165</v>
      </c>
      <c r="E630" s="13">
        <v>42308</v>
      </c>
      <c r="F630" s="15" t="s">
        <v>77</v>
      </c>
      <c r="G630" s="13">
        <v>2958101</v>
      </c>
      <c r="H630" s="78"/>
      <c r="I630" s="78"/>
      <c r="J630" s="78"/>
      <c r="K630" s="78"/>
    </row>
    <row r="631" spans="1:11">
      <c r="A631" s="13">
        <v>42493</v>
      </c>
      <c r="B631" s="10" t="s">
        <v>98</v>
      </c>
      <c r="C631" s="10" t="s">
        <v>76</v>
      </c>
      <c r="D631" s="14">
        <v>165</v>
      </c>
      <c r="E631" s="13">
        <v>42308</v>
      </c>
      <c r="F631" s="15" t="s">
        <v>77</v>
      </c>
      <c r="G631" s="13">
        <v>2958101</v>
      </c>
      <c r="H631" s="78"/>
      <c r="I631" s="78"/>
      <c r="J631" s="78"/>
      <c r="K631" s="78"/>
    </row>
    <row r="632" spans="1:11">
      <c r="A632" s="13">
        <v>42494</v>
      </c>
      <c r="B632" s="10" t="s">
        <v>98</v>
      </c>
      <c r="C632" s="10" t="s">
        <v>76</v>
      </c>
      <c r="D632" s="14">
        <v>165</v>
      </c>
      <c r="E632" s="13">
        <v>42308</v>
      </c>
      <c r="F632" s="15" t="s">
        <v>77</v>
      </c>
      <c r="G632" s="13">
        <v>2958101</v>
      </c>
      <c r="H632" s="78"/>
      <c r="I632" s="78"/>
      <c r="J632" s="78"/>
      <c r="K632" s="78"/>
    </row>
    <row r="633" spans="1:11">
      <c r="A633" s="13">
        <v>42495</v>
      </c>
      <c r="B633" s="10" t="s">
        <v>98</v>
      </c>
      <c r="C633" s="10" t="s">
        <v>76</v>
      </c>
      <c r="D633" s="14">
        <v>165</v>
      </c>
      <c r="E633" s="13">
        <v>42308</v>
      </c>
      <c r="F633" s="15" t="s">
        <v>77</v>
      </c>
      <c r="G633" s="13">
        <v>2958101</v>
      </c>
      <c r="H633" s="78"/>
      <c r="I633" s="78"/>
      <c r="J633" s="78"/>
      <c r="K633" s="78"/>
    </row>
    <row r="634" spans="1:11">
      <c r="A634" s="13">
        <v>42496</v>
      </c>
      <c r="B634" s="10" t="s">
        <v>98</v>
      </c>
      <c r="C634" s="10" t="s">
        <v>76</v>
      </c>
      <c r="D634" s="14">
        <v>165</v>
      </c>
      <c r="E634" s="13">
        <v>42308</v>
      </c>
      <c r="F634" s="15" t="s">
        <v>77</v>
      </c>
      <c r="G634" s="13">
        <v>2958101</v>
      </c>
      <c r="H634" s="78"/>
      <c r="I634" s="78"/>
      <c r="J634" s="78"/>
      <c r="K634" s="78"/>
    </row>
    <row r="635" spans="1:11">
      <c r="A635" s="13">
        <v>42497</v>
      </c>
      <c r="B635" s="10" t="s">
        <v>98</v>
      </c>
      <c r="C635" s="10" t="s">
        <v>76</v>
      </c>
      <c r="D635" s="14">
        <v>165</v>
      </c>
      <c r="E635" s="13">
        <v>42308</v>
      </c>
      <c r="F635" s="15" t="s">
        <v>77</v>
      </c>
      <c r="G635" s="13">
        <v>2958101</v>
      </c>
      <c r="H635" s="78"/>
      <c r="I635" s="78"/>
      <c r="J635" s="78"/>
      <c r="K635" s="78"/>
    </row>
    <row r="636" spans="1:11">
      <c r="A636" s="13">
        <v>42498</v>
      </c>
      <c r="B636" s="10" t="s">
        <v>98</v>
      </c>
      <c r="C636" s="10" t="s">
        <v>76</v>
      </c>
      <c r="D636" s="14">
        <v>165</v>
      </c>
      <c r="E636" s="13">
        <v>42308</v>
      </c>
      <c r="F636" s="15" t="s">
        <v>77</v>
      </c>
      <c r="G636" s="13">
        <v>2958101</v>
      </c>
      <c r="H636" s="78"/>
      <c r="I636" s="78"/>
      <c r="J636" s="78"/>
      <c r="K636" s="78"/>
    </row>
    <row r="637" spans="1:11">
      <c r="A637" s="13">
        <v>42499</v>
      </c>
      <c r="B637" s="10" t="s">
        <v>98</v>
      </c>
      <c r="C637" s="10" t="s">
        <v>76</v>
      </c>
      <c r="D637" s="14">
        <v>165</v>
      </c>
      <c r="E637" s="13">
        <v>42308</v>
      </c>
      <c r="F637" s="15" t="s">
        <v>77</v>
      </c>
      <c r="G637" s="13">
        <v>2958101</v>
      </c>
      <c r="H637" s="78"/>
      <c r="I637" s="78"/>
      <c r="J637" s="78"/>
      <c r="K637" s="78"/>
    </row>
    <row r="638" spans="1:11">
      <c r="A638" s="13">
        <v>42500</v>
      </c>
      <c r="B638" s="10" t="s">
        <v>98</v>
      </c>
      <c r="C638" s="10" t="s">
        <v>76</v>
      </c>
      <c r="D638" s="14">
        <v>165</v>
      </c>
      <c r="E638" s="13">
        <v>42308</v>
      </c>
      <c r="F638" s="15" t="s">
        <v>77</v>
      </c>
      <c r="G638" s="13">
        <v>2958101</v>
      </c>
      <c r="H638" s="78"/>
      <c r="I638" s="78"/>
      <c r="J638" s="78"/>
      <c r="K638" s="78"/>
    </row>
    <row r="639" spans="1:11">
      <c r="A639" s="13">
        <v>42501</v>
      </c>
      <c r="B639" s="10" t="s">
        <v>98</v>
      </c>
      <c r="C639" s="10" t="s">
        <v>76</v>
      </c>
      <c r="D639" s="14">
        <v>165</v>
      </c>
      <c r="E639" s="13">
        <v>42308</v>
      </c>
      <c r="F639" s="15" t="s">
        <v>77</v>
      </c>
      <c r="G639" s="13">
        <v>2958101</v>
      </c>
      <c r="H639" s="78"/>
      <c r="I639" s="78"/>
      <c r="J639" s="78"/>
      <c r="K639" s="78"/>
    </row>
    <row r="640" spans="1:11">
      <c r="A640" s="13">
        <v>42502</v>
      </c>
      <c r="B640" s="10" t="s">
        <v>98</v>
      </c>
      <c r="C640" s="10" t="s">
        <v>76</v>
      </c>
      <c r="D640" s="14">
        <v>165</v>
      </c>
      <c r="E640" s="13">
        <v>42308</v>
      </c>
      <c r="F640" s="15" t="s">
        <v>77</v>
      </c>
      <c r="G640" s="13">
        <v>2958101</v>
      </c>
      <c r="H640" s="78"/>
      <c r="I640" s="78"/>
      <c r="J640" s="78"/>
      <c r="K640" s="78"/>
    </row>
    <row r="641" spans="1:11">
      <c r="A641" s="13">
        <v>42503</v>
      </c>
      <c r="B641" s="10" t="s">
        <v>98</v>
      </c>
      <c r="C641" s="10" t="s">
        <v>76</v>
      </c>
      <c r="D641" s="14">
        <v>165</v>
      </c>
      <c r="E641" s="13">
        <v>42308</v>
      </c>
      <c r="F641" s="15" t="s">
        <v>77</v>
      </c>
      <c r="G641" s="13">
        <v>2958101</v>
      </c>
      <c r="H641" s="78"/>
      <c r="I641" s="78"/>
      <c r="J641" s="78"/>
      <c r="K641" s="78"/>
    </row>
    <row r="642" spans="1:11">
      <c r="A642" s="13">
        <v>42504</v>
      </c>
      <c r="B642" s="10" t="s">
        <v>98</v>
      </c>
      <c r="C642" s="10" t="s">
        <v>76</v>
      </c>
      <c r="D642" s="14">
        <v>165</v>
      </c>
      <c r="E642" s="13">
        <v>42308</v>
      </c>
      <c r="F642" s="15" t="s">
        <v>77</v>
      </c>
      <c r="G642" s="13">
        <v>2958101</v>
      </c>
      <c r="H642" s="78"/>
      <c r="I642" s="78"/>
      <c r="J642" s="78"/>
      <c r="K642" s="78"/>
    </row>
    <row r="643" spans="1:11">
      <c r="A643" s="13">
        <v>42505</v>
      </c>
      <c r="B643" s="10" t="s">
        <v>98</v>
      </c>
      <c r="C643" s="10" t="s">
        <v>76</v>
      </c>
      <c r="D643" s="14">
        <v>165</v>
      </c>
      <c r="E643" s="13">
        <v>42308</v>
      </c>
      <c r="F643" s="15" t="s">
        <v>77</v>
      </c>
      <c r="G643" s="13">
        <v>2958101</v>
      </c>
      <c r="H643" s="78"/>
      <c r="I643" s="78"/>
      <c r="J643" s="78"/>
      <c r="K643" s="78"/>
    </row>
    <row r="644" spans="1:11">
      <c r="A644" s="13">
        <v>42506</v>
      </c>
      <c r="B644" s="10" t="s">
        <v>98</v>
      </c>
      <c r="C644" s="10" t="s">
        <v>76</v>
      </c>
      <c r="D644" s="14">
        <v>165</v>
      </c>
      <c r="E644" s="13">
        <v>42308</v>
      </c>
      <c r="F644" s="15" t="s">
        <v>77</v>
      </c>
      <c r="G644" s="13">
        <v>2958101</v>
      </c>
      <c r="H644" s="78"/>
      <c r="I644" s="78"/>
      <c r="J644" s="78"/>
      <c r="K644" s="78"/>
    </row>
    <row r="645" spans="1:11">
      <c r="A645" s="13">
        <v>42507</v>
      </c>
      <c r="B645" s="10" t="s">
        <v>98</v>
      </c>
      <c r="C645" s="10" t="s">
        <v>76</v>
      </c>
      <c r="D645" s="14">
        <v>165</v>
      </c>
      <c r="E645" s="13">
        <v>42308</v>
      </c>
      <c r="F645" s="15" t="s">
        <v>77</v>
      </c>
      <c r="G645" s="13">
        <v>2958101</v>
      </c>
      <c r="H645" s="78"/>
      <c r="I645" s="78"/>
      <c r="J645" s="78"/>
      <c r="K645" s="78"/>
    </row>
    <row r="646" spans="1:11">
      <c r="A646" s="13">
        <v>42508</v>
      </c>
      <c r="B646" s="10" t="s">
        <v>98</v>
      </c>
      <c r="C646" s="10" t="s">
        <v>76</v>
      </c>
      <c r="D646" s="14">
        <v>165</v>
      </c>
      <c r="E646" s="13">
        <v>42308</v>
      </c>
      <c r="F646" s="15" t="s">
        <v>77</v>
      </c>
      <c r="G646" s="13">
        <v>2958101</v>
      </c>
      <c r="H646" s="78"/>
      <c r="I646" s="78"/>
      <c r="J646" s="78"/>
      <c r="K646" s="78"/>
    </row>
    <row r="647" spans="1:11">
      <c r="A647" s="13">
        <v>42509</v>
      </c>
      <c r="B647" s="10" t="s">
        <v>98</v>
      </c>
      <c r="C647" s="10" t="s">
        <v>76</v>
      </c>
      <c r="D647" s="14">
        <v>165</v>
      </c>
      <c r="E647" s="13">
        <v>42308</v>
      </c>
      <c r="F647" s="15" t="s">
        <v>77</v>
      </c>
      <c r="G647" s="13">
        <v>2958101</v>
      </c>
      <c r="H647" s="78"/>
      <c r="I647" s="78"/>
      <c r="J647" s="78"/>
      <c r="K647" s="78"/>
    </row>
    <row r="648" spans="1:11">
      <c r="A648" s="13">
        <v>42510</v>
      </c>
      <c r="B648" s="10" t="s">
        <v>98</v>
      </c>
      <c r="C648" s="10" t="s">
        <v>76</v>
      </c>
      <c r="D648" s="14">
        <v>165</v>
      </c>
      <c r="E648" s="13">
        <v>42308</v>
      </c>
      <c r="F648" s="15" t="s">
        <v>77</v>
      </c>
      <c r="G648" s="13">
        <v>2958101</v>
      </c>
      <c r="H648" s="78"/>
      <c r="I648" s="78"/>
      <c r="J648" s="78"/>
      <c r="K648" s="78"/>
    </row>
    <row r="649" spans="1:11">
      <c r="A649" s="13">
        <v>42511</v>
      </c>
      <c r="B649" s="10" t="s">
        <v>98</v>
      </c>
      <c r="C649" s="10" t="s">
        <v>76</v>
      </c>
      <c r="D649" s="14">
        <v>165</v>
      </c>
      <c r="E649" s="13">
        <v>42308</v>
      </c>
      <c r="F649" s="15" t="s">
        <v>77</v>
      </c>
      <c r="G649" s="13">
        <v>2958101</v>
      </c>
      <c r="H649" s="78"/>
      <c r="I649" s="78"/>
      <c r="J649" s="78"/>
      <c r="K649" s="78"/>
    </row>
    <row r="650" spans="1:11">
      <c r="A650" s="13">
        <v>42512</v>
      </c>
      <c r="B650" s="10" t="s">
        <v>98</v>
      </c>
      <c r="C650" s="10" t="s">
        <v>76</v>
      </c>
      <c r="D650" s="14">
        <v>165</v>
      </c>
      <c r="E650" s="13">
        <v>42308</v>
      </c>
      <c r="F650" s="15" t="s">
        <v>77</v>
      </c>
      <c r="G650" s="13">
        <v>2958101</v>
      </c>
      <c r="H650" s="78"/>
      <c r="I650" s="78"/>
      <c r="J650" s="78"/>
      <c r="K650" s="78"/>
    </row>
    <row r="651" spans="1:11">
      <c r="A651" s="13">
        <v>42513</v>
      </c>
      <c r="B651" s="10" t="s">
        <v>98</v>
      </c>
      <c r="C651" s="10" t="s">
        <v>76</v>
      </c>
      <c r="D651" s="14">
        <v>165</v>
      </c>
      <c r="E651" s="13">
        <v>42308</v>
      </c>
      <c r="F651" s="15" t="s">
        <v>77</v>
      </c>
      <c r="G651" s="13">
        <v>2958101</v>
      </c>
      <c r="H651" s="78"/>
      <c r="I651" s="78"/>
      <c r="J651" s="78"/>
      <c r="K651" s="78"/>
    </row>
    <row r="652" spans="1:11">
      <c r="A652" s="13">
        <v>42514</v>
      </c>
      <c r="B652" s="10" t="s">
        <v>98</v>
      </c>
      <c r="C652" s="10" t="s">
        <v>76</v>
      </c>
      <c r="D652" s="14">
        <v>165</v>
      </c>
      <c r="E652" s="13">
        <v>42308</v>
      </c>
      <c r="F652" s="15" t="s">
        <v>77</v>
      </c>
      <c r="G652" s="13">
        <v>2958101</v>
      </c>
      <c r="H652" s="78"/>
      <c r="I652" s="78"/>
      <c r="J652" s="78"/>
      <c r="K652" s="78"/>
    </row>
    <row r="653" spans="1:11">
      <c r="A653" s="13">
        <v>42515</v>
      </c>
      <c r="B653" s="10" t="s">
        <v>98</v>
      </c>
      <c r="C653" s="10" t="s">
        <v>76</v>
      </c>
      <c r="D653" s="14">
        <v>165</v>
      </c>
      <c r="E653" s="13">
        <v>42308</v>
      </c>
      <c r="F653" s="15" t="s">
        <v>77</v>
      </c>
      <c r="G653" s="13">
        <v>2958101</v>
      </c>
      <c r="H653" s="78"/>
      <c r="I653" s="78"/>
      <c r="J653" s="78"/>
      <c r="K653" s="78"/>
    </row>
    <row r="654" spans="1:11">
      <c r="A654" s="13">
        <v>42516</v>
      </c>
      <c r="B654" s="10" t="s">
        <v>98</v>
      </c>
      <c r="C654" s="10" t="s">
        <v>76</v>
      </c>
      <c r="D654" s="14">
        <v>165</v>
      </c>
      <c r="E654" s="13">
        <v>42308</v>
      </c>
      <c r="F654" s="15" t="s">
        <v>77</v>
      </c>
      <c r="G654" s="13">
        <v>2958101</v>
      </c>
      <c r="H654" s="78"/>
      <c r="I654" s="78"/>
      <c r="J654" s="78"/>
      <c r="K654" s="78"/>
    </row>
    <row r="655" spans="1:11">
      <c r="A655" s="13">
        <v>42517</v>
      </c>
      <c r="B655" s="10" t="s">
        <v>98</v>
      </c>
      <c r="C655" s="10" t="s">
        <v>76</v>
      </c>
      <c r="D655" s="14">
        <v>165</v>
      </c>
      <c r="E655" s="13">
        <v>42308</v>
      </c>
      <c r="F655" s="15" t="s">
        <v>77</v>
      </c>
      <c r="G655" s="13">
        <v>2958101</v>
      </c>
      <c r="H655" s="78"/>
      <c r="I655" s="78"/>
      <c r="J655" s="78"/>
      <c r="K655" s="78"/>
    </row>
    <row r="656" spans="1:11">
      <c r="A656" s="13">
        <v>42518</v>
      </c>
      <c r="B656" s="10" t="s">
        <v>98</v>
      </c>
      <c r="C656" s="10" t="s">
        <v>76</v>
      </c>
      <c r="D656" s="14">
        <v>165</v>
      </c>
      <c r="E656" s="13">
        <v>42308</v>
      </c>
      <c r="F656" s="15" t="s">
        <v>77</v>
      </c>
      <c r="G656" s="13">
        <v>2958101</v>
      </c>
      <c r="H656" s="78"/>
      <c r="I656" s="78"/>
      <c r="J656" s="78"/>
      <c r="K656" s="78"/>
    </row>
    <row r="657" spans="1:11">
      <c r="A657" s="13">
        <v>42519</v>
      </c>
      <c r="B657" s="10" t="s">
        <v>98</v>
      </c>
      <c r="C657" s="10" t="s">
        <v>76</v>
      </c>
      <c r="D657" s="14">
        <v>165</v>
      </c>
      <c r="E657" s="13">
        <v>42308</v>
      </c>
      <c r="F657" s="15" t="s">
        <v>77</v>
      </c>
      <c r="G657" s="13">
        <v>2958101</v>
      </c>
      <c r="H657" s="78"/>
      <c r="I657" s="78"/>
      <c r="J657" s="78"/>
      <c r="K657" s="78"/>
    </row>
    <row r="658" spans="1:11">
      <c r="A658" s="13">
        <v>42520</v>
      </c>
      <c r="B658" s="10" t="s">
        <v>98</v>
      </c>
      <c r="C658" s="10" t="s">
        <v>76</v>
      </c>
      <c r="D658" s="14">
        <v>165</v>
      </c>
      <c r="E658" s="13">
        <v>42308</v>
      </c>
      <c r="F658" s="15" t="s">
        <v>77</v>
      </c>
      <c r="G658" s="13">
        <v>2958101</v>
      </c>
      <c r="H658" s="78"/>
      <c r="I658" s="78"/>
      <c r="J658" s="78"/>
      <c r="K658" s="78"/>
    </row>
    <row r="659" spans="1:11">
      <c r="A659" s="13">
        <v>42521</v>
      </c>
      <c r="B659" s="10" t="s">
        <v>98</v>
      </c>
      <c r="C659" s="10" t="s">
        <v>76</v>
      </c>
      <c r="D659" s="14">
        <v>165</v>
      </c>
      <c r="E659" s="13">
        <v>42308</v>
      </c>
      <c r="F659" s="15" t="s">
        <v>77</v>
      </c>
      <c r="G659" s="13">
        <v>2958101</v>
      </c>
      <c r="H659" s="78"/>
      <c r="I659" s="78"/>
      <c r="J659" s="78"/>
      <c r="K659" s="78"/>
    </row>
    <row r="660" spans="1:11">
      <c r="A660" s="13">
        <v>42491</v>
      </c>
      <c r="B660" s="10" t="s">
        <v>99</v>
      </c>
      <c r="C660" s="10" t="s">
        <v>81</v>
      </c>
      <c r="D660" s="14">
        <v>113</v>
      </c>
      <c r="E660" s="13">
        <v>39553</v>
      </c>
      <c r="F660" s="15" t="s">
        <v>77</v>
      </c>
      <c r="G660" s="13">
        <v>2958101</v>
      </c>
      <c r="H660" s="78"/>
      <c r="I660" s="78"/>
      <c r="J660" s="78"/>
      <c r="K660" s="78"/>
    </row>
    <row r="661" spans="1:11">
      <c r="A661" s="13">
        <v>42492</v>
      </c>
      <c r="B661" s="10" t="s">
        <v>99</v>
      </c>
      <c r="C661" s="10" t="s">
        <v>81</v>
      </c>
      <c r="D661" s="14">
        <v>113</v>
      </c>
      <c r="E661" s="13">
        <v>39553</v>
      </c>
      <c r="F661" s="15" t="s">
        <v>77</v>
      </c>
      <c r="G661" s="13">
        <v>2958101</v>
      </c>
      <c r="H661" s="78"/>
      <c r="I661" s="78"/>
      <c r="J661" s="78"/>
      <c r="K661" s="78"/>
    </row>
    <row r="662" spans="1:11">
      <c r="A662" s="13">
        <v>42493</v>
      </c>
      <c r="B662" s="10" t="s">
        <v>99</v>
      </c>
      <c r="C662" s="10" t="s">
        <v>81</v>
      </c>
      <c r="D662" s="14">
        <v>113</v>
      </c>
      <c r="E662" s="13">
        <v>39553</v>
      </c>
      <c r="F662" s="15" t="s">
        <v>77</v>
      </c>
      <c r="G662" s="13">
        <v>2958101</v>
      </c>
      <c r="H662" s="78"/>
      <c r="I662" s="78"/>
      <c r="J662" s="78"/>
      <c r="K662" s="78"/>
    </row>
    <row r="663" spans="1:11">
      <c r="A663" s="13">
        <v>42494</v>
      </c>
      <c r="B663" s="10" t="s">
        <v>99</v>
      </c>
      <c r="C663" s="10" t="s">
        <v>81</v>
      </c>
      <c r="D663" s="14">
        <v>113</v>
      </c>
      <c r="E663" s="13">
        <v>39553</v>
      </c>
      <c r="F663" s="15" t="s">
        <v>77</v>
      </c>
      <c r="G663" s="13">
        <v>2958101</v>
      </c>
      <c r="H663" s="78"/>
      <c r="I663" s="78"/>
      <c r="J663" s="78"/>
      <c r="K663" s="78"/>
    </row>
    <row r="664" spans="1:11">
      <c r="A664" s="13">
        <v>42495</v>
      </c>
      <c r="B664" s="10" t="s">
        <v>99</v>
      </c>
      <c r="C664" s="10" t="s">
        <v>81</v>
      </c>
      <c r="D664" s="14">
        <v>113</v>
      </c>
      <c r="E664" s="13">
        <v>39553</v>
      </c>
      <c r="F664" s="15" t="s">
        <v>77</v>
      </c>
      <c r="G664" s="13">
        <v>2958101</v>
      </c>
      <c r="H664" s="78"/>
      <c r="I664" s="78"/>
      <c r="J664" s="78"/>
      <c r="K664" s="78"/>
    </row>
    <row r="665" spans="1:11">
      <c r="A665" s="13">
        <v>42496</v>
      </c>
      <c r="B665" s="10" t="s">
        <v>99</v>
      </c>
      <c r="C665" s="10" t="s">
        <v>81</v>
      </c>
      <c r="D665" s="14">
        <v>113</v>
      </c>
      <c r="E665" s="13">
        <v>39553</v>
      </c>
      <c r="F665" s="15" t="s">
        <v>77</v>
      </c>
      <c r="G665" s="13">
        <v>2958101</v>
      </c>
      <c r="H665" s="78"/>
      <c r="I665" s="78"/>
      <c r="J665" s="78"/>
      <c r="K665" s="78"/>
    </row>
    <row r="666" spans="1:11">
      <c r="A666" s="13">
        <v>42497</v>
      </c>
      <c r="B666" s="10" t="s">
        <v>99</v>
      </c>
      <c r="C666" s="10" t="s">
        <v>81</v>
      </c>
      <c r="D666" s="14">
        <v>113</v>
      </c>
      <c r="E666" s="13">
        <v>39553</v>
      </c>
      <c r="F666" s="15" t="s">
        <v>77</v>
      </c>
      <c r="G666" s="13">
        <v>2958101</v>
      </c>
      <c r="H666" s="78"/>
      <c r="I666" s="78"/>
      <c r="J666" s="78"/>
      <c r="K666" s="78"/>
    </row>
    <row r="667" spans="1:11">
      <c r="A667" s="13">
        <v>42498</v>
      </c>
      <c r="B667" s="10" t="s">
        <v>99</v>
      </c>
      <c r="C667" s="10" t="s">
        <v>81</v>
      </c>
      <c r="D667" s="14">
        <v>113</v>
      </c>
      <c r="E667" s="13">
        <v>39553</v>
      </c>
      <c r="F667" s="15" t="s">
        <v>77</v>
      </c>
      <c r="G667" s="13">
        <v>2958101</v>
      </c>
      <c r="H667" s="78"/>
      <c r="I667" s="78"/>
      <c r="J667" s="78"/>
      <c r="K667" s="78"/>
    </row>
    <row r="668" spans="1:11">
      <c r="A668" s="13">
        <v>42499</v>
      </c>
      <c r="B668" s="10" t="s">
        <v>99</v>
      </c>
      <c r="C668" s="10" t="s">
        <v>81</v>
      </c>
      <c r="D668" s="14">
        <v>113</v>
      </c>
      <c r="E668" s="13">
        <v>39553</v>
      </c>
      <c r="F668" s="15" t="s">
        <v>77</v>
      </c>
      <c r="G668" s="13">
        <v>2958101</v>
      </c>
      <c r="H668" s="78"/>
      <c r="I668" s="78"/>
      <c r="J668" s="78"/>
      <c r="K668" s="78"/>
    </row>
    <row r="669" spans="1:11">
      <c r="A669" s="13">
        <v>42500</v>
      </c>
      <c r="B669" s="10" t="s">
        <v>99</v>
      </c>
      <c r="C669" s="10" t="s">
        <v>81</v>
      </c>
      <c r="D669" s="14">
        <v>113</v>
      </c>
      <c r="E669" s="13">
        <v>39553</v>
      </c>
      <c r="F669" s="15" t="s">
        <v>77</v>
      </c>
      <c r="G669" s="13">
        <v>2958101</v>
      </c>
      <c r="H669" s="78"/>
      <c r="I669" s="78"/>
      <c r="J669" s="78"/>
      <c r="K669" s="78"/>
    </row>
    <row r="670" spans="1:11">
      <c r="A670" s="13">
        <v>42501</v>
      </c>
      <c r="B670" s="10" t="s">
        <v>99</v>
      </c>
      <c r="C670" s="10" t="s">
        <v>81</v>
      </c>
      <c r="D670" s="14">
        <v>113</v>
      </c>
      <c r="E670" s="13">
        <v>39553</v>
      </c>
      <c r="F670" s="15" t="s">
        <v>77</v>
      </c>
      <c r="G670" s="13">
        <v>2958101</v>
      </c>
      <c r="H670" s="78"/>
      <c r="I670" s="78"/>
      <c r="J670" s="78"/>
      <c r="K670" s="78"/>
    </row>
    <row r="671" spans="1:11">
      <c r="A671" s="13">
        <v>42502</v>
      </c>
      <c r="B671" s="10" t="s">
        <v>99</v>
      </c>
      <c r="C671" s="10" t="s">
        <v>81</v>
      </c>
      <c r="D671" s="14">
        <v>113</v>
      </c>
      <c r="E671" s="13">
        <v>39553</v>
      </c>
      <c r="F671" s="15" t="s">
        <v>77</v>
      </c>
      <c r="G671" s="13">
        <v>2958101</v>
      </c>
      <c r="H671" s="78"/>
      <c r="I671" s="78"/>
      <c r="J671" s="78"/>
      <c r="K671" s="78"/>
    </row>
    <row r="672" spans="1:11">
      <c r="A672" s="13">
        <v>42503</v>
      </c>
      <c r="B672" s="10" t="s">
        <v>99</v>
      </c>
      <c r="C672" s="10" t="s">
        <v>81</v>
      </c>
      <c r="D672" s="14">
        <v>113</v>
      </c>
      <c r="E672" s="13">
        <v>39553</v>
      </c>
      <c r="F672" s="15" t="s">
        <v>77</v>
      </c>
      <c r="G672" s="13">
        <v>2958101</v>
      </c>
      <c r="H672" s="78"/>
      <c r="I672" s="78"/>
      <c r="J672" s="78"/>
      <c r="K672" s="78"/>
    </row>
    <row r="673" spans="1:11">
      <c r="A673" s="13">
        <v>42504</v>
      </c>
      <c r="B673" s="10" t="s">
        <v>99</v>
      </c>
      <c r="C673" s="10" t="s">
        <v>81</v>
      </c>
      <c r="D673" s="14">
        <v>113</v>
      </c>
      <c r="E673" s="13">
        <v>39553</v>
      </c>
      <c r="F673" s="15" t="s">
        <v>77</v>
      </c>
      <c r="G673" s="13">
        <v>2958101</v>
      </c>
      <c r="H673" s="78"/>
      <c r="I673" s="78"/>
      <c r="J673" s="78"/>
      <c r="K673" s="78"/>
    </row>
    <row r="674" spans="1:11">
      <c r="A674" s="13">
        <v>42505</v>
      </c>
      <c r="B674" s="10" t="s">
        <v>99</v>
      </c>
      <c r="C674" s="10" t="s">
        <v>81</v>
      </c>
      <c r="D674" s="14">
        <v>113</v>
      </c>
      <c r="E674" s="13">
        <v>39553</v>
      </c>
      <c r="F674" s="15" t="s">
        <v>77</v>
      </c>
      <c r="G674" s="13">
        <v>2958101</v>
      </c>
      <c r="H674" s="78"/>
      <c r="I674" s="78"/>
      <c r="J674" s="78"/>
      <c r="K674" s="78"/>
    </row>
    <row r="675" spans="1:11">
      <c r="A675" s="13">
        <v>42506</v>
      </c>
      <c r="B675" s="10" t="s">
        <v>99</v>
      </c>
      <c r="C675" s="10" t="s">
        <v>81</v>
      </c>
      <c r="D675" s="14">
        <v>113</v>
      </c>
      <c r="E675" s="13">
        <v>39553</v>
      </c>
      <c r="F675" s="15" t="s">
        <v>77</v>
      </c>
      <c r="G675" s="13">
        <v>2958101</v>
      </c>
      <c r="H675" s="78"/>
      <c r="I675" s="78"/>
      <c r="J675" s="78"/>
      <c r="K675" s="78"/>
    </row>
    <row r="676" spans="1:11">
      <c r="A676" s="13">
        <v>42507</v>
      </c>
      <c r="B676" s="10" t="s">
        <v>99</v>
      </c>
      <c r="C676" s="10" t="s">
        <v>81</v>
      </c>
      <c r="D676" s="14">
        <v>113</v>
      </c>
      <c r="E676" s="13">
        <v>39553</v>
      </c>
      <c r="F676" s="15" t="s">
        <v>77</v>
      </c>
      <c r="G676" s="13">
        <v>2958101</v>
      </c>
      <c r="H676" s="78"/>
      <c r="I676" s="78"/>
      <c r="J676" s="78"/>
      <c r="K676" s="78"/>
    </row>
    <row r="677" spans="1:11">
      <c r="A677" s="13">
        <v>42508</v>
      </c>
      <c r="B677" s="10" t="s">
        <v>99</v>
      </c>
      <c r="C677" s="10" t="s">
        <v>81</v>
      </c>
      <c r="D677" s="14">
        <v>113</v>
      </c>
      <c r="E677" s="13">
        <v>39553</v>
      </c>
      <c r="F677" s="15" t="s">
        <v>77</v>
      </c>
      <c r="G677" s="13">
        <v>2958101</v>
      </c>
      <c r="H677" s="78"/>
      <c r="I677" s="78"/>
      <c r="J677" s="78"/>
      <c r="K677" s="78"/>
    </row>
    <row r="678" spans="1:11">
      <c r="A678" s="13">
        <v>42509</v>
      </c>
      <c r="B678" s="10" t="s">
        <v>99</v>
      </c>
      <c r="C678" s="10" t="s">
        <v>81</v>
      </c>
      <c r="D678" s="14">
        <v>113</v>
      </c>
      <c r="E678" s="13">
        <v>39553</v>
      </c>
      <c r="F678" s="15" t="s">
        <v>77</v>
      </c>
      <c r="G678" s="13">
        <v>2958101</v>
      </c>
      <c r="H678" s="78"/>
      <c r="I678" s="78"/>
      <c r="J678" s="78"/>
      <c r="K678" s="78"/>
    </row>
    <row r="679" spans="1:11">
      <c r="A679" s="13">
        <v>42510</v>
      </c>
      <c r="B679" s="10" t="s">
        <v>99</v>
      </c>
      <c r="C679" s="10" t="s">
        <v>81</v>
      </c>
      <c r="D679" s="14">
        <v>113</v>
      </c>
      <c r="E679" s="13">
        <v>39553</v>
      </c>
      <c r="F679" s="15" t="s">
        <v>77</v>
      </c>
      <c r="G679" s="13">
        <v>2958101</v>
      </c>
      <c r="H679" s="78"/>
      <c r="I679" s="78"/>
      <c r="J679" s="78"/>
      <c r="K679" s="78"/>
    </row>
    <row r="680" spans="1:11">
      <c r="A680" s="13">
        <v>42511</v>
      </c>
      <c r="B680" s="10" t="s">
        <v>99</v>
      </c>
      <c r="C680" s="10" t="s">
        <v>81</v>
      </c>
      <c r="D680" s="14">
        <v>113</v>
      </c>
      <c r="E680" s="13">
        <v>39553</v>
      </c>
      <c r="F680" s="15" t="s">
        <v>77</v>
      </c>
      <c r="G680" s="13">
        <v>2958101</v>
      </c>
      <c r="H680" s="78"/>
      <c r="I680" s="78"/>
      <c r="J680" s="78"/>
      <c r="K680" s="78"/>
    </row>
    <row r="681" spans="1:11">
      <c r="A681" s="13">
        <v>42512</v>
      </c>
      <c r="B681" s="10" t="s">
        <v>99</v>
      </c>
      <c r="C681" s="10" t="s">
        <v>81</v>
      </c>
      <c r="D681" s="14">
        <v>113</v>
      </c>
      <c r="E681" s="13">
        <v>39553</v>
      </c>
      <c r="F681" s="15" t="s">
        <v>77</v>
      </c>
      <c r="G681" s="13">
        <v>2958101</v>
      </c>
      <c r="H681" s="78"/>
      <c r="I681" s="78"/>
      <c r="J681" s="78"/>
      <c r="K681" s="78"/>
    </row>
    <row r="682" spans="1:11">
      <c r="A682" s="13">
        <v>42513</v>
      </c>
      <c r="B682" s="10" t="s">
        <v>99</v>
      </c>
      <c r="C682" s="10" t="s">
        <v>81</v>
      </c>
      <c r="D682" s="14">
        <v>113</v>
      </c>
      <c r="E682" s="13">
        <v>39553</v>
      </c>
      <c r="F682" s="15" t="s">
        <v>77</v>
      </c>
      <c r="G682" s="13">
        <v>2958101</v>
      </c>
      <c r="H682" s="78"/>
      <c r="I682" s="78"/>
      <c r="J682" s="78"/>
      <c r="K682" s="78"/>
    </row>
    <row r="683" spans="1:11">
      <c r="A683" s="13">
        <v>42514</v>
      </c>
      <c r="B683" s="10" t="s">
        <v>99</v>
      </c>
      <c r="C683" s="10" t="s">
        <v>81</v>
      </c>
      <c r="D683" s="14">
        <v>113</v>
      </c>
      <c r="E683" s="13">
        <v>39553</v>
      </c>
      <c r="F683" s="15" t="s">
        <v>77</v>
      </c>
      <c r="G683" s="13">
        <v>2958101</v>
      </c>
      <c r="H683" s="78"/>
      <c r="I683" s="78"/>
      <c r="J683" s="78"/>
      <c r="K683" s="78"/>
    </row>
    <row r="684" spans="1:11">
      <c r="A684" s="13">
        <v>42515</v>
      </c>
      <c r="B684" s="10" t="s">
        <v>99</v>
      </c>
      <c r="C684" s="10" t="s">
        <v>81</v>
      </c>
      <c r="D684" s="14">
        <v>113</v>
      </c>
      <c r="E684" s="13">
        <v>39553</v>
      </c>
      <c r="F684" s="15" t="s">
        <v>77</v>
      </c>
      <c r="G684" s="13">
        <v>2958101</v>
      </c>
      <c r="H684" s="78"/>
      <c r="I684" s="78"/>
      <c r="J684" s="78"/>
      <c r="K684" s="78"/>
    </row>
    <row r="685" spans="1:11">
      <c r="A685" s="13">
        <v>42516</v>
      </c>
      <c r="B685" s="10" t="s">
        <v>99</v>
      </c>
      <c r="C685" s="10" t="s">
        <v>81</v>
      </c>
      <c r="D685" s="14">
        <v>113</v>
      </c>
      <c r="E685" s="13">
        <v>39553</v>
      </c>
      <c r="F685" s="15" t="s">
        <v>77</v>
      </c>
      <c r="G685" s="13">
        <v>2958101</v>
      </c>
      <c r="H685" s="78"/>
      <c r="I685" s="78"/>
      <c r="J685" s="78"/>
      <c r="K685" s="78"/>
    </row>
    <row r="686" spans="1:11">
      <c r="A686" s="13">
        <v>42517</v>
      </c>
      <c r="B686" s="10" t="s">
        <v>99</v>
      </c>
      <c r="C686" s="10" t="s">
        <v>81</v>
      </c>
      <c r="D686" s="14">
        <v>113</v>
      </c>
      <c r="E686" s="13">
        <v>39553</v>
      </c>
      <c r="F686" s="15" t="s">
        <v>77</v>
      </c>
      <c r="G686" s="13">
        <v>2958101</v>
      </c>
      <c r="H686" s="78"/>
      <c r="I686" s="78"/>
      <c r="J686" s="78"/>
      <c r="K686" s="78"/>
    </row>
    <row r="687" spans="1:11">
      <c r="A687" s="13">
        <v>42518</v>
      </c>
      <c r="B687" s="10" t="s">
        <v>99</v>
      </c>
      <c r="C687" s="10" t="s">
        <v>81</v>
      </c>
      <c r="D687" s="14">
        <v>113</v>
      </c>
      <c r="E687" s="13">
        <v>39553</v>
      </c>
      <c r="F687" s="15" t="s">
        <v>77</v>
      </c>
      <c r="G687" s="13">
        <v>2958101</v>
      </c>
      <c r="H687" s="78"/>
      <c r="I687" s="78"/>
      <c r="J687" s="78"/>
      <c r="K687" s="78"/>
    </row>
    <row r="688" spans="1:11">
      <c r="A688" s="13">
        <v>42519</v>
      </c>
      <c r="B688" s="10" t="s">
        <v>99</v>
      </c>
      <c r="C688" s="10" t="s">
        <v>81</v>
      </c>
      <c r="D688" s="14">
        <v>113</v>
      </c>
      <c r="E688" s="13">
        <v>39553</v>
      </c>
      <c r="F688" s="15" t="s">
        <v>77</v>
      </c>
      <c r="G688" s="13">
        <v>2958101</v>
      </c>
      <c r="H688" s="78"/>
      <c r="I688" s="78"/>
      <c r="J688" s="78"/>
      <c r="K688" s="78"/>
    </row>
    <row r="689" spans="1:11">
      <c r="A689" s="13">
        <v>42520</v>
      </c>
      <c r="B689" s="10" t="s">
        <v>99</v>
      </c>
      <c r="C689" s="10" t="s">
        <v>81</v>
      </c>
      <c r="D689" s="14">
        <v>113</v>
      </c>
      <c r="E689" s="13">
        <v>39553</v>
      </c>
      <c r="F689" s="15" t="s">
        <v>77</v>
      </c>
      <c r="G689" s="13">
        <v>2958101</v>
      </c>
      <c r="H689" s="78"/>
      <c r="I689" s="78"/>
      <c r="J689" s="78"/>
      <c r="K689" s="78"/>
    </row>
    <row r="690" spans="1:11">
      <c r="A690" s="13">
        <v>42521</v>
      </c>
      <c r="B690" s="10" t="s">
        <v>99</v>
      </c>
      <c r="C690" s="10" t="s">
        <v>81</v>
      </c>
      <c r="D690" s="14">
        <v>113</v>
      </c>
      <c r="E690" s="13">
        <v>39553</v>
      </c>
      <c r="F690" s="15" t="s">
        <v>77</v>
      </c>
      <c r="G690" s="13">
        <v>2958101</v>
      </c>
      <c r="H690" s="78"/>
      <c r="I690" s="78"/>
      <c r="J690" s="78"/>
      <c r="K690" s="78"/>
    </row>
    <row r="691" spans="1:11">
      <c r="A691" s="13">
        <v>42491</v>
      </c>
      <c r="B691" s="10" t="s">
        <v>100</v>
      </c>
      <c r="C691" s="10" t="s">
        <v>81</v>
      </c>
      <c r="D691" s="14">
        <v>215</v>
      </c>
      <c r="E691" s="13">
        <v>39295</v>
      </c>
      <c r="F691" s="15" t="s">
        <v>77</v>
      </c>
      <c r="G691" s="13">
        <v>2958101</v>
      </c>
      <c r="H691" s="78"/>
      <c r="I691" s="78"/>
      <c r="J691" s="78"/>
      <c r="K691" s="78"/>
    </row>
    <row r="692" spans="1:11">
      <c r="A692" s="13">
        <v>42492</v>
      </c>
      <c r="B692" s="10" t="s">
        <v>100</v>
      </c>
      <c r="C692" s="10" t="s">
        <v>81</v>
      </c>
      <c r="D692" s="14">
        <v>215</v>
      </c>
      <c r="E692" s="13">
        <v>39295</v>
      </c>
      <c r="F692" s="15" t="s">
        <v>77</v>
      </c>
      <c r="G692" s="13">
        <v>2958101</v>
      </c>
      <c r="H692" s="78"/>
      <c r="I692" s="78"/>
      <c r="J692" s="78"/>
      <c r="K692" s="78"/>
    </row>
    <row r="693" spans="1:11">
      <c r="A693" s="13">
        <v>42493</v>
      </c>
      <c r="B693" s="10" t="s">
        <v>100</v>
      </c>
      <c r="C693" s="10" t="s">
        <v>81</v>
      </c>
      <c r="D693" s="14">
        <v>215</v>
      </c>
      <c r="E693" s="13">
        <v>39295</v>
      </c>
      <c r="F693" s="15" t="s">
        <v>77</v>
      </c>
      <c r="G693" s="13">
        <v>2958101</v>
      </c>
      <c r="H693" s="78"/>
      <c r="I693" s="78"/>
      <c r="J693" s="78"/>
      <c r="K693" s="78"/>
    </row>
    <row r="694" spans="1:11">
      <c r="A694" s="13">
        <v>42494</v>
      </c>
      <c r="B694" s="10" t="s">
        <v>100</v>
      </c>
      <c r="C694" s="10" t="s">
        <v>81</v>
      </c>
      <c r="D694" s="14">
        <v>215</v>
      </c>
      <c r="E694" s="13">
        <v>39295</v>
      </c>
      <c r="F694" s="15" t="s">
        <v>77</v>
      </c>
      <c r="G694" s="13">
        <v>2958101</v>
      </c>
      <c r="H694" s="78"/>
      <c r="I694" s="78"/>
      <c r="J694" s="78"/>
      <c r="K694" s="78"/>
    </row>
    <row r="695" spans="1:11">
      <c r="A695" s="13">
        <v>42495</v>
      </c>
      <c r="B695" s="10" t="s">
        <v>100</v>
      </c>
      <c r="C695" s="10" t="s">
        <v>81</v>
      </c>
      <c r="D695" s="14">
        <v>215</v>
      </c>
      <c r="E695" s="13">
        <v>39295</v>
      </c>
      <c r="F695" s="15" t="s">
        <v>77</v>
      </c>
      <c r="G695" s="13">
        <v>2958101</v>
      </c>
      <c r="H695" s="78"/>
      <c r="I695" s="78"/>
      <c r="J695" s="78"/>
      <c r="K695" s="78"/>
    </row>
    <row r="696" spans="1:11">
      <c r="A696" s="13">
        <v>42496</v>
      </c>
      <c r="B696" s="10" t="s">
        <v>100</v>
      </c>
      <c r="C696" s="10" t="s">
        <v>81</v>
      </c>
      <c r="D696" s="14">
        <v>215</v>
      </c>
      <c r="E696" s="13">
        <v>39295</v>
      </c>
      <c r="F696" s="15" t="s">
        <v>77</v>
      </c>
      <c r="G696" s="13">
        <v>2958101</v>
      </c>
      <c r="H696" s="78"/>
      <c r="I696" s="78"/>
      <c r="J696" s="78"/>
      <c r="K696" s="78"/>
    </row>
    <row r="697" spans="1:11">
      <c r="A697" s="13">
        <v>42497</v>
      </c>
      <c r="B697" s="10" t="s">
        <v>100</v>
      </c>
      <c r="C697" s="10" t="s">
        <v>81</v>
      </c>
      <c r="D697" s="14">
        <v>215</v>
      </c>
      <c r="E697" s="13">
        <v>39295</v>
      </c>
      <c r="F697" s="15" t="s">
        <v>77</v>
      </c>
      <c r="G697" s="13">
        <v>2958101</v>
      </c>
      <c r="H697" s="78"/>
      <c r="I697" s="78"/>
      <c r="J697" s="78"/>
      <c r="K697" s="78"/>
    </row>
    <row r="698" spans="1:11">
      <c r="A698" s="13">
        <v>42498</v>
      </c>
      <c r="B698" s="10" t="s">
        <v>100</v>
      </c>
      <c r="C698" s="10" t="s">
        <v>81</v>
      </c>
      <c r="D698" s="14">
        <v>215</v>
      </c>
      <c r="E698" s="13">
        <v>39295</v>
      </c>
      <c r="F698" s="15" t="s">
        <v>77</v>
      </c>
      <c r="G698" s="13">
        <v>2958101</v>
      </c>
      <c r="H698" s="78"/>
      <c r="I698" s="78"/>
      <c r="J698" s="78"/>
      <c r="K698" s="78"/>
    </row>
    <row r="699" spans="1:11">
      <c r="A699" s="13">
        <v>42499</v>
      </c>
      <c r="B699" s="10" t="s">
        <v>100</v>
      </c>
      <c r="C699" s="10" t="s">
        <v>81</v>
      </c>
      <c r="D699" s="14">
        <v>215</v>
      </c>
      <c r="E699" s="13">
        <v>39295</v>
      </c>
      <c r="F699" s="15" t="s">
        <v>77</v>
      </c>
      <c r="G699" s="13">
        <v>2958101</v>
      </c>
      <c r="H699" s="78"/>
      <c r="I699" s="78"/>
      <c r="J699" s="78"/>
      <c r="K699" s="78"/>
    </row>
    <row r="700" spans="1:11">
      <c r="A700" s="13">
        <v>42500</v>
      </c>
      <c r="B700" s="10" t="s">
        <v>100</v>
      </c>
      <c r="C700" s="10" t="s">
        <v>81</v>
      </c>
      <c r="D700" s="14">
        <v>215</v>
      </c>
      <c r="E700" s="13">
        <v>39295</v>
      </c>
      <c r="F700" s="15" t="s">
        <v>77</v>
      </c>
      <c r="G700" s="13">
        <v>2958101</v>
      </c>
      <c r="H700" s="78"/>
      <c r="I700" s="78"/>
      <c r="J700" s="78"/>
      <c r="K700" s="78"/>
    </row>
    <row r="701" spans="1:11">
      <c r="A701" s="13">
        <v>42501</v>
      </c>
      <c r="B701" s="10" t="s">
        <v>100</v>
      </c>
      <c r="C701" s="10" t="s">
        <v>81</v>
      </c>
      <c r="D701" s="14">
        <v>215</v>
      </c>
      <c r="E701" s="13">
        <v>39295</v>
      </c>
      <c r="F701" s="15" t="s">
        <v>77</v>
      </c>
      <c r="G701" s="13">
        <v>2958101</v>
      </c>
      <c r="H701" s="78"/>
      <c r="I701" s="78"/>
      <c r="J701" s="78"/>
      <c r="K701" s="78"/>
    </row>
    <row r="702" spans="1:11">
      <c r="A702" s="13">
        <v>42502</v>
      </c>
      <c r="B702" s="10" t="s">
        <v>100</v>
      </c>
      <c r="C702" s="10" t="s">
        <v>81</v>
      </c>
      <c r="D702" s="14">
        <v>215</v>
      </c>
      <c r="E702" s="13">
        <v>39295</v>
      </c>
      <c r="F702" s="15" t="s">
        <v>77</v>
      </c>
      <c r="G702" s="13">
        <v>2958101</v>
      </c>
      <c r="H702" s="78"/>
      <c r="I702" s="78"/>
      <c r="J702" s="78"/>
      <c r="K702" s="78"/>
    </row>
    <row r="703" spans="1:11">
      <c r="A703" s="13">
        <v>42503</v>
      </c>
      <c r="B703" s="10" t="s">
        <v>100</v>
      </c>
      <c r="C703" s="10" t="s">
        <v>81</v>
      </c>
      <c r="D703" s="14">
        <v>215</v>
      </c>
      <c r="E703" s="13">
        <v>39295</v>
      </c>
      <c r="F703" s="15" t="s">
        <v>77</v>
      </c>
      <c r="G703" s="13">
        <v>2958101</v>
      </c>
      <c r="H703" s="78"/>
      <c r="I703" s="78"/>
      <c r="J703" s="78"/>
      <c r="K703" s="78"/>
    </row>
    <row r="704" spans="1:11">
      <c r="A704" s="13">
        <v>42504</v>
      </c>
      <c r="B704" s="10" t="s">
        <v>100</v>
      </c>
      <c r="C704" s="10" t="s">
        <v>81</v>
      </c>
      <c r="D704" s="14">
        <v>215</v>
      </c>
      <c r="E704" s="13">
        <v>39295</v>
      </c>
      <c r="F704" s="15" t="s">
        <v>77</v>
      </c>
      <c r="G704" s="13">
        <v>2958101</v>
      </c>
      <c r="H704" s="78"/>
      <c r="I704" s="78"/>
      <c r="J704" s="78"/>
      <c r="K704" s="78"/>
    </row>
    <row r="705" spans="1:11">
      <c r="A705" s="13">
        <v>42505</v>
      </c>
      <c r="B705" s="10" t="s">
        <v>100</v>
      </c>
      <c r="C705" s="10" t="s">
        <v>81</v>
      </c>
      <c r="D705" s="14">
        <v>215</v>
      </c>
      <c r="E705" s="13">
        <v>39295</v>
      </c>
      <c r="F705" s="15" t="s">
        <v>77</v>
      </c>
      <c r="G705" s="13">
        <v>2958101</v>
      </c>
      <c r="H705" s="78"/>
      <c r="I705" s="78"/>
      <c r="J705" s="78"/>
      <c r="K705" s="78"/>
    </row>
    <row r="706" spans="1:11">
      <c r="A706" s="13">
        <v>42506</v>
      </c>
      <c r="B706" s="10" t="s">
        <v>100</v>
      </c>
      <c r="C706" s="10" t="s">
        <v>81</v>
      </c>
      <c r="D706" s="14">
        <v>215</v>
      </c>
      <c r="E706" s="13">
        <v>39295</v>
      </c>
      <c r="F706" s="15" t="s">
        <v>77</v>
      </c>
      <c r="G706" s="13">
        <v>2958101</v>
      </c>
      <c r="H706" s="78"/>
      <c r="I706" s="78"/>
      <c r="J706" s="78"/>
      <c r="K706" s="78"/>
    </row>
    <row r="707" spans="1:11">
      <c r="A707" s="13">
        <v>42507</v>
      </c>
      <c r="B707" s="10" t="s">
        <v>100</v>
      </c>
      <c r="C707" s="10" t="s">
        <v>81</v>
      </c>
      <c r="D707" s="14">
        <v>215</v>
      </c>
      <c r="E707" s="13">
        <v>39295</v>
      </c>
      <c r="F707" s="15" t="s">
        <v>77</v>
      </c>
      <c r="G707" s="13">
        <v>2958101</v>
      </c>
      <c r="H707" s="78"/>
      <c r="I707" s="78"/>
      <c r="J707" s="78"/>
      <c r="K707" s="78"/>
    </row>
    <row r="708" spans="1:11">
      <c r="A708" s="13">
        <v>42508</v>
      </c>
      <c r="B708" s="10" t="s">
        <v>100</v>
      </c>
      <c r="C708" s="10" t="s">
        <v>81</v>
      </c>
      <c r="D708" s="14">
        <v>215</v>
      </c>
      <c r="E708" s="13">
        <v>39295</v>
      </c>
      <c r="F708" s="15" t="s">
        <v>77</v>
      </c>
      <c r="G708" s="13">
        <v>2958101</v>
      </c>
      <c r="H708" s="78"/>
      <c r="I708" s="78"/>
      <c r="J708" s="78"/>
      <c r="K708" s="78"/>
    </row>
    <row r="709" spans="1:11">
      <c r="A709" s="13">
        <v>42509</v>
      </c>
      <c r="B709" s="10" t="s">
        <v>100</v>
      </c>
      <c r="C709" s="10" t="s">
        <v>81</v>
      </c>
      <c r="D709" s="14">
        <v>215</v>
      </c>
      <c r="E709" s="13">
        <v>39295</v>
      </c>
      <c r="F709" s="15" t="s">
        <v>77</v>
      </c>
      <c r="G709" s="13">
        <v>2958101</v>
      </c>
      <c r="H709" s="78"/>
      <c r="I709" s="78"/>
      <c r="J709" s="78"/>
      <c r="K709" s="78"/>
    </row>
    <row r="710" spans="1:11">
      <c r="A710" s="13">
        <v>42510</v>
      </c>
      <c r="B710" s="10" t="s">
        <v>100</v>
      </c>
      <c r="C710" s="10" t="s">
        <v>81</v>
      </c>
      <c r="D710" s="14">
        <v>215</v>
      </c>
      <c r="E710" s="13">
        <v>39295</v>
      </c>
      <c r="F710" s="15" t="s">
        <v>77</v>
      </c>
      <c r="G710" s="13">
        <v>2958101</v>
      </c>
      <c r="H710" s="78"/>
      <c r="I710" s="78"/>
      <c r="J710" s="78"/>
      <c r="K710" s="78"/>
    </row>
    <row r="711" spans="1:11">
      <c r="A711" s="13">
        <v>42511</v>
      </c>
      <c r="B711" s="10" t="s">
        <v>100</v>
      </c>
      <c r="C711" s="10" t="s">
        <v>81</v>
      </c>
      <c r="D711" s="14">
        <v>215</v>
      </c>
      <c r="E711" s="13">
        <v>39295</v>
      </c>
      <c r="F711" s="15" t="s">
        <v>77</v>
      </c>
      <c r="G711" s="13">
        <v>2958101</v>
      </c>
      <c r="H711" s="78"/>
      <c r="I711" s="78"/>
      <c r="J711" s="78"/>
      <c r="K711" s="78"/>
    </row>
    <row r="712" spans="1:11">
      <c r="A712" s="13">
        <v>42512</v>
      </c>
      <c r="B712" s="10" t="s">
        <v>100</v>
      </c>
      <c r="C712" s="10" t="s">
        <v>81</v>
      </c>
      <c r="D712" s="14">
        <v>215</v>
      </c>
      <c r="E712" s="13">
        <v>39295</v>
      </c>
      <c r="F712" s="15" t="s">
        <v>77</v>
      </c>
      <c r="G712" s="13">
        <v>2958101</v>
      </c>
      <c r="H712" s="78"/>
      <c r="I712" s="78"/>
      <c r="J712" s="78"/>
      <c r="K712" s="78"/>
    </row>
    <row r="713" spans="1:11">
      <c r="A713" s="13">
        <v>42513</v>
      </c>
      <c r="B713" s="10" t="s">
        <v>100</v>
      </c>
      <c r="C713" s="10" t="s">
        <v>81</v>
      </c>
      <c r="D713" s="14">
        <v>215</v>
      </c>
      <c r="E713" s="13">
        <v>39295</v>
      </c>
      <c r="F713" s="15" t="s">
        <v>77</v>
      </c>
      <c r="G713" s="13">
        <v>2958101</v>
      </c>
      <c r="H713" s="78"/>
      <c r="I713" s="78"/>
      <c r="J713" s="78"/>
      <c r="K713" s="78"/>
    </row>
    <row r="714" spans="1:11">
      <c r="A714" s="13">
        <v>42514</v>
      </c>
      <c r="B714" s="10" t="s">
        <v>100</v>
      </c>
      <c r="C714" s="10" t="s">
        <v>81</v>
      </c>
      <c r="D714" s="14">
        <v>215</v>
      </c>
      <c r="E714" s="13">
        <v>39295</v>
      </c>
      <c r="F714" s="15" t="s">
        <v>77</v>
      </c>
      <c r="G714" s="13">
        <v>2958101</v>
      </c>
      <c r="H714" s="78"/>
      <c r="I714" s="78"/>
      <c r="J714" s="78"/>
      <c r="K714" s="78"/>
    </row>
    <row r="715" spans="1:11">
      <c r="A715" s="13">
        <v>42515</v>
      </c>
      <c r="B715" s="10" t="s">
        <v>100</v>
      </c>
      <c r="C715" s="10" t="s">
        <v>81</v>
      </c>
      <c r="D715" s="14">
        <v>215</v>
      </c>
      <c r="E715" s="13">
        <v>39295</v>
      </c>
      <c r="F715" s="15" t="s">
        <v>77</v>
      </c>
      <c r="G715" s="13">
        <v>2958101</v>
      </c>
      <c r="H715" s="78"/>
      <c r="I715" s="78"/>
      <c r="J715" s="78"/>
      <c r="K715" s="78"/>
    </row>
    <row r="716" spans="1:11">
      <c r="A716" s="13">
        <v>42516</v>
      </c>
      <c r="B716" s="10" t="s">
        <v>100</v>
      </c>
      <c r="C716" s="10" t="s">
        <v>81</v>
      </c>
      <c r="D716" s="14">
        <v>215</v>
      </c>
      <c r="E716" s="13">
        <v>39295</v>
      </c>
      <c r="F716" s="15" t="s">
        <v>77</v>
      </c>
      <c r="G716" s="13">
        <v>2958101</v>
      </c>
      <c r="H716" s="78"/>
      <c r="I716" s="78"/>
      <c r="J716" s="78"/>
      <c r="K716" s="78"/>
    </row>
    <row r="717" spans="1:11">
      <c r="A717" s="13">
        <v>42517</v>
      </c>
      <c r="B717" s="10" t="s">
        <v>100</v>
      </c>
      <c r="C717" s="10" t="s">
        <v>81</v>
      </c>
      <c r="D717" s="14">
        <v>215</v>
      </c>
      <c r="E717" s="13">
        <v>39295</v>
      </c>
      <c r="F717" s="15" t="s">
        <v>77</v>
      </c>
      <c r="G717" s="13">
        <v>2958101</v>
      </c>
      <c r="H717" s="78"/>
      <c r="I717" s="78"/>
      <c r="J717" s="78"/>
      <c r="K717" s="78"/>
    </row>
    <row r="718" spans="1:11">
      <c r="A718" s="13">
        <v>42518</v>
      </c>
      <c r="B718" s="10" t="s">
        <v>100</v>
      </c>
      <c r="C718" s="10" t="s">
        <v>81</v>
      </c>
      <c r="D718" s="14">
        <v>215</v>
      </c>
      <c r="E718" s="13">
        <v>39295</v>
      </c>
      <c r="F718" s="15" t="s">
        <v>77</v>
      </c>
      <c r="G718" s="13">
        <v>2958101</v>
      </c>
      <c r="H718" s="78"/>
      <c r="I718" s="78"/>
      <c r="J718" s="78"/>
      <c r="K718" s="78"/>
    </row>
    <row r="719" spans="1:11">
      <c r="A719" s="13">
        <v>42519</v>
      </c>
      <c r="B719" s="10" t="s">
        <v>100</v>
      </c>
      <c r="C719" s="10" t="s">
        <v>81</v>
      </c>
      <c r="D719" s="14">
        <v>215</v>
      </c>
      <c r="E719" s="13">
        <v>39295</v>
      </c>
      <c r="F719" s="15" t="s">
        <v>77</v>
      </c>
      <c r="G719" s="13">
        <v>2958101</v>
      </c>
      <c r="H719" s="78"/>
      <c r="I719" s="78"/>
      <c r="J719" s="78"/>
      <c r="K719" s="78"/>
    </row>
    <row r="720" spans="1:11">
      <c r="A720" s="13">
        <v>42520</v>
      </c>
      <c r="B720" s="10" t="s">
        <v>100</v>
      </c>
      <c r="C720" s="10" t="s">
        <v>81</v>
      </c>
      <c r="D720" s="14">
        <v>215</v>
      </c>
      <c r="E720" s="13">
        <v>39295</v>
      </c>
      <c r="F720" s="15" t="s">
        <v>77</v>
      </c>
      <c r="G720" s="13">
        <v>2958101</v>
      </c>
      <c r="H720" s="78"/>
      <c r="I720" s="78"/>
      <c r="J720" s="78"/>
      <c r="K720" s="78"/>
    </row>
    <row r="721" spans="1:11">
      <c r="A721" s="13">
        <v>42521</v>
      </c>
      <c r="B721" s="10" t="s">
        <v>100</v>
      </c>
      <c r="C721" s="10" t="s">
        <v>81</v>
      </c>
      <c r="D721" s="14">
        <v>215</v>
      </c>
      <c r="E721" s="13">
        <v>39295</v>
      </c>
      <c r="F721" s="15" t="s">
        <v>77</v>
      </c>
      <c r="G721" s="13">
        <v>2958101</v>
      </c>
      <c r="H721" s="78"/>
      <c r="I721" s="78"/>
      <c r="J721" s="78"/>
      <c r="K721" s="78"/>
    </row>
    <row r="722" spans="1:11">
      <c r="A722" s="13">
        <v>42491</v>
      </c>
      <c r="B722" s="10" t="s">
        <v>101</v>
      </c>
      <c r="C722" s="10" t="s">
        <v>81</v>
      </c>
      <c r="D722" s="14">
        <v>150</v>
      </c>
      <c r="E722" s="13">
        <v>39295</v>
      </c>
      <c r="F722" s="15" t="s">
        <v>77</v>
      </c>
      <c r="G722" s="13">
        <v>2958101</v>
      </c>
      <c r="H722" s="78"/>
      <c r="I722" s="78"/>
      <c r="J722" s="78"/>
      <c r="K722" s="78"/>
    </row>
    <row r="723" spans="1:11">
      <c r="A723" s="13">
        <v>42492</v>
      </c>
      <c r="B723" s="10" t="s">
        <v>101</v>
      </c>
      <c r="C723" s="10" t="s">
        <v>81</v>
      </c>
      <c r="D723" s="14">
        <v>150</v>
      </c>
      <c r="E723" s="13">
        <v>39295</v>
      </c>
      <c r="F723" s="15" t="s">
        <v>77</v>
      </c>
      <c r="G723" s="13">
        <v>2958101</v>
      </c>
      <c r="H723" s="78"/>
      <c r="I723" s="78"/>
      <c r="J723" s="78"/>
      <c r="K723" s="78"/>
    </row>
    <row r="724" spans="1:11">
      <c r="A724" s="13">
        <v>42493</v>
      </c>
      <c r="B724" s="10" t="s">
        <v>101</v>
      </c>
      <c r="C724" s="10" t="s">
        <v>81</v>
      </c>
      <c r="D724" s="14">
        <v>150</v>
      </c>
      <c r="E724" s="13">
        <v>39295</v>
      </c>
      <c r="F724" s="15" t="s">
        <v>77</v>
      </c>
      <c r="G724" s="13">
        <v>2958101</v>
      </c>
      <c r="H724" s="78"/>
      <c r="I724" s="78"/>
      <c r="J724" s="78"/>
      <c r="K724" s="78"/>
    </row>
    <row r="725" spans="1:11">
      <c r="A725" s="13">
        <v>42494</v>
      </c>
      <c r="B725" s="10" t="s">
        <v>101</v>
      </c>
      <c r="C725" s="10" t="s">
        <v>81</v>
      </c>
      <c r="D725" s="14">
        <v>150</v>
      </c>
      <c r="E725" s="13">
        <v>39295</v>
      </c>
      <c r="F725" s="15" t="s">
        <v>77</v>
      </c>
      <c r="G725" s="13">
        <v>2958101</v>
      </c>
      <c r="H725" s="78"/>
      <c r="I725" s="78"/>
      <c r="J725" s="78"/>
      <c r="K725" s="78"/>
    </row>
    <row r="726" spans="1:11">
      <c r="A726" s="13">
        <v>42495</v>
      </c>
      <c r="B726" s="10" t="s">
        <v>101</v>
      </c>
      <c r="C726" s="10" t="s">
        <v>81</v>
      </c>
      <c r="D726" s="14">
        <v>150</v>
      </c>
      <c r="E726" s="13">
        <v>39295</v>
      </c>
      <c r="F726" s="15" t="s">
        <v>77</v>
      </c>
      <c r="G726" s="13">
        <v>2958101</v>
      </c>
      <c r="H726" s="78"/>
      <c r="I726" s="78"/>
      <c r="J726" s="78"/>
      <c r="K726" s="78"/>
    </row>
    <row r="727" spans="1:11">
      <c r="A727" s="13">
        <v>42496</v>
      </c>
      <c r="B727" s="10" t="s">
        <v>101</v>
      </c>
      <c r="C727" s="10" t="s">
        <v>81</v>
      </c>
      <c r="D727" s="14">
        <v>150</v>
      </c>
      <c r="E727" s="13">
        <v>39295</v>
      </c>
      <c r="F727" s="15" t="s">
        <v>77</v>
      </c>
      <c r="G727" s="13">
        <v>2958101</v>
      </c>
      <c r="H727" s="78"/>
      <c r="I727" s="78"/>
      <c r="J727" s="78"/>
      <c r="K727" s="78"/>
    </row>
    <row r="728" spans="1:11">
      <c r="A728" s="13">
        <v>42497</v>
      </c>
      <c r="B728" s="10" t="s">
        <v>101</v>
      </c>
      <c r="C728" s="10" t="s">
        <v>81</v>
      </c>
      <c r="D728" s="14">
        <v>150</v>
      </c>
      <c r="E728" s="13">
        <v>39295</v>
      </c>
      <c r="F728" s="15" t="s">
        <v>77</v>
      </c>
      <c r="G728" s="13">
        <v>2958101</v>
      </c>
      <c r="H728" s="78"/>
      <c r="I728" s="78"/>
      <c r="J728" s="78"/>
      <c r="K728" s="78"/>
    </row>
    <row r="729" spans="1:11">
      <c r="A729" s="13">
        <v>42498</v>
      </c>
      <c r="B729" s="10" t="s">
        <v>101</v>
      </c>
      <c r="C729" s="10" t="s">
        <v>81</v>
      </c>
      <c r="D729" s="14">
        <v>150</v>
      </c>
      <c r="E729" s="13">
        <v>39295</v>
      </c>
      <c r="F729" s="15" t="s">
        <v>77</v>
      </c>
      <c r="G729" s="13">
        <v>2958101</v>
      </c>
      <c r="H729" s="78"/>
      <c r="I729" s="78"/>
      <c r="J729" s="78"/>
      <c r="K729" s="78"/>
    </row>
    <row r="730" spans="1:11">
      <c r="A730" s="13">
        <v>42499</v>
      </c>
      <c r="B730" s="10" t="s">
        <v>101</v>
      </c>
      <c r="C730" s="10" t="s">
        <v>81</v>
      </c>
      <c r="D730" s="14">
        <v>150</v>
      </c>
      <c r="E730" s="13">
        <v>39295</v>
      </c>
      <c r="F730" s="15" t="s">
        <v>77</v>
      </c>
      <c r="G730" s="13">
        <v>2958101</v>
      </c>
      <c r="H730" s="78"/>
      <c r="I730" s="78"/>
      <c r="J730" s="78"/>
      <c r="K730" s="78"/>
    </row>
    <row r="731" spans="1:11">
      <c r="A731" s="13">
        <v>42500</v>
      </c>
      <c r="B731" s="10" t="s">
        <v>101</v>
      </c>
      <c r="C731" s="10" t="s">
        <v>81</v>
      </c>
      <c r="D731" s="14">
        <v>150</v>
      </c>
      <c r="E731" s="13">
        <v>39295</v>
      </c>
      <c r="F731" s="15" t="s">
        <v>77</v>
      </c>
      <c r="G731" s="13">
        <v>2958101</v>
      </c>
      <c r="H731" s="78"/>
      <c r="I731" s="78"/>
      <c r="J731" s="78"/>
      <c r="K731" s="78"/>
    </row>
    <row r="732" spans="1:11">
      <c r="A732" s="13">
        <v>42501</v>
      </c>
      <c r="B732" s="10" t="s">
        <v>101</v>
      </c>
      <c r="C732" s="10" t="s">
        <v>81</v>
      </c>
      <c r="D732" s="14">
        <v>150</v>
      </c>
      <c r="E732" s="13">
        <v>39295</v>
      </c>
      <c r="F732" s="15" t="s">
        <v>77</v>
      </c>
      <c r="G732" s="13">
        <v>2958101</v>
      </c>
      <c r="H732" s="78"/>
      <c r="I732" s="78"/>
      <c r="J732" s="78"/>
      <c r="K732" s="78"/>
    </row>
    <row r="733" spans="1:11">
      <c r="A733" s="13">
        <v>42502</v>
      </c>
      <c r="B733" s="10" t="s">
        <v>101</v>
      </c>
      <c r="C733" s="10" t="s">
        <v>81</v>
      </c>
      <c r="D733" s="14">
        <v>150</v>
      </c>
      <c r="E733" s="13">
        <v>39295</v>
      </c>
      <c r="F733" s="15" t="s">
        <v>77</v>
      </c>
      <c r="G733" s="13">
        <v>2958101</v>
      </c>
      <c r="H733" s="78"/>
      <c r="I733" s="78"/>
      <c r="J733" s="78"/>
      <c r="K733" s="78"/>
    </row>
    <row r="734" spans="1:11">
      <c r="A734" s="13">
        <v>42503</v>
      </c>
      <c r="B734" s="10" t="s">
        <v>101</v>
      </c>
      <c r="C734" s="10" t="s">
        <v>81</v>
      </c>
      <c r="D734" s="14">
        <v>150</v>
      </c>
      <c r="E734" s="13">
        <v>39295</v>
      </c>
      <c r="F734" s="15" t="s">
        <v>77</v>
      </c>
      <c r="G734" s="13">
        <v>2958101</v>
      </c>
      <c r="H734" s="78"/>
      <c r="I734" s="78"/>
      <c r="J734" s="78"/>
      <c r="K734" s="78"/>
    </row>
    <row r="735" spans="1:11">
      <c r="A735" s="13">
        <v>42504</v>
      </c>
      <c r="B735" s="10" t="s">
        <v>101</v>
      </c>
      <c r="C735" s="10" t="s">
        <v>81</v>
      </c>
      <c r="D735" s="14">
        <v>150</v>
      </c>
      <c r="E735" s="13">
        <v>39295</v>
      </c>
      <c r="F735" s="15" t="s">
        <v>77</v>
      </c>
      <c r="G735" s="13">
        <v>2958101</v>
      </c>
      <c r="H735" s="78"/>
      <c r="I735" s="78"/>
      <c r="J735" s="78"/>
      <c r="K735" s="78"/>
    </row>
    <row r="736" spans="1:11">
      <c r="A736" s="13">
        <v>42505</v>
      </c>
      <c r="B736" s="10" t="s">
        <v>101</v>
      </c>
      <c r="C736" s="10" t="s">
        <v>81</v>
      </c>
      <c r="D736" s="14">
        <v>150</v>
      </c>
      <c r="E736" s="13">
        <v>39295</v>
      </c>
      <c r="F736" s="15" t="s">
        <v>77</v>
      </c>
      <c r="G736" s="13">
        <v>2958101</v>
      </c>
      <c r="H736" s="78"/>
      <c r="I736" s="78"/>
      <c r="J736" s="78"/>
      <c r="K736" s="78"/>
    </row>
    <row r="737" spans="1:11">
      <c r="A737" s="13">
        <v>42506</v>
      </c>
      <c r="B737" s="10" t="s">
        <v>101</v>
      </c>
      <c r="C737" s="10" t="s">
        <v>81</v>
      </c>
      <c r="D737" s="14">
        <v>150</v>
      </c>
      <c r="E737" s="13">
        <v>39295</v>
      </c>
      <c r="F737" s="15" t="s">
        <v>77</v>
      </c>
      <c r="G737" s="13">
        <v>2958101</v>
      </c>
      <c r="H737" s="78"/>
      <c r="I737" s="78"/>
      <c r="J737" s="78"/>
      <c r="K737" s="78"/>
    </row>
    <row r="738" spans="1:11">
      <c r="A738" s="13">
        <v>42507</v>
      </c>
      <c r="B738" s="10" t="s">
        <v>101</v>
      </c>
      <c r="C738" s="10" t="s">
        <v>81</v>
      </c>
      <c r="D738" s="14">
        <v>150</v>
      </c>
      <c r="E738" s="13">
        <v>39295</v>
      </c>
      <c r="F738" s="15" t="s">
        <v>77</v>
      </c>
      <c r="G738" s="13">
        <v>2958101</v>
      </c>
      <c r="H738" s="78"/>
      <c r="I738" s="78"/>
      <c r="J738" s="78"/>
      <c r="K738" s="78"/>
    </row>
    <row r="739" spans="1:11">
      <c r="A739" s="13">
        <v>42508</v>
      </c>
      <c r="B739" s="10" t="s">
        <v>101</v>
      </c>
      <c r="C739" s="10" t="s">
        <v>81</v>
      </c>
      <c r="D739" s="14">
        <v>150</v>
      </c>
      <c r="E739" s="13">
        <v>39295</v>
      </c>
      <c r="F739" s="15" t="s">
        <v>77</v>
      </c>
      <c r="G739" s="13">
        <v>2958101</v>
      </c>
      <c r="H739" s="78"/>
      <c r="I739" s="78"/>
      <c r="J739" s="78"/>
      <c r="K739" s="78"/>
    </row>
    <row r="740" spans="1:11">
      <c r="A740" s="13">
        <v>42509</v>
      </c>
      <c r="B740" s="10" t="s">
        <v>101</v>
      </c>
      <c r="C740" s="10" t="s">
        <v>81</v>
      </c>
      <c r="D740" s="14">
        <v>150</v>
      </c>
      <c r="E740" s="13">
        <v>39295</v>
      </c>
      <c r="F740" s="15" t="s">
        <v>77</v>
      </c>
      <c r="G740" s="13">
        <v>2958101</v>
      </c>
      <c r="H740" s="78"/>
      <c r="I740" s="78"/>
      <c r="J740" s="78"/>
      <c r="K740" s="78"/>
    </row>
    <row r="741" spans="1:11">
      <c r="A741" s="13">
        <v>42510</v>
      </c>
      <c r="B741" s="10" t="s">
        <v>101</v>
      </c>
      <c r="C741" s="10" t="s">
        <v>81</v>
      </c>
      <c r="D741" s="14">
        <v>150</v>
      </c>
      <c r="E741" s="13">
        <v>39295</v>
      </c>
      <c r="F741" s="15" t="s">
        <v>77</v>
      </c>
      <c r="G741" s="13">
        <v>2958101</v>
      </c>
      <c r="H741" s="78"/>
      <c r="I741" s="78"/>
      <c r="J741" s="78"/>
      <c r="K741" s="78"/>
    </row>
    <row r="742" spans="1:11">
      <c r="A742" s="13">
        <v>42511</v>
      </c>
      <c r="B742" s="10" t="s">
        <v>101</v>
      </c>
      <c r="C742" s="10" t="s">
        <v>81</v>
      </c>
      <c r="D742" s="14">
        <v>150</v>
      </c>
      <c r="E742" s="13">
        <v>39295</v>
      </c>
      <c r="F742" s="15" t="s">
        <v>77</v>
      </c>
      <c r="G742" s="13">
        <v>2958101</v>
      </c>
      <c r="H742" s="78"/>
      <c r="I742" s="78"/>
      <c r="J742" s="78"/>
      <c r="K742" s="78"/>
    </row>
    <row r="743" spans="1:11">
      <c r="A743" s="13">
        <v>42512</v>
      </c>
      <c r="B743" s="10" t="s">
        <v>101</v>
      </c>
      <c r="C743" s="10" t="s">
        <v>81</v>
      </c>
      <c r="D743" s="14">
        <v>150</v>
      </c>
      <c r="E743" s="13">
        <v>39295</v>
      </c>
      <c r="F743" s="15" t="s">
        <v>77</v>
      </c>
      <c r="G743" s="13">
        <v>2958101</v>
      </c>
      <c r="H743" s="78"/>
      <c r="I743" s="78"/>
      <c r="J743" s="78"/>
      <c r="K743" s="78"/>
    </row>
    <row r="744" spans="1:11">
      <c r="A744" s="13">
        <v>42513</v>
      </c>
      <c r="B744" s="10" t="s">
        <v>101</v>
      </c>
      <c r="C744" s="10" t="s">
        <v>81</v>
      </c>
      <c r="D744" s="14">
        <v>150</v>
      </c>
      <c r="E744" s="13">
        <v>39295</v>
      </c>
      <c r="F744" s="15" t="s">
        <v>77</v>
      </c>
      <c r="G744" s="13">
        <v>2958101</v>
      </c>
      <c r="H744" s="78"/>
      <c r="I744" s="78"/>
      <c r="J744" s="78"/>
      <c r="K744" s="78"/>
    </row>
    <row r="745" spans="1:11">
      <c r="A745" s="13">
        <v>42514</v>
      </c>
      <c r="B745" s="10" t="s">
        <v>101</v>
      </c>
      <c r="C745" s="10" t="s">
        <v>81</v>
      </c>
      <c r="D745" s="14">
        <v>150</v>
      </c>
      <c r="E745" s="13">
        <v>39295</v>
      </c>
      <c r="F745" s="15" t="s">
        <v>77</v>
      </c>
      <c r="G745" s="13">
        <v>2958101</v>
      </c>
      <c r="H745" s="78"/>
      <c r="I745" s="78"/>
      <c r="J745" s="78"/>
      <c r="K745" s="78"/>
    </row>
    <row r="746" spans="1:11">
      <c r="A746" s="13">
        <v>42515</v>
      </c>
      <c r="B746" s="10" t="s">
        <v>101</v>
      </c>
      <c r="C746" s="10" t="s">
        <v>81</v>
      </c>
      <c r="D746" s="14">
        <v>150</v>
      </c>
      <c r="E746" s="13">
        <v>39295</v>
      </c>
      <c r="F746" s="15" t="s">
        <v>77</v>
      </c>
      <c r="G746" s="13">
        <v>2958101</v>
      </c>
      <c r="H746" s="78"/>
      <c r="I746" s="78"/>
      <c r="J746" s="78"/>
      <c r="K746" s="78"/>
    </row>
    <row r="747" spans="1:11">
      <c r="A747" s="13">
        <v>42516</v>
      </c>
      <c r="B747" s="10" t="s">
        <v>101</v>
      </c>
      <c r="C747" s="10" t="s">
        <v>81</v>
      </c>
      <c r="D747" s="14">
        <v>150</v>
      </c>
      <c r="E747" s="13">
        <v>39295</v>
      </c>
      <c r="F747" s="15" t="s">
        <v>77</v>
      </c>
      <c r="G747" s="13">
        <v>2958101</v>
      </c>
      <c r="H747" s="78"/>
      <c r="I747" s="78"/>
      <c r="J747" s="78"/>
      <c r="K747" s="78"/>
    </row>
    <row r="748" spans="1:11">
      <c r="A748" s="13">
        <v>42517</v>
      </c>
      <c r="B748" s="10" t="s">
        <v>101</v>
      </c>
      <c r="C748" s="10" t="s">
        <v>81</v>
      </c>
      <c r="D748" s="14">
        <v>150</v>
      </c>
      <c r="E748" s="13">
        <v>39295</v>
      </c>
      <c r="F748" s="15" t="s">
        <v>77</v>
      </c>
      <c r="G748" s="13">
        <v>2958101</v>
      </c>
      <c r="H748" s="78"/>
      <c r="I748" s="78"/>
      <c r="J748" s="78"/>
      <c r="K748" s="78"/>
    </row>
    <row r="749" spans="1:11">
      <c r="A749" s="13">
        <v>42518</v>
      </c>
      <c r="B749" s="10" t="s">
        <v>101</v>
      </c>
      <c r="C749" s="10" t="s">
        <v>81</v>
      </c>
      <c r="D749" s="14">
        <v>150</v>
      </c>
      <c r="E749" s="13">
        <v>39295</v>
      </c>
      <c r="F749" s="15" t="s">
        <v>77</v>
      </c>
      <c r="G749" s="13">
        <v>2958101</v>
      </c>
      <c r="H749" s="78"/>
      <c r="I749" s="78"/>
      <c r="J749" s="78"/>
      <c r="K749" s="78"/>
    </row>
    <row r="750" spans="1:11">
      <c r="A750" s="13">
        <v>42519</v>
      </c>
      <c r="B750" s="10" t="s">
        <v>101</v>
      </c>
      <c r="C750" s="10" t="s">
        <v>81</v>
      </c>
      <c r="D750" s="14">
        <v>150</v>
      </c>
      <c r="E750" s="13">
        <v>39295</v>
      </c>
      <c r="F750" s="15" t="s">
        <v>77</v>
      </c>
      <c r="G750" s="13">
        <v>2958101</v>
      </c>
      <c r="H750" s="78"/>
      <c r="I750" s="78"/>
      <c r="J750" s="78"/>
      <c r="K750" s="78"/>
    </row>
    <row r="751" spans="1:11">
      <c r="A751" s="13">
        <v>42520</v>
      </c>
      <c r="B751" s="10" t="s">
        <v>101</v>
      </c>
      <c r="C751" s="10" t="s">
        <v>81</v>
      </c>
      <c r="D751" s="14">
        <v>150</v>
      </c>
      <c r="E751" s="13">
        <v>39295</v>
      </c>
      <c r="F751" s="15" t="s">
        <v>77</v>
      </c>
      <c r="G751" s="13">
        <v>2958101</v>
      </c>
      <c r="H751" s="78"/>
      <c r="I751" s="78"/>
      <c r="J751" s="78"/>
      <c r="K751" s="78"/>
    </row>
    <row r="752" spans="1:11">
      <c r="A752" s="13">
        <v>42521</v>
      </c>
      <c r="B752" s="10" t="s">
        <v>101</v>
      </c>
      <c r="C752" s="10" t="s">
        <v>81</v>
      </c>
      <c r="D752" s="14">
        <v>150</v>
      </c>
      <c r="E752" s="13">
        <v>39295</v>
      </c>
      <c r="F752" s="15" t="s">
        <v>77</v>
      </c>
      <c r="G752" s="13">
        <v>2958101</v>
      </c>
      <c r="H752" s="78"/>
      <c r="I752" s="78"/>
      <c r="J752" s="78"/>
      <c r="K752" s="78"/>
    </row>
    <row r="753" spans="1:11">
      <c r="A753" s="13">
        <v>42491</v>
      </c>
      <c r="B753" s="10" t="s">
        <v>102</v>
      </c>
      <c r="C753" s="10" t="s">
        <v>81</v>
      </c>
      <c r="D753" s="14">
        <v>186</v>
      </c>
      <c r="E753" s="13">
        <v>39295</v>
      </c>
      <c r="F753" s="15" t="s">
        <v>77</v>
      </c>
      <c r="G753" s="13">
        <v>2958101</v>
      </c>
      <c r="H753" s="78"/>
      <c r="I753" s="78"/>
      <c r="J753" s="78"/>
      <c r="K753" s="78"/>
    </row>
    <row r="754" spans="1:11">
      <c r="A754" s="13">
        <v>42492</v>
      </c>
      <c r="B754" s="10" t="s">
        <v>102</v>
      </c>
      <c r="C754" s="10" t="s">
        <v>81</v>
      </c>
      <c r="D754" s="14">
        <v>186</v>
      </c>
      <c r="E754" s="13">
        <v>39295</v>
      </c>
      <c r="F754" s="15" t="s">
        <v>77</v>
      </c>
      <c r="G754" s="13">
        <v>2958101</v>
      </c>
      <c r="H754" s="78"/>
      <c r="I754" s="78"/>
      <c r="J754" s="78"/>
      <c r="K754" s="78"/>
    </row>
    <row r="755" spans="1:11">
      <c r="A755" s="13">
        <v>42493</v>
      </c>
      <c r="B755" s="10" t="s">
        <v>102</v>
      </c>
      <c r="C755" s="10" t="s">
        <v>81</v>
      </c>
      <c r="D755" s="14">
        <v>186</v>
      </c>
      <c r="E755" s="13">
        <v>39295</v>
      </c>
      <c r="F755" s="15" t="s">
        <v>77</v>
      </c>
      <c r="G755" s="13">
        <v>2958101</v>
      </c>
      <c r="H755" s="78"/>
      <c r="I755" s="78"/>
      <c r="J755" s="78"/>
      <c r="K755" s="78"/>
    </row>
    <row r="756" spans="1:11">
      <c r="A756" s="13">
        <v>42494</v>
      </c>
      <c r="B756" s="10" t="s">
        <v>102</v>
      </c>
      <c r="C756" s="10" t="s">
        <v>81</v>
      </c>
      <c r="D756" s="14">
        <v>186</v>
      </c>
      <c r="E756" s="13">
        <v>39295</v>
      </c>
      <c r="F756" s="15" t="s">
        <v>77</v>
      </c>
      <c r="G756" s="13">
        <v>2958101</v>
      </c>
      <c r="H756" s="78"/>
      <c r="I756" s="78"/>
      <c r="J756" s="78"/>
      <c r="K756" s="78"/>
    </row>
    <row r="757" spans="1:11">
      <c r="A757" s="13">
        <v>42495</v>
      </c>
      <c r="B757" s="10" t="s">
        <v>102</v>
      </c>
      <c r="C757" s="10" t="s">
        <v>81</v>
      </c>
      <c r="D757" s="14">
        <v>186</v>
      </c>
      <c r="E757" s="13">
        <v>39295</v>
      </c>
      <c r="F757" s="15" t="s">
        <v>77</v>
      </c>
      <c r="G757" s="13">
        <v>2958101</v>
      </c>
      <c r="H757" s="78"/>
      <c r="I757" s="78"/>
      <c r="J757" s="78"/>
      <c r="K757" s="78"/>
    </row>
    <row r="758" spans="1:11">
      <c r="A758" s="13">
        <v>42496</v>
      </c>
      <c r="B758" s="10" t="s">
        <v>102</v>
      </c>
      <c r="C758" s="10" t="s">
        <v>81</v>
      </c>
      <c r="D758" s="14">
        <v>186</v>
      </c>
      <c r="E758" s="13">
        <v>39295</v>
      </c>
      <c r="F758" s="15" t="s">
        <v>77</v>
      </c>
      <c r="G758" s="13">
        <v>2958101</v>
      </c>
      <c r="H758" s="78"/>
      <c r="I758" s="78"/>
      <c r="J758" s="78"/>
      <c r="K758" s="78"/>
    </row>
    <row r="759" spans="1:11">
      <c r="A759" s="13">
        <v>42497</v>
      </c>
      <c r="B759" s="10" t="s">
        <v>102</v>
      </c>
      <c r="C759" s="10" t="s">
        <v>81</v>
      </c>
      <c r="D759" s="14">
        <v>186</v>
      </c>
      <c r="E759" s="13">
        <v>39295</v>
      </c>
      <c r="F759" s="15" t="s">
        <v>77</v>
      </c>
      <c r="G759" s="13">
        <v>2958101</v>
      </c>
      <c r="H759" s="78"/>
      <c r="I759" s="78"/>
      <c r="J759" s="78"/>
      <c r="K759" s="78"/>
    </row>
    <row r="760" spans="1:11">
      <c r="A760" s="13">
        <v>42498</v>
      </c>
      <c r="B760" s="10" t="s">
        <v>102</v>
      </c>
      <c r="C760" s="10" t="s">
        <v>81</v>
      </c>
      <c r="D760" s="14">
        <v>186</v>
      </c>
      <c r="E760" s="13">
        <v>39295</v>
      </c>
      <c r="F760" s="15" t="s">
        <v>77</v>
      </c>
      <c r="G760" s="13">
        <v>2958101</v>
      </c>
      <c r="H760" s="78"/>
      <c r="I760" s="78"/>
      <c r="J760" s="78"/>
      <c r="K760" s="78"/>
    </row>
    <row r="761" spans="1:11">
      <c r="A761" s="13">
        <v>42499</v>
      </c>
      <c r="B761" s="10" t="s">
        <v>102</v>
      </c>
      <c r="C761" s="10" t="s">
        <v>81</v>
      </c>
      <c r="D761" s="14">
        <v>186</v>
      </c>
      <c r="E761" s="13">
        <v>39295</v>
      </c>
      <c r="F761" s="15" t="s">
        <v>77</v>
      </c>
      <c r="G761" s="13">
        <v>2958101</v>
      </c>
      <c r="H761" s="78"/>
      <c r="I761" s="78"/>
      <c r="J761" s="78"/>
      <c r="K761" s="78"/>
    </row>
    <row r="762" spans="1:11">
      <c r="A762" s="13">
        <v>42500</v>
      </c>
      <c r="B762" s="10" t="s">
        <v>102</v>
      </c>
      <c r="C762" s="10" t="s">
        <v>81</v>
      </c>
      <c r="D762" s="14">
        <v>186</v>
      </c>
      <c r="E762" s="13">
        <v>39295</v>
      </c>
      <c r="F762" s="15" t="s">
        <v>77</v>
      </c>
      <c r="G762" s="13">
        <v>2958101</v>
      </c>
      <c r="H762" s="78"/>
      <c r="I762" s="78"/>
      <c r="J762" s="78"/>
      <c r="K762" s="78"/>
    </row>
    <row r="763" spans="1:11">
      <c r="A763" s="13">
        <v>42501</v>
      </c>
      <c r="B763" s="10" t="s">
        <v>102</v>
      </c>
      <c r="C763" s="10" t="s">
        <v>81</v>
      </c>
      <c r="D763" s="14">
        <v>186</v>
      </c>
      <c r="E763" s="13">
        <v>39295</v>
      </c>
      <c r="F763" s="15" t="s">
        <v>77</v>
      </c>
      <c r="G763" s="13">
        <v>2958101</v>
      </c>
      <c r="H763" s="78"/>
      <c r="I763" s="78"/>
      <c r="J763" s="78"/>
      <c r="K763" s="78"/>
    </row>
    <row r="764" spans="1:11">
      <c r="A764" s="13">
        <v>42502</v>
      </c>
      <c r="B764" s="10" t="s">
        <v>102</v>
      </c>
      <c r="C764" s="10" t="s">
        <v>81</v>
      </c>
      <c r="D764" s="14">
        <v>186</v>
      </c>
      <c r="E764" s="13">
        <v>39295</v>
      </c>
      <c r="F764" s="15" t="s">
        <v>77</v>
      </c>
      <c r="G764" s="13">
        <v>2958101</v>
      </c>
      <c r="H764" s="78"/>
      <c r="I764" s="78"/>
      <c r="J764" s="78"/>
      <c r="K764" s="78"/>
    </row>
    <row r="765" spans="1:11">
      <c r="A765" s="13">
        <v>42503</v>
      </c>
      <c r="B765" s="10" t="s">
        <v>102</v>
      </c>
      <c r="C765" s="10" t="s">
        <v>81</v>
      </c>
      <c r="D765" s="14">
        <v>186</v>
      </c>
      <c r="E765" s="13">
        <v>39295</v>
      </c>
      <c r="F765" s="15" t="s">
        <v>77</v>
      </c>
      <c r="G765" s="13">
        <v>2958101</v>
      </c>
      <c r="H765" s="78"/>
      <c r="I765" s="78"/>
      <c r="J765" s="78"/>
      <c r="K765" s="78"/>
    </row>
    <row r="766" spans="1:11">
      <c r="A766" s="13">
        <v>42504</v>
      </c>
      <c r="B766" s="10" t="s">
        <v>102</v>
      </c>
      <c r="C766" s="10" t="s">
        <v>81</v>
      </c>
      <c r="D766" s="14">
        <v>186</v>
      </c>
      <c r="E766" s="13">
        <v>39295</v>
      </c>
      <c r="F766" s="15" t="s">
        <v>77</v>
      </c>
      <c r="G766" s="13">
        <v>2958101</v>
      </c>
      <c r="H766" s="78"/>
      <c r="I766" s="78"/>
      <c r="J766" s="78"/>
      <c r="K766" s="78"/>
    </row>
    <row r="767" spans="1:11">
      <c r="A767" s="13">
        <v>42505</v>
      </c>
      <c r="B767" s="10" t="s">
        <v>102</v>
      </c>
      <c r="C767" s="10" t="s">
        <v>81</v>
      </c>
      <c r="D767" s="14">
        <v>186</v>
      </c>
      <c r="E767" s="13">
        <v>39295</v>
      </c>
      <c r="F767" s="15" t="s">
        <v>77</v>
      </c>
      <c r="G767" s="13">
        <v>2958101</v>
      </c>
      <c r="H767" s="78"/>
      <c r="I767" s="78"/>
      <c r="J767" s="78"/>
      <c r="K767" s="78"/>
    </row>
    <row r="768" spans="1:11">
      <c r="A768" s="13">
        <v>42506</v>
      </c>
      <c r="B768" s="10" t="s">
        <v>102</v>
      </c>
      <c r="C768" s="10" t="s">
        <v>81</v>
      </c>
      <c r="D768" s="14">
        <v>186</v>
      </c>
      <c r="E768" s="13">
        <v>39295</v>
      </c>
      <c r="F768" s="15" t="s">
        <v>77</v>
      </c>
      <c r="G768" s="13">
        <v>2958101</v>
      </c>
      <c r="H768" s="78"/>
      <c r="I768" s="78"/>
      <c r="J768" s="78"/>
      <c r="K768" s="78"/>
    </row>
    <row r="769" spans="1:11">
      <c r="A769" s="13">
        <v>42507</v>
      </c>
      <c r="B769" s="10" t="s">
        <v>102</v>
      </c>
      <c r="C769" s="10" t="s">
        <v>81</v>
      </c>
      <c r="D769" s="14">
        <v>186</v>
      </c>
      <c r="E769" s="13">
        <v>39295</v>
      </c>
      <c r="F769" s="15" t="s">
        <v>77</v>
      </c>
      <c r="G769" s="13">
        <v>2958101</v>
      </c>
      <c r="H769" s="78"/>
      <c r="I769" s="78"/>
      <c r="J769" s="78"/>
      <c r="K769" s="78"/>
    </row>
    <row r="770" spans="1:11">
      <c r="A770" s="13">
        <v>42508</v>
      </c>
      <c r="B770" s="10" t="s">
        <v>102</v>
      </c>
      <c r="C770" s="10" t="s">
        <v>81</v>
      </c>
      <c r="D770" s="14">
        <v>186</v>
      </c>
      <c r="E770" s="13">
        <v>39295</v>
      </c>
      <c r="F770" s="15" t="s">
        <v>77</v>
      </c>
      <c r="G770" s="13">
        <v>2958101</v>
      </c>
      <c r="H770" s="78"/>
      <c r="I770" s="78"/>
      <c r="J770" s="78"/>
      <c r="K770" s="78"/>
    </row>
    <row r="771" spans="1:11">
      <c r="A771" s="13">
        <v>42509</v>
      </c>
      <c r="B771" s="10" t="s">
        <v>102</v>
      </c>
      <c r="C771" s="10" t="s">
        <v>81</v>
      </c>
      <c r="D771" s="14">
        <v>186</v>
      </c>
      <c r="E771" s="13">
        <v>39295</v>
      </c>
      <c r="F771" s="15" t="s">
        <v>77</v>
      </c>
      <c r="G771" s="13">
        <v>2958101</v>
      </c>
      <c r="H771" s="78"/>
      <c r="I771" s="78"/>
      <c r="J771" s="78"/>
      <c r="K771" s="78"/>
    </row>
    <row r="772" spans="1:11">
      <c r="A772" s="13">
        <v>42510</v>
      </c>
      <c r="B772" s="10" t="s">
        <v>102</v>
      </c>
      <c r="C772" s="10" t="s">
        <v>81</v>
      </c>
      <c r="D772" s="14">
        <v>186</v>
      </c>
      <c r="E772" s="13">
        <v>39295</v>
      </c>
      <c r="F772" s="15" t="s">
        <v>77</v>
      </c>
      <c r="G772" s="13">
        <v>2958101</v>
      </c>
      <c r="H772" s="78"/>
      <c r="I772" s="78"/>
      <c r="J772" s="78"/>
      <c r="K772" s="78"/>
    </row>
    <row r="773" spans="1:11">
      <c r="A773" s="13">
        <v>42511</v>
      </c>
      <c r="B773" s="10" t="s">
        <v>102</v>
      </c>
      <c r="C773" s="10" t="s">
        <v>81</v>
      </c>
      <c r="D773" s="14">
        <v>186</v>
      </c>
      <c r="E773" s="13">
        <v>39295</v>
      </c>
      <c r="F773" s="15" t="s">
        <v>77</v>
      </c>
      <c r="G773" s="13">
        <v>2958101</v>
      </c>
      <c r="H773" s="78"/>
      <c r="I773" s="78"/>
      <c r="J773" s="78"/>
      <c r="K773" s="78"/>
    </row>
    <row r="774" spans="1:11">
      <c r="A774" s="13">
        <v>42512</v>
      </c>
      <c r="B774" s="10" t="s">
        <v>102</v>
      </c>
      <c r="C774" s="10" t="s">
        <v>81</v>
      </c>
      <c r="D774" s="14">
        <v>186</v>
      </c>
      <c r="E774" s="13">
        <v>39295</v>
      </c>
      <c r="F774" s="15" t="s">
        <v>77</v>
      </c>
      <c r="G774" s="13">
        <v>2958101</v>
      </c>
      <c r="H774" s="78"/>
      <c r="I774" s="78"/>
      <c r="J774" s="78"/>
      <c r="K774" s="78"/>
    </row>
    <row r="775" spans="1:11">
      <c r="A775" s="13">
        <v>42513</v>
      </c>
      <c r="B775" s="10" t="s">
        <v>102</v>
      </c>
      <c r="C775" s="10" t="s">
        <v>81</v>
      </c>
      <c r="D775" s="14">
        <v>186</v>
      </c>
      <c r="E775" s="13">
        <v>39295</v>
      </c>
      <c r="F775" s="15" t="s">
        <v>77</v>
      </c>
      <c r="G775" s="13">
        <v>2958101</v>
      </c>
      <c r="H775" s="78"/>
      <c r="I775" s="78"/>
      <c r="J775" s="78"/>
      <c r="K775" s="78"/>
    </row>
    <row r="776" spans="1:11">
      <c r="A776" s="13">
        <v>42514</v>
      </c>
      <c r="B776" s="10" t="s">
        <v>102</v>
      </c>
      <c r="C776" s="10" t="s">
        <v>81</v>
      </c>
      <c r="D776" s="14">
        <v>186</v>
      </c>
      <c r="E776" s="13">
        <v>39295</v>
      </c>
      <c r="F776" s="15" t="s">
        <v>77</v>
      </c>
      <c r="G776" s="13">
        <v>2958101</v>
      </c>
      <c r="H776" s="78"/>
      <c r="I776" s="78"/>
      <c r="J776" s="78"/>
      <c r="K776" s="78"/>
    </row>
    <row r="777" spans="1:11">
      <c r="A777" s="13">
        <v>42515</v>
      </c>
      <c r="B777" s="10" t="s">
        <v>102</v>
      </c>
      <c r="C777" s="10" t="s">
        <v>81</v>
      </c>
      <c r="D777" s="14">
        <v>186</v>
      </c>
      <c r="E777" s="13">
        <v>39295</v>
      </c>
      <c r="F777" s="15" t="s">
        <v>77</v>
      </c>
      <c r="G777" s="13">
        <v>2958101</v>
      </c>
      <c r="H777" s="78"/>
      <c r="I777" s="78"/>
      <c r="J777" s="78"/>
      <c r="K777" s="78"/>
    </row>
    <row r="778" spans="1:11">
      <c r="A778" s="13">
        <v>42516</v>
      </c>
      <c r="B778" s="10" t="s">
        <v>102</v>
      </c>
      <c r="C778" s="10" t="s">
        <v>81</v>
      </c>
      <c r="D778" s="14">
        <v>186</v>
      </c>
      <c r="E778" s="13">
        <v>39295</v>
      </c>
      <c r="F778" s="15" t="s">
        <v>77</v>
      </c>
      <c r="G778" s="13">
        <v>2958101</v>
      </c>
      <c r="H778" s="78"/>
      <c r="I778" s="78"/>
      <c r="J778" s="78"/>
      <c r="K778" s="78"/>
    </row>
    <row r="779" spans="1:11">
      <c r="A779" s="13">
        <v>42517</v>
      </c>
      <c r="B779" s="10" t="s">
        <v>102</v>
      </c>
      <c r="C779" s="10" t="s">
        <v>81</v>
      </c>
      <c r="D779" s="14">
        <v>186</v>
      </c>
      <c r="E779" s="13">
        <v>39295</v>
      </c>
      <c r="F779" s="15" t="s">
        <v>77</v>
      </c>
      <c r="G779" s="13">
        <v>2958101</v>
      </c>
      <c r="H779" s="78"/>
      <c r="I779" s="78"/>
      <c r="J779" s="78"/>
      <c r="K779" s="78"/>
    </row>
    <row r="780" spans="1:11">
      <c r="A780" s="13">
        <v>42518</v>
      </c>
      <c r="B780" s="10" t="s">
        <v>102</v>
      </c>
      <c r="C780" s="10" t="s">
        <v>81</v>
      </c>
      <c r="D780" s="14">
        <v>186</v>
      </c>
      <c r="E780" s="13">
        <v>39295</v>
      </c>
      <c r="F780" s="15" t="s">
        <v>77</v>
      </c>
      <c r="G780" s="13">
        <v>2958101</v>
      </c>
      <c r="H780" s="78"/>
      <c r="I780" s="78"/>
      <c r="J780" s="78"/>
      <c r="K780" s="78"/>
    </row>
    <row r="781" spans="1:11">
      <c r="A781" s="13">
        <v>42519</v>
      </c>
      <c r="B781" s="10" t="s">
        <v>102</v>
      </c>
      <c r="C781" s="10" t="s">
        <v>81</v>
      </c>
      <c r="D781" s="14">
        <v>186</v>
      </c>
      <c r="E781" s="13">
        <v>39295</v>
      </c>
      <c r="F781" s="15" t="s">
        <v>77</v>
      </c>
      <c r="G781" s="13">
        <v>2958101</v>
      </c>
      <c r="H781" s="78"/>
      <c r="I781" s="78"/>
      <c r="J781" s="78"/>
      <c r="K781" s="78"/>
    </row>
    <row r="782" spans="1:11">
      <c r="A782" s="13">
        <v>42520</v>
      </c>
      <c r="B782" s="10" t="s">
        <v>102</v>
      </c>
      <c r="C782" s="10" t="s">
        <v>81</v>
      </c>
      <c r="D782" s="14">
        <v>186</v>
      </c>
      <c r="E782" s="13">
        <v>39295</v>
      </c>
      <c r="F782" s="15" t="s">
        <v>77</v>
      </c>
      <c r="G782" s="13">
        <v>2958101</v>
      </c>
      <c r="H782" s="78"/>
      <c r="I782" s="78"/>
      <c r="J782" s="78"/>
      <c r="K782" s="78"/>
    </row>
    <row r="783" spans="1:11">
      <c r="A783" s="13">
        <v>42521</v>
      </c>
      <c r="B783" s="10" t="s">
        <v>102</v>
      </c>
      <c r="C783" s="10" t="s">
        <v>81</v>
      </c>
      <c r="D783" s="14">
        <v>186</v>
      </c>
      <c r="E783" s="13">
        <v>39295</v>
      </c>
      <c r="F783" s="15" t="s">
        <v>77</v>
      </c>
      <c r="G783" s="13">
        <v>2958101</v>
      </c>
      <c r="H783" s="78"/>
      <c r="I783" s="78"/>
      <c r="J783" s="78"/>
      <c r="K783" s="78"/>
    </row>
    <row r="784" spans="1:11">
      <c r="A784" s="13">
        <v>42491</v>
      </c>
      <c r="B784" s="10" t="s">
        <v>103</v>
      </c>
      <c r="C784" s="10" t="s">
        <v>76</v>
      </c>
      <c r="D784" s="14">
        <v>75</v>
      </c>
      <c r="E784" s="13">
        <v>40505</v>
      </c>
      <c r="F784" s="15" t="s">
        <v>77</v>
      </c>
      <c r="G784" s="13">
        <v>2958101</v>
      </c>
      <c r="H784" s="78"/>
      <c r="I784" s="78"/>
      <c r="J784" s="78"/>
      <c r="K784" s="78"/>
    </row>
    <row r="785" spans="1:11">
      <c r="A785" s="13">
        <v>42492</v>
      </c>
      <c r="B785" s="10" t="s">
        <v>103</v>
      </c>
      <c r="C785" s="10" t="s">
        <v>76</v>
      </c>
      <c r="D785" s="14">
        <v>75</v>
      </c>
      <c r="E785" s="13">
        <v>40505</v>
      </c>
      <c r="F785" s="15" t="s">
        <v>77</v>
      </c>
      <c r="G785" s="13">
        <v>2958101</v>
      </c>
      <c r="H785" s="78"/>
      <c r="I785" s="78"/>
      <c r="J785" s="78"/>
      <c r="K785" s="78"/>
    </row>
    <row r="786" spans="1:11">
      <c r="A786" s="13">
        <v>42493</v>
      </c>
      <c r="B786" s="10" t="s">
        <v>103</v>
      </c>
      <c r="C786" s="10" t="s">
        <v>76</v>
      </c>
      <c r="D786" s="14">
        <v>75</v>
      </c>
      <c r="E786" s="13">
        <v>40505</v>
      </c>
      <c r="F786" s="15" t="s">
        <v>77</v>
      </c>
      <c r="G786" s="13">
        <v>2958101</v>
      </c>
      <c r="H786" s="78"/>
      <c r="I786" s="78"/>
      <c r="J786" s="78"/>
      <c r="K786" s="78"/>
    </row>
    <row r="787" spans="1:11">
      <c r="A787" s="13">
        <v>42494</v>
      </c>
      <c r="B787" s="10" t="s">
        <v>103</v>
      </c>
      <c r="C787" s="10" t="s">
        <v>76</v>
      </c>
      <c r="D787" s="14">
        <v>75</v>
      </c>
      <c r="E787" s="13">
        <v>40505</v>
      </c>
      <c r="F787" s="15" t="s">
        <v>77</v>
      </c>
      <c r="G787" s="13">
        <v>2958101</v>
      </c>
      <c r="H787" s="78"/>
      <c r="I787" s="78"/>
      <c r="J787" s="78"/>
      <c r="K787" s="78"/>
    </row>
    <row r="788" spans="1:11">
      <c r="A788" s="13">
        <v>42495</v>
      </c>
      <c r="B788" s="10" t="s">
        <v>103</v>
      </c>
      <c r="C788" s="10" t="s">
        <v>76</v>
      </c>
      <c r="D788" s="14">
        <v>75</v>
      </c>
      <c r="E788" s="13">
        <v>40505</v>
      </c>
      <c r="F788" s="15" t="s">
        <v>77</v>
      </c>
      <c r="G788" s="13">
        <v>2958101</v>
      </c>
      <c r="H788" s="78"/>
      <c r="I788" s="78"/>
      <c r="J788" s="78"/>
      <c r="K788" s="78"/>
    </row>
    <row r="789" spans="1:11">
      <c r="A789" s="13">
        <v>42496</v>
      </c>
      <c r="B789" s="10" t="s">
        <v>103</v>
      </c>
      <c r="C789" s="10" t="s">
        <v>76</v>
      </c>
      <c r="D789" s="14">
        <v>75</v>
      </c>
      <c r="E789" s="13">
        <v>40505</v>
      </c>
      <c r="F789" s="15" t="s">
        <v>77</v>
      </c>
      <c r="G789" s="13">
        <v>2958101</v>
      </c>
      <c r="H789" s="78"/>
      <c r="I789" s="78"/>
      <c r="J789" s="78"/>
      <c r="K789" s="78"/>
    </row>
    <row r="790" spans="1:11">
      <c r="A790" s="13">
        <v>42497</v>
      </c>
      <c r="B790" s="10" t="s">
        <v>103</v>
      </c>
      <c r="C790" s="10" t="s">
        <v>76</v>
      </c>
      <c r="D790" s="14">
        <v>75</v>
      </c>
      <c r="E790" s="13">
        <v>40505</v>
      </c>
      <c r="F790" s="15" t="s">
        <v>77</v>
      </c>
      <c r="G790" s="13">
        <v>2958101</v>
      </c>
      <c r="H790" s="78"/>
      <c r="I790" s="78"/>
      <c r="J790" s="78"/>
      <c r="K790" s="78"/>
    </row>
    <row r="791" spans="1:11">
      <c r="A791" s="13">
        <v>42498</v>
      </c>
      <c r="B791" s="10" t="s">
        <v>103</v>
      </c>
      <c r="C791" s="10" t="s">
        <v>76</v>
      </c>
      <c r="D791" s="14">
        <v>75</v>
      </c>
      <c r="E791" s="13">
        <v>40505</v>
      </c>
      <c r="F791" s="15" t="s">
        <v>77</v>
      </c>
      <c r="G791" s="13">
        <v>2958101</v>
      </c>
      <c r="H791" s="78"/>
      <c r="I791" s="78"/>
      <c r="J791" s="78"/>
      <c r="K791" s="78"/>
    </row>
    <row r="792" spans="1:11">
      <c r="A792" s="13">
        <v>42499</v>
      </c>
      <c r="B792" s="10" t="s">
        <v>103</v>
      </c>
      <c r="C792" s="10" t="s">
        <v>76</v>
      </c>
      <c r="D792" s="14">
        <v>75</v>
      </c>
      <c r="E792" s="13">
        <v>40505</v>
      </c>
      <c r="F792" s="15" t="s">
        <v>77</v>
      </c>
      <c r="G792" s="13">
        <v>2958101</v>
      </c>
      <c r="H792" s="78"/>
      <c r="I792" s="78"/>
      <c r="J792" s="78"/>
      <c r="K792" s="78"/>
    </row>
    <row r="793" spans="1:11">
      <c r="A793" s="13">
        <v>42500</v>
      </c>
      <c r="B793" s="10" t="s">
        <v>103</v>
      </c>
      <c r="C793" s="10" t="s">
        <v>76</v>
      </c>
      <c r="D793" s="14">
        <v>75</v>
      </c>
      <c r="E793" s="13">
        <v>40505</v>
      </c>
      <c r="F793" s="15" t="s">
        <v>77</v>
      </c>
      <c r="G793" s="13">
        <v>2958101</v>
      </c>
      <c r="H793" s="78"/>
      <c r="I793" s="78"/>
      <c r="J793" s="78"/>
      <c r="K793" s="78"/>
    </row>
    <row r="794" spans="1:11">
      <c r="A794" s="13">
        <v>42501</v>
      </c>
      <c r="B794" s="10" t="s">
        <v>103</v>
      </c>
      <c r="C794" s="10" t="s">
        <v>76</v>
      </c>
      <c r="D794" s="14">
        <v>75</v>
      </c>
      <c r="E794" s="13">
        <v>40505</v>
      </c>
      <c r="F794" s="15" t="s">
        <v>77</v>
      </c>
      <c r="G794" s="13">
        <v>2958101</v>
      </c>
      <c r="H794" s="78"/>
      <c r="I794" s="78"/>
      <c r="J794" s="78"/>
      <c r="K794" s="78"/>
    </row>
    <row r="795" spans="1:11">
      <c r="A795" s="13">
        <v>42502</v>
      </c>
      <c r="B795" s="10" t="s">
        <v>103</v>
      </c>
      <c r="C795" s="10" t="s">
        <v>76</v>
      </c>
      <c r="D795" s="14">
        <v>75</v>
      </c>
      <c r="E795" s="13">
        <v>40505</v>
      </c>
      <c r="F795" s="15" t="s">
        <v>77</v>
      </c>
      <c r="G795" s="13">
        <v>2958101</v>
      </c>
      <c r="H795" s="78"/>
      <c r="I795" s="78"/>
      <c r="J795" s="78"/>
      <c r="K795" s="78"/>
    </row>
    <row r="796" spans="1:11">
      <c r="A796" s="13">
        <v>42503</v>
      </c>
      <c r="B796" s="10" t="s">
        <v>103</v>
      </c>
      <c r="C796" s="10" t="s">
        <v>76</v>
      </c>
      <c r="D796" s="14">
        <v>75</v>
      </c>
      <c r="E796" s="13">
        <v>40505</v>
      </c>
      <c r="F796" s="15" t="s">
        <v>77</v>
      </c>
      <c r="G796" s="13">
        <v>2958101</v>
      </c>
      <c r="H796" s="78"/>
      <c r="I796" s="78"/>
      <c r="J796" s="78"/>
      <c r="K796" s="78"/>
    </row>
    <row r="797" spans="1:11">
      <c r="A797" s="13">
        <v>42504</v>
      </c>
      <c r="B797" s="10" t="s">
        <v>103</v>
      </c>
      <c r="C797" s="10" t="s">
        <v>76</v>
      </c>
      <c r="D797" s="14">
        <v>75</v>
      </c>
      <c r="E797" s="13">
        <v>40505</v>
      </c>
      <c r="F797" s="15" t="s">
        <v>77</v>
      </c>
      <c r="G797" s="13">
        <v>2958101</v>
      </c>
      <c r="H797" s="78"/>
      <c r="I797" s="78"/>
      <c r="J797" s="78"/>
      <c r="K797" s="78"/>
    </row>
    <row r="798" spans="1:11">
      <c r="A798" s="13">
        <v>42505</v>
      </c>
      <c r="B798" s="10" t="s">
        <v>103</v>
      </c>
      <c r="C798" s="10" t="s">
        <v>76</v>
      </c>
      <c r="D798" s="14">
        <v>75</v>
      </c>
      <c r="E798" s="13">
        <v>40505</v>
      </c>
      <c r="F798" s="15" t="s">
        <v>77</v>
      </c>
      <c r="G798" s="13">
        <v>2958101</v>
      </c>
      <c r="H798" s="78"/>
      <c r="I798" s="78"/>
      <c r="J798" s="78"/>
      <c r="K798" s="78"/>
    </row>
    <row r="799" spans="1:11">
      <c r="A799" s="13">
        <v>42506</v>
      </c>
      <c r="B799" s="10" t="s">
        <v>103</v>
      </c>
      <c r="C799" s="10" t="s">
        <v>76</v>
      </c>
      <c r="D799" s="14">
        <v>75</v>
      </c>
      <c r="E799" s="13">
        <v>40505</v>
      </c>
      <c r="F799" s="15" t="s">
        <v>77</v>
      </c>
      <c r="G799" s="13">
        <v>2958101</v>
      </c>
      <c r="H799" s="78"/>
      <c r="I799" s="78"/>
      <c r="J799" s="78"/>
      <c r="K799" s="78"/>
    </row>
    <row r="800" spans="1:11">
      <c r="A800" s="13">
        <v>42507</v>
      </c>
      <c r="B800" s="10" t="s">
        <v>103</v>
      </c>
      <c r="C800" s="10" t="s">
        <v>76</v>
      </c>
      <c r="D800" s="14">
        <v>75</v>
      </c>
      <c r="E800" s="13">
        <v>40505</v>
      </c>
      <c r="F800" s="15" t="s">
        <v>77</v>
      </c>
      <c r="G800" s="13">
        <v>2958101</v>
      </c>
      <c r="H800" s="78"/>
      <c r="I800" s="78"/>
      <c r="J800" s="78"/>
      <c r="K800" s="78"/>
    </row>
    <row r="801" spans="1:11">
      <c r="A801" s="13">
        <v>42508</v>
      </c>
      <c r="B801" s="10" t="s">
        <v>103</v>
      </c>
      <c r="C801" s="10" t="s">
        <v>76</v>
      </c>
      <c r="D801" s="14">
        <v>75</v>
      </c>
      <c r="E801" s="13">
        <v>40505</v>
      </c>
      <c r="F801" s="15" t="s">
        <v>77</v>
      </c>
      <c r="G801" s="13">
        <v>2958101</v>
      </c>
      <c r="H801" s="78"/>
      <c r="I801" s="78"/>
      <c r="J801" s="78"/>
      <c r="K801" s="78"/>
    </row>
    <row r="802" spans="1:11">
      <c r="A802" s="13">
        <v>42509</v>
      </c>
      <c r="B802" s="10" t="s">
        <v>103</v>
      </c>
      <c r="C802" s="10" t="s">
        <v>76</v>
      </c>
      <c r="D802" s="14">
        <v>75</v>
      </c>
      <c r="E802" s="13">
        <v>40505</v>
      </c>
      <c r="F802" s="15" t="s">
        <v>77</v>
      </c>
      <c r="G802" s="13">
        <v>2958101</v>
      </c>
      <c r="H802" s="78"/>
      <c r="I802" s="78"/>
      <c r="J802" s="78"/>
      <c r="K802" s="78"/>
    </row>
    <row r="803" spans="1:11">
      <c r="A803" s="13">
        <v>42510</v>
      </c>
      <c r="B803" s="10" t="s">
        <v>103</v>
      </c>
      <c r="C803" s="10" t="s">
        <v>76</v>
      </c>
      <c r="D803" s="14">
        <v>75</v>
      </c>
      <c r="E803" s="13">
        <v>40505</v>
      </c>
      <c r="F803" s="15" t="s">
        <v>77</v>
      </c>
      <c r="G803" s="13">
        <v>2958101</v>
      </c>
      <c r="H803" s="78"/>
      <c r="I803" s="78"/>
      <c r="J803" s="78"/>
      <c r="K803" s="78"/>
    </row>
    <row r="804" spans="1:11">
      <c r="A804" s="13">
        <v>42511</v>
      </c>
      <c r="B804" s="10" t="s">
        <v>103</v>
      </c>
      <c r="C804" s="10" t="s">
        <v>76</v>
      </c>
      <c r="D804" s="14">
        <v>75</v>
      </c>
      <c r="E804" s="13">
        <v>40505</v>
      </c>
      <c r="F804" s="15" t="s">
        <v>77</v>
      </c>
      <c r="G804" s="13">
        <v>2958101</v>
      </c>
      <c r="H804" s="78"/>
      <c r="I804" s="78"/>
      <c r="J804" s="78"/>
      <c r="K804" s="78"/>
    </row>
    <row r="805" spans="1:11">
      <c r="A805" s="13">
        <v>42512</v>
      </c>
      <c r="B805" s="10" t="s">
        <v>103</v>
      </c>
      <c r="C805" s="10" t="s">
        <v>76</v>
      </c>
      <c r="D805" s="14">
        <v>75</v>
      </c>
      <c r="E805" s="13">
        <v>40505</v>
      </c>
      <c r="F805" s="15" t="s">
        <v>77</v>
      </c>
      <c r="G805" s="13">
        <v>2958101</v>
      </c>
      <c r="H805" s="78"/>
      <c r="I805" s="78"/>
      <c r="J805" s="78"/>
      <c r="K805" s="78"/>
    </row>
    <row r="806" spans="1:11">
      <c r="A806" s="13">
        <v>42513</v>
      </c>
      <c r="B806" s="10" t="s">
        <v>103</v>
      </c>
      <c r="C806" s="10" t="s">
        <v>76</v>
      </c>
      <c r="D806" s="14">
        <v>75</v>
      </c>
      <c r="E806" s="13">
        <v>40505</v>
      </c>
      <c r="F806" s="15" t="s">
        <v>77</v>
      </c>
      <c r="G806" s="13">
        <v>2958101</v>
      </c>
      <c r="H806" s="78"/>
      <c r="I806" s="78"/>
      <c r="J806" s="78"/>
      <c r="K806" s="78"/>
    </row>
    <row r="807" spans="1:11">
      <c r="A807" s="13">
        <v>42514</v>
      </c>
      <c r="B807" s="10" t="s">
        <v>103</v>
      </c>
      <c r="C807" s="10" t="s">
        <v>76</v>
      </c>
      <c r="D807" s="14">
        <v>75</v>
      </c>
      <c r="E807" s="13">
        <v>40505</v>
      </c>
      <c r="F807" s="15" t="s">
        <v>77</v>
      </c>
      <c r="G807" s="13">
        <v>2958101</v>
      </c>
      <c r="H807" s="78"/>
      <c r="I807" s="78"/>
      <c r="J807" s="78"/>
      <c r="K807" s="78"/>
    </row>
    <row r="808" spans="1:11">
      <c r="A808" s="13">
        <v>42515</v>
      </c>
      <c r="B808" s="10" t="s">
        <v>103</v>
      </c>
      <c r="C808" s="10" t="s">
        <v>76</v>
      </c>
      <c r="D808" s="14">
        <v>75</v>
      </c>
      <c r="E808" s="13">
        <v>40505</v>
      </c>
      <c r="F808" s="15" t="s">
        <v>77</v>
      </c>
      <c r="G808" s="13">
        <v>2958101</v>
      </c>
      <c r="H808" s="78"/>
      <c r="I808" s="78"/>
      <c r="J808" s="78"/>
      <c r="K808" s="78"/>
    </row>
    <row r="809" spans="1:11">
      <c r="A809" s="13">
        <v>42516</v>
      </c>
      <c r="B809" s="10" t="s">
        <v>103</v>
      </c>
      <c r="C809" s="10" t="s">
        <v>76</v>
      </c>
      <c r="D809" s="14">
        <v>75</v>
      </c>
      <c r="E809" s="13">
        <v>40505</v>
      </c>
      <c r="F809" s="15" t="s">
        <v>77</v>
      </c>
      <c r="G809" s="13">
        <v>2958101</v>
      </c>
      <c r="H809" s="78"/>
      <c r="I809" s="78"/>
      <c r="J809" s="78"/>
      <c r="K809" s="78"/>
    </row>
    <row r="810" spans="1:11">
      <c r="A810" s="13">
        <v>42517</v>
      </c>
      <c r="B810" s="10" t="s">
        <v>103</v>
      </c>
      <c r="C810" s="10" t="s">
        <v>76</v>
      </c>
      <c r="D810" s="14">
        <v>75</v>
      </c>
      <c r="E810" s="13">
        <v>40505</v>
      </c>
      <c r="F810" s="15" t="s">
        <v>77</v>
      </c>
      <c r="G810" s="13">
        <v>2958101</v>
      </c>
      <c r="H810" s="78"/>
      <c r="I810" s="78"/>
      <c r="J810" s="78"/>
      <c r="K810" s="78"/>
    </row>
    <row r="811" spans="1:11">
      <c r="A811" s="13">
        <v>42518</v>
      </c>
      <c r="B811" s="10" t="s">
        <v>103</v>
      </c>
      <c r="C811" s="10" t="s">
        <v>76</v>
      </c>
      <c r="D811" s="14">
        <v>75</v>
      </c>
      <c r="E811" s="13">
        <v>40505</v>
      </c>
      <c r="F811" s="15" t="s">
        <v>77</v>
      </c>
      <c r="G811" s="13">
        <v>2958101</v>
      </c>
      <c r="H811" s="78"/>
      <c r="I811" s="78"/>
      <c r="J811" s="78"/>
      <c r="K811" s="78"/>
    </row>
    <row r="812" spans="1:11">
      <c r="A812" s="13">
        <v>42519</v>
      </c>
      <c r="B812" s="10" t="s">
        <v>103</v>
      </c>
      <c r="C812" s="10" t="s">
        <v>76</v>
      </c>
      <c r="D812" s="14">
        <v>75</v>
      </c>
      <c r="E812" s="13">
        <v>40505</v>
      </c>
      <c r="F812" s="15" t="s">
        <v>77</v>
      </c>
      <c r="G812" s="13">
        <v>2958101</v>
      </c>
      <c r="H812" s="78"/>
      <c r="I812" s="78"/>
      <c r="J812" s="78"/>
      <c r="K812" s="78"/>
    </row>
    <row r="813" spans="1:11">
      <c r="A813" s="13">
        <v>42520</v>
      </c>
      <c r="B813" s="10" t="s">
        <v>103</v>
      </c>
      <c r="C813" s="10" t="s">
        <v>76</v>
      </c>
      <c r="D813" s="14">
        <v>75</v>
      </c>
      <c r="E813" s="13">
        <v>40505</v>
      </c>
      <c r="F813" s="15" t="s">
        <v>77</v>
      </c>
      <c r="G813" s="13">
        <v>2958101</v>
      </c>
      <c r="H813" s="78"/>
      <c r="I813" s="78"/>
      <c r="J813" s="78"/>
      <c r="K813" s="78"/>
    </row>
    <row r="814" spans="1:11">
      <c r="A814" s="13">
        <v>42521</v>
      </c>
      <c r="B814" s="10" t="s">
        <v>103</v>
      </c>
      <c r="C814" s="10" t="s">
        <v>76</v>
      </c>
      <c r="D814" s="14">
        <v>75</v>
      </c>
      <c r="E814" s="13">
        <v>40505</v>
      </c>
      <c r="F814" s="15" t="s">
        <v>77</v>
      </c>
      <c r="G814" s="13">
        <v>2958101</v>
      </c>
      <c r="H814" s="78"/>
      <c r="I814" s="78"/>
      <c r="J814" s="78"/>
      <c r="K814" s="78"/>
    </row>
    <row r="815" spans="1:11">
      <c r="A815" s="13">
        <v>42491</v>
      </c>
      <c r="B815" s="10" t="s">
        <v>104</v>
      </c>
      <c r="C815" s="10" t="s">
        <v>76</v>
      </c>
      <c r="D815" s="14">
        <v>75</v>
      </c>
      <c r="E815" s="13">
        <v>40505</v>
      </c>
      <c r="F815" s="15" t="s">
        <v>77</v>
      </c>
      <c r="G815" s="13">
        <v>2958101</v>
      </c>
      <c r="H815" s="78"/>
      <c r="I815" s="78"/>
      <c r="J815" s="78"/>
      <c r="K815" s="78"/>
    </row>
    <row r="816" spans="1:11">
      <c r="A816" s="13">
        <v>42492</v>
      </c>
      <c r="B816" s="10" t="s">
        <v>104</v>
      </c>
      <c r="C816" s="10" t="s">
        <v>76</v>
      </c>
      <c r="D816" s="14">
        <v>75</v>
      </c>
      <c r="E816" s="13">
        <v>40505</v>
      </c>
      <c r="F816" s="15" t="s">
        <v>77</v>
      </c>
      <c r="G816" s="13">
        <v>2958101</v>
      </c>
      <c r="H816" s="78"/>
      <c r="I816" s="78"/>
      <c r="J816" s="78"/>
      <c r="K816" s="78"/>
    </row>
    <row r="817" spans="1:11">
      <c r="A817" s="13">
        <v>42493</v>
      </c>
      <c r="B817" s="10" t="s">
        <v>104</v>
      </c>
      <c r="C817" s="10" t="s">
        <v>76</v>
      </c>
      <c r="D817" s="14">
        <v>75</v>
      </c>
      <c r="E817" s="13">
        <v>40505</v>
      </c>
      <c r="F817" s="15" t="s">
        <v>77</v>
      </c>
      <c r="G817" s="13">
        <v>2958101</v>
      </c>
      <c r="H817" s="78"/>
      <c r="I817" s="78"/>
      <c r="J817" s="78"/>
      <c r="K817" s="78"/>
    </row>
    <row r="818" spans="1:11">
      <c r="A818" s="13">
        <v>42494</v>
      </c>
      <c r="B818" s="10" t="s">
        <v>104</v>
      </c>
      <c r="C818" s="10" t="s">
        <v>76</v>
      </c>
      <c r="D818" s="14">
        <v>75</v>
      </c>
      <c r="E818" s="13">
        <v>40505</v>
      </c>
      <c r="F818" s="15" t="s">
        <v>77</v>
      </c>
      <c r="G818" s="13">
        <v>2958101</v>
      </c>
      <c r="H818" s="78"/>
      <c r="I818" s="78"/>
      <c r="J818" s="78"/>
      <c r="K818" s="78"/>
    </row>
    <row r="819" spans="1:11">
      <c r="A819" s="13">
        <v>42495</v>
      </c>
      <c r="B819" s="10" t="s">
        <v>104</v>
      </c>
      <c r="C819" s="10" t="s">
        <v>76</v>
      </c>
      <c r="D819" s="14">
        <v>75</v>
      </c>
      <c r="E819" s="13">
        <v>40505</v>
      </c>
      <c r="F819" s="15" t="s">
        <v>77</v>
      </c>
      <c r="G819" s="13">
        <v>2958101</v>
      </c>
      <c r="H819" s="78"/>
      <c r="I819" s="78"/>
      <c r="J819" s="78"/>
      <c r="K819" s="78"/>
    </row>
    <row r="820" spans="1:11">
      <c r="A820" s="13">
        <v>42496</v>
      </c>
      <c r="B820" s="10" t="s">
        <v>104</v>
      </c>
      <c r="C820" s="10" t="s">
        <v>76</v>
      </c>
      <c r="D820" s="14">
        <v>75</v>
      </c>
      <c r="E820" s="13">
        <v>40505</v>
      </c>
      <c r="F820" s="15" t="s">
        <v>77</v>
      </c>
      <c r="G820" s="13">
        <v>2958101</v>
      </c>
      <c r="H820" s="78"/>
      <c r="I820" s="78"/>
      <c r="J820" s="78"/>
      <c r="K820" s="78"/>
    </row>
    <row r="821" spans="1:11">
      <c r="A821" s="13">
        <v>42497</v>
      </c>
      <c r="B821" s="10" t="s">
        <v>104</v>
      </c>
      <c r="C821" s="10" t="s">
        <v>76</v>
      </c>
      <c r="D821" s="14">
        <v>75</v>
      </c>
      <c r="E821" s="13">
        <v>40505</v>
      </c>
      <c r="F821" s="15" t="s">
        <v>77</v>
      </c>
      <c r="G821" s="13">
        <v>2958101</v>
      </c>
      <c r="H821" s="78"/>
      <c r="I821" s="78"/>
      <c r="J821" s="78"/>
      <c r="K821" s="78"/>
    </row>
    <row r="822" spans="1:11">
      <c r="A822" s="13">
        <v>42498</v>
      </c>
      <c r="B822" s="10" t="s">
        <v>104</v>
      </c>
      <c r="C822" s="10" t="s">
        <v>76</v>
      </c>
      <c r="D822" s="14">
        <v>75</v>
      </c>
      <c r="E822" s="13">
        <v>40505</v>
      </c>
      <c r="F822" s="15" t="s">
        <v>77</v>
      </c>
      <c r="G822" s="13">
        <v>2958101</v>
      </c>
      <c r="H822" s="78"/>
      <c r="I822" s="78"/>
      <c r="J822" s="78"/>
      <c r="K822" s="78"/>
    </row>
    <row r="823" spans="1:11">
      <c r="A823" s="13">
        <v>42499</v>
      </c>
      <c r="B823" s="10" t="s">
        <v>104</v>
      </c>
      <c r="C823" s="10" t="s">
        <v>76</v>
      </c>
      <c r="D823" s="14">
        <v>75</v>
      </c>
      <c r="E823" s="13">
        <v>40505</v>
      </c>
      <c r="F823" s="15" t="s">
        <v>77</v>
      </c>
      <c r="G823" s="13">
        <v>2958101</v>
      </c>
      <c r="H823" s="78"/>
      <c r="I823" s="78"/>
      <c r="J823" s="78"/>
      <c r="K823" s="78"/>
    </row>
    <row r="824" spans="1:11">
      <c r="A824" s="13">
        <v>42500</v>
      </c>
      <c r="B824" s="10" t="s">
        <v>104</v>
      </c>
      <c r="C824" s="10" t="s">
        <v>76</v>
      </c>
      <c r="D824" s="14">
        <v>75</v>
      </c>
      <c r="E824" s="13">
        <v>40505</v>
      </c>
      <c r="F824" s="15" t="s">
        <v>77</v>
      </c>
      <c r="G824" s="13">
        <v>2958101</v>
      </c>
      <c r="H824" s="78"/>
      <c r="I824" s="78"/>
      <c r="J824" s="78"/>
      <c r="K824" s="78"/>
    </row>
    <row r="825" spans="1:11">
      <c r="A825" s="13">
        <v>42501</v>
      </c>
      <c r="B825" s="10" t="s">
        <v>104</v>
      </c>
      <c r="C825" s="10" t="s">
        <v>76</v>
      </c>
      <c r="D825" s="14">
        <v>75</v>
      </c>
      <c r="E825" s="13">
        <v>40505</v>
      </c>
      <c r="F825" s="15" t="s">
        <v>77</v>
      </c>
      <c r="G825" s="13">
        <v>2958101</v>
      </c>
      <c r="H825" s="78"/>
      <c r="I825" s="78"/>
      <c r="J825" s="78"/>
      <c r="K825" s="78"/>
    </row>
    <row r="826" spans="1:11">
      <c r="A826" s="13">
        <v>42502</v>
      </c>
      <c r="B826" s="10" t="s">
        <v>104</v>
      </c>
      <c r="C826" s="10" t="s">
        <v>76</v>
      </c>
      <c r="D826" s="14">
        <v>75</v>
      </c>
      <c r="E826" s="13">
        <v>40505</v>
      </c>
      <c r="F826" s="15" t="s">
        <v>77</v>
      </c>
      <c r="G826" s="13">
        <v>2958101</v>
      </c>
      <c r="H826" s="78"/>
      <c r="I826" s="78"/>
      <c r="J826" s="78"/>
      <c r="K826" s="78"/>
    </row>
    <row r="827" spans="1:11">
      <c r="A827" s="13">
        <v>42503</v>
      </c>
      <c r="B827" s="10" t="s">
        <v>104</v>
      </c>
      <c r="C827" s="10" t="s">
        <v>76</v>
      </c>
      <c r="D827" s="14">
        <v>75</v>
      </c>
      <c r="E827" s="13">
        <v>40505</v>
      </c>
      <c r="F827" s="15" t="s">
        <v>77</v>
      </c>
      <c r="G827" s="13">
        <v>2958101</v>
      </c>
      <c r="H827" s="78"/>
      <c r="I827" s="78"/>
      <c r="J827" s="78"/>
      <c r="K827" s="78"/>
    </row>
    <row r="828" spans="1:11">
      <c r="A828" s="13">
        <v>42504</v>
      </c>
      <c r="B828" s="10" t="s">
        <v>104</v>
      </c>
      <c r="C828" s="10" t="s">
        <v>76</v>
      </c>
      <c r="D828" s="14">
        <v>75</v>
      </c>
      <c r="E828" s="13">
        <v>40505</v>
      </c>
      <c r="F828" s="15" t="s">
        <v>77</v>
      </c>
      <c r="G828" s="13">
        <v>2958101</v>
      </c>
      <c r="H828" s="78"/>
      <c r="I828" s="78"/>
      <c r="J828" s="78"/>
      <c r="K828" s="78"/>
    </row>
    <row r="829" spans="1:11">
      <c r="A829" s="13">
        <v>42505</v>
      </c>
      <c r="B829" s="10" t="s">
        <v>104</v>
      </c>
      <c r="C829" s="10" t="s">
        <v>76</v>
      </c>
      <c r="D829" s="14">
        <v>75</v>
      </c>
      <c r="E829" s="13">
        <v>40505</v>
      </c>
      <c r="F829" s="15" t="s">
        <v>77</v>
      </c>
      <c r="G829" s="13">
        <v>2958101</v>
      </c>
      <c r="H829" s="78"/>
      <c r="I829" s="78"/>
      <c r="J829" s="78"/>
      <c r="K829" s="78"/>
    </row>
    <row r="830" spans="1:11">
      <c r="A830" s="13">
        <v>42506</v>
      </c>
      <c r="B830" s="10" t="s">
        <v>104</v>
      </c>
      <c r="C830" s="10" t="s">
        <v>76</v>
      </c>
      <c r="D830" s="14">
        <v>75</v>
      </c>
      <c r="E830" s="13">
        <v>40505</v>
      </c>
      <c r="F830" s="15" t="s">
        <v>77</v>
      </c>
      <c r="G830" s="13">
        <v>2958101</v>
      </c>
      <c r="H830" s="78"/>
      <c r="I830" s="78"/>
      <c r="J830" s="78"/>
      <c r="K830" s="78"/>
    </row>
    <row r="831" spans="1:11">
      <c r="A831" s="13">
        <v>42507</v>
      </c>
      <c r="B831" s="10" t="s">
        <v>104</v>
      </c>
      <c r="C831" s="10" t="s">
        <v>76</v>
      </c>
      <c r="D831" s="14">
        <v>75</v>
      </c>
      <c r="E831" s="13">
        <v>40505</v>
      </c>
      <c r="F831" s="15" t="s">
        <v>77</v>
      </c>
      <c r="G831" s="13">
        <v>2958101</v>
      </c>
      <c r="H831" s="78"/>
      <c r="I831" s="78"/>
      <c r="J831" s="78"/>
      <c r="K831" s="78"/>
    </row>
    <row r="832" spans="1:11">
      <c r="A832" s="13">
        <v>42508</v>
      </c>
      <c r="B832" s="10" t="s">
        <v>104</v>
      </c>
      <c r="C832" s="10" t="s">
        <v>76</v>
      </c>
      <c r="D832" s="14">
        <v>75</v>
      </c>
      <c r="E832" s="13">
        <v>40505</v>
      </c>
      <c r="F832" s="15" t="s">
        <v>77</v>
      </c>
      <c r="G832" s="13">
        <v>2958101</v>
      </c>
      <c r="H832" s="78"/>
      <c r="I832" s="78"/>
      <c r="J832" s="78"/>
      <c r="K832" s="78"/>
    </row>
    <row r="833" spans="1:11">
      <c r="A833" s="13">
        <v>42509</v>
      </c>
      <c r="B833" s="10" t="s">
        <v>104</v>
      </c>
      <c r="C833" s="10" t="s">
        <v>76</v>
      </c>
      <c r="D833" s="14">
        <v>75</v>
      </c>
      <c r="E833" s="13">
        <v>40505</v>
      </c>
      <c r="F833" s="15" t="s">
        <v>77</v>
      </c>
      <c r="G833" s="13">
        <v>2958101</v>
      </c>
      <c r="H833" s="78"/>
      <c r="I833" s="78"/>
      <c r="J833" s="78"/>
      <c r="K833" s="78"/>
    </row>
    <row r="834" spans="1:11">
      <c r="A834" s="13">
        <v>42510</v>
      </c>
      <c r="B834" s="10" t="s">
        <v>104</v>
      </c>
      <c r="C834" s="10" t="s">
        <v>76</v>
      </c>
      <c r="D834" s="14">
        <v>75</v>
      </c>
      <c r="E834" s="13">
        <v>40505</v>
      </c>
      <c r="F834" s="15" t="s">
        <v>77</v>
      </c>
      <c r="G834" s="13">
        <v>2958101</v>
      </c>
      <c r="H834" s="78"/>
      <c r="I834" s="78"/>
      <c r="J834" s="78"/>
      <c r="K834" s="78"/>
    </row>
    <row r="835" spans="1:11">
      <c r="A835" s="13">
        <v>42511</v>
      </c>
      <c r="B835" s="10" t="s">
        <v>104</v>
      </c>
      <c r="C835" s="10" t="s">
        <v>76</v>
      </c>
      <c r="D835" s="14">
        <v>75</v>
      </c>
      <c r="E835" s="13">
        <v>40505</v>
      </c>
      <c r="F835" s="15" t="s">
        <v>77</v>
      </c>
      <c r="G835" s="13">
        <v>2958101</v>
      </c>
      <c r="H835" s="78"/>
      <c r="I835" s="78"/>
      <c r="J835" s="78"/>
      <c r="K835" s="78"/>
    </row>
    <row r="836" spans="1:11">
      <c r="A836" s="13">
        <v>42512</v>
      </c>
      <c r="B836" s="10" t="s">
        <v>104</v>
      </c>
      <c r="C836" s="10" t="s">
        <v>76</v>
      </c>
      <c r="D836" s="14">
        <v>75</v>
      </c>
      <c r="E836" s="13">
        <v>40505</v>
      </c>
      <c r="F836" s="15" t="s">
        <v>77</v>
      </c>
      <c r="G836" s="13">
        <v>2958101</v>
      </c>
      <c r="H836" s="78"/>
      <c r="I836" s="78"/>
      <c r="J836" s="78"/>
      <c r="K836" s="78"/>
    </row>
    <row r="837" spans="1:11">
      <c r="A837" s="13">
        <v>42513</v>
      </c>
      <c r="B837" s="10" t="s">
        <v>104</v>
      </c>
      <c r="C837" s="10" t="s">
        <v>76</v>
      </c>
      <c r="D837" s="14">
        <v>75</v>
      </c>
      <c r="E837" s="13">
        <v>40505</v>
      </c>
      <c r="F837" s="15" t="s">
        <v>77</v>
      </c>
      <c r="G837" s="13">
        <v>2958101</v>
      </c>
      <c r="H837" s="78"/>
      <c r="I837" s="78"/>
      <c r="J837" s="78"/>
      <c r="K837" s="78"/>
    </row>
    <row r="838" spans="1:11">
      <c r="A838" s="13">
        <v>42514</v>
      </c>
      <c r="B838" s="10" t="s">
        <v>104</v>
      </c>
      <c r="C838" s="10" t="s">
        <v>76</v>
      </c>
      <c r="D838" s="14">
        <v>75</v>
      </c>
      <c r="E838" s="13">
        <v>40505</v>
      </c>
      <c r="F838" s="15" t="s">
        <v>77</v>
      </c>
      <c r="G838" s="13">
        <v>2958101</v>
      </c>
      <c r="H838" s="78"/>
      <c r="I838" s="78"/>
      <c r="J838" s="78"/>
      <c r="K838" s="78"/>
    </row>
    <row r="839" spans="1:11">
      <c r="A839" s="13">
        <v>42515</v>
      </c>
      <c r="B839" s="10" t="s">
        <v>104</v>
      </c>
      <c r="C839" s="10" t="s">
        <v>76</v>
      </c>
      <c r="D839" s="14">
        <v>75</v>
      </c>
      <c r="E839" s="13">
        <v>40505</v>
      </c>
      <c r="F839" s="15" t="s">
        <v>77</v>
      </c>
      <c r="G839" s="13">
        <v>2958101</v>
      </c>
      <c r="H839" s="78"/>
      <c r="I839" s="78"/>
      <c r="J839" s="78"/>
      <c r="K839" s="78"/>
    </row>
    <row r="840" spans="1:11">
      <c r="A840" s="13">
        <v>42516</v>
      </c>
      <c r="B840" s="10" t="s">
        <v>104</v>
      </c>
      <c r="C840" s="10" t="s">
        <v>76</v>
      </c>
      <c r="D840" s="14">
        <v>75</v>
      </c>
      <c r="E840" s="13">
        <v>40505</v>
      </c>
      <c r="F840" s="15" t="s">
        <v>77</v>
      </c>
      <c r="G840" s="13">
        <v>2958101</v>
      </c>
      <c r="H840" s="78"/>
      <c r="I840" s="78"/>
      <c r="J840" s="78"/>
      <c r="K840" s="78"/>
    </row>
    <row r="841" spans="1:11">
      <c r="A841" s="13">
        <v>42517</v>
      </c>
      <c r="B841" s="10" t="s">
        <v>104</v>
      </c>
      <c r="C841" s="10" t="s">
        <v>76</v>
      </c>
      <c r="D841" s="14">
        <v>75</v>
      </c>
      <c r="E841" s="13">
        <v>40505</v>
      </c>
      <c r="F841" s="15" t="s">
        <v>77</v>
      </c>
      <c r="G841" s="13">
        <v>2958101</v>
      </c>
      <c r="H841" s="78"/>
      <c r="I841" s="78"/>
      <c r="J841" s="78"/>
      <c r="K841" s="78"/>
    </row>
    <row r="842" spans="1:11">
      <c r="A842" s="13">
        <v>42518</v>
      </c>
      <c r="B842" s="10" t="s">
        <v>104</v>
      </c>
      <c r="C842" s="10" t="s">
        <v>76</v>
      </c>
      <c r="D842" s="14">
        <v>75</v>
      </c>
      <c r="E842" s="13">
        <v>40505</v>
      </c>
      <c r="F842" s="15" t="s">
        <v>77</v>
      </c>
      <c r="G842" s="13">
        <v>2958101</v>
      </c>
      <c r="H842" s="78"/>
      <c r="I842" s="78"/>
      <c r="J842" s="78"/>
      <c r="K842" s="78"/>
    </row>
    <row r="843" spans="1:11">
      <c r="A843" s="13">
        <v>42519</v>
      </c>
      <c r="B843" s="10" t="s">
        <v>104</v>
      </c>
      <c r="C843" s="10" t="s">
        <v>76</v>
      </c>
      <c r="D843" s="14">
        <v>75</v>
      </c>
      <c r="E843" s="13">
        <v>40505</v>
      </c>
      <c r="F843" s="15" t="s">
        <v>77</v>
      </c>
      <c r="G843" s="13">
        <v>2958101</v>
      </c>
      <c r="H843" s="78"/>
      <c r="I843" s="78"/>
      <c r="J843" s="78"/>
      <c r="K843" s="78"/>
    </row>
    <row r="844" spans="1:11">
      <c r="A844" s="13">
        <v>42520</v>
      </c>
      <c r="B844" s="10" t="s">
        <v>104</v>
      </c>
      <c r="C844" s="10" t="s">
        <v>76</v>
      </c>
      <c r="D844" s="14">
        <v>75</v>
      </c>
      <c r="E844" s="13">
        <v>40505</v>
      </c>
      <c r="F844" s="15" t="s">
        <v>77</v>
      </c>
      <c r="G844" s="13">
        <v>2958101</v>
      </c>
      <c r="H844" s="78"/>
      <c r="I844" s="78"/>
      <c r="J844" s="78"/>
      <c r="K844" s="78"/>
    </row>
    <row r="845" spans="1:11">
      <c r="A845" s="13">
        <v>42521</v>
      </c>
      <c r="B845" s="10" t="s">
        <v>104</v>
      </c>
      <c r="C845" s="10" t="s">
        <v>76</v>
      </c>
      <c r="D845" s="14">
        <v>75</v>
      </c>
      <c r="E845" s="13">
        <v>40505</v>
      </c>
      <c r="F845" s="15" t="s">
        <v>77</v>
      </c>
      <c r="G845" s="13">
        <v>2958101</v>
      </c>
      <c r="H845" s="78"/>
      <c r="I845" s="78"/>
      <c r="J845" s="78"/>
      <c r="K845" s="78"/>
    </row>
    <row r="846" spans="1:11">
      <c r="A846" s="13">
        <v>42491</v>
      </c>
      <c r="B846" s="10" t="s">
        <v>105</v>
      </c>
      <c r="C846" s="10" t="s">
        <v>81</v>
      </c>
      <c r="D846" s="14">
        <v>127</v>
      </c>
      <c r="E846" s="13">
        <v>40392</v>
      </c>
      <c r="F846" s="15" t="s">
        <v>77</v>
      </c>
      <c r="G846" s="13">
        <v>2958101</v>
      </c>
      <c r="H846" s="78"/>
      <c r="I846" s="78"/>
      <c r="J846" s="78"/>
      <c r="K846" s="78"/>
    </row>
    <row r="847" spans="1:11">
      <c r="A847" s="13">
        <v>42492</v>
      </c>
      <c r="B847" s="10" t="s">
        <v>105</v>
      </c>
      <c r="C847" s="10" t="s">
        <v>81</v>
      </c>
      <c r="D847" s="14">
        <v>127</v>
      </c>
      <c r="E847" s="13">
        <v>40392</v>
      </c>
      <c r="F847" s="15" t="s">
        <v>77</v>
      </c>
      <c r="G847" s="13">
        <v>2958101</v>
      </c>
      <c r="H847" s="78"/>
      <c r="I847" s="78"/>
      <c r="J847" s="78"/>
      <c r="K847" s="78"/>
    </row>
    <row r="848" spans="1:11">
      <c r="A848" s="13">
        <v>42493</v>
      </c>
      <c r="B848" s="10" t="s">
        <v>105</v>
      </c>
      <c r="C848" s="10" t="s">
        <v>81</v>
      </c>
      <c r="D848" s="14">
        <v>127</v>
      </c>
      <c r="E848" s="13">
        <v>40392</v>
      </c>
      <c r="F848" s="15" t="s">
        <v>77</v>
      </c>
      <c r="G848" s="13">
        <v>2958101</v>
      </c>
      <c r="H848" s="78"/>
      <c r="I848" s="78"/>
      <c r="J848" s="78"/>
      <c r="K848" s="78"/>
    </row>
    <row r="849" spans="1:11">
      <c r="A849" s="13">
        <v>42494</v>
      </c>
      <c r="B849" s="10" t="s">
        <v>105</v>
      </c>
      <c r="C849" s="10" t="s">
        <v>81</v>
      </c>
      <c r="D849" s="14">
        <v>127</v>
      </c>
      <c r="E849" s="13">
        <v>40392</v>
      </c>
      <c r="F849" s="15" t="s">
        <v>77</v>
      </c>
      <c r="G849" s="13">
        <v>2958101</v>
      </c>
      <c r="H849" s="78"/>
      <c r="I849" s="78"/>
      <c r="J849" s="78"/>
      <c r="K849" s="78"/>
    </row>
    <row r="850" spans="1:11">
      <c r="A850" s="13">
        <v>42495</v>
      </c>
      <c r="B850" s="10" t="s">
        <v>105</v>
      </c>
      <c r="C850" s="10" t="s">
        <v>81</v>
      </c>
      <c r="D850" s="14">
        <v>127</v>
      </c>
      <c r="E850" s="13">
        <v>40392</v>
      </c>
      <c r="F850" s="15" t="s">
        <v>77</v>
      </c>
      <c r="G850" s="13">
        <v>2958101</v>
      </c>
      <c r="H850" s="78"/>
      <c r="I850" s="78"/>
      <c r="J850" s="78"/>
      <c r="K850" s="78"/>
    </row>
    <row r="851" spans="1:11">
      <c r="A851" s="13">
        <v>42496</v>
      </c>
      <c r="B851" s="10" t="s">
        <v>105</v>
      </c>
      <c r="C851" s="10" t="s">
        <v>81</v>
      </c>
      <c r="D851" s="14">
        <v>127</v>
      </c>
      <c r="E851" s="13">
        <v>40392</v>
      </c>
      <c r="F851" s="15" t="s">
        <v>77</v>
      </c>
      <c r="G851" s="13">
        <v>2958101</v>
      </c>
      <c r="H851" s="78"/>
      <c r="I851" s="78"/>
      <c r="J851" s="78"/>
      <c r="K851" s="78"/>
    </row>
    <row r="852" spans="1:11">
      <c r="A852" s="13">
        <v>42497</v>
      </c>
      <c r="B852" s="10" t="s">
        <v>105</v>
      </c>
      <c r="C852" s="10" t="s">
        <v>81</v>
      </c>
      <c r="D852" s="14">
        <v>127</v>
      </c>
      <c r="E852" s="13">
        <v>40392</v>
      </c>
      <c r="F852" s="15" t="s">
        <v>77</v>
      </c>
      <c r="G852" s="13">
        <v>2958101</v>
      </c>
      <c r="H852" s="78"/>
      <c r="I852" s="78"/>
      <c r="J852" s="78"/>
      <c r="K852" s="78"/>
    </row>
    <row r="853" spans="1:11">
      <c r="A853" s="13">
        <v>42498</v>
      </c>
      <c r="B853" s="10" t="s">
        <v>105</v>
      </c>
      <c r="C853" s="10" t="s">
        <v>81</v>
      </c>
      <c r="D853" s="14">
        <v>127</v>
      </c>
      <c r="E853" s="13">
        <v>40392</v>
      </c>
      <c r="F853" s="15" t="s">
        <v>77</v>
      </c>
      <c r="G853" s="13">
        <v>2958101</v>
      </c>
      <c r="H853" s="78"/>
      <c r="I853" s="78"/>
      <c r="J853" s="78"/>
      <c r="K853" s="78"/>
    </row>
    <row r="854" spans="1:11">
      <c r="A854" s="13">
        <v>42499</v>
      </c>
      <c r="B854" s="10" t="s">
        <v>105</v>
      </c>
      <c r="C854" s="10" t="s">
        <v>81</v>
      </c>
      <c r="D854" s="14">
        <v>127</v>
      </c>
      <c r="E854" s="13">
        <v>40392</v>
      </c>
      <c r="F854" s="15" t="s">
        <v>77</v>
      </c>
      <c r="G854" s="13">
        <v>2958101</v>
      </c>
      <c r="H854" s="78"/>
      <c r="I854" s="78"/>
      <c r="J854" s="78"/>
      <c r="K854" s="78"/>
    </row>
    <row r="855" spans="1:11">
      <c r="A855" s="13">
        <v>42500</v>
      </c>
      <c r="B855" s="10" t="s">
        <v>105</v>
      </c>
      <c r="C855" s="10" t="s">
        <v>81</v>
      </c>
      <c r="D855" s="14">
        <v>127</v>
      </c>
      <c r="E855" s="13">
        <v>40392</v>
      </c>
      <c r="F855" s="15" t="s">
        <v>77</v>
      </c>
      <c r="G855" s="13">
        <v>2958101</v>
      </c>
      <c r="H855" s="78"/>
      <c r="I855" s="78"/>
      <c r="J855" s="78"/>
      <c r="K855" s="78"/>
    </row>
    <row r="856" spans="1:11">
      <c r="A856" s="13">
        <v>42501</v>
      </c>
      <c r="B856" s="10" t="s">
        <v>105</v>
      </c>
      <c r="C856" s="10" t="s">
        <v>81</v>
      </c>
      <c r="D856" s="14">
        <v>127</v>
      </c>
      <c r="E856" s="13">
        <v>40392</v>
      </c>
      <c r="F856" s="15" t="s">
        <v>77</v>
      </c>
      <c r="G856" s="13">
        <v>2958101</v>
      </c>
      <c r="H856" s="78"/>
      <c r="I856" s="78"/>
      <c r="J856" s="78"/>
      <c r="K856" s="78"/>
    </row>
    <row r="857" spans="1:11">
      <c r="A857" s="13">
        <v>42502</v>
      </c>
      <c r="B857" s="10" t="s">
        <v>105</v>
      </c>
      <c r="C857" s="10" t="s">
        <v>81</v>
      </c>
      <c r="D857" s="14">
        <v>127</v>
      </c>
      <c r="E857" s="13">
        <v>40392</v>
      </c>
      <c r="F857" s="15" t="s">
        <v>77</v>
      </c>
      <c r="G857" s="13">
        <v>2958101</v>
      </c>
      <c r="H857" s="78"/>
      <c r="I857" s="78"/>
      <c r="J857" s="78"/>
      <c r="K857" s="78"/>
    </row>
    <row r="858" spans="1:11">
      <c r="A858" s="13">
        <v>42503</v>
      </c>
      <c r="B858" s="10" t="s">
        <v>105</v>
      </c>
      <c r="C858" s="10" t="s">
        <v>81</v>
      </c>
      <c r="D858" s="14">
        <v>127</v>
      </c>
      <c r="E858" s="13">
        <v>40392</v>
      </c>
      <c r="F858" s="15" t="s">
        <v>77</v>
      </c>
      <c r="G858" s="13">
        <v>2958101</v>
      </c>
      <c r="H858" s="78"/>
      <c r="I858" s="78"/>
      <c r="J858" s="78"/>
      <c r="K858" s="78"/>
    </row>
    <row r="859" spans="1:11">
      <c r="A859" s="13">
        <v>42504</v>
      </c>
      <c r="B859" s="10" t="s">
        <v>105</v>
      </c>
      <c r="C859" s="10" t="s">
        <v>81</v>
      </c>
      <c r="D859" s="14">
        <v>127</v>
      </c>
      <c r="E859" s="13">
        <v>40392</v>
      </c>
      <c r="F859" s="15" t="s">
        <v>77</v>
      </c>
      <c r="G859" s="13">
        <v>2958101</v>
      </c>
      <c r="H859" s="78"/>
      <c r="I859" s="78"/>
      <c r="J859" s="78"/>
      <c r="K859" s="78"/>
    </row>
    <row r="860" spans="1:11">
      <c r="A860" s="13">
        <v>42505</v>
      </c>
      <c r="B860" s="10" t="s">
        <v>105</v>
      </c>
      <c r="C860" s="10" t="s">
        <v>81</v>
      </c>
      <c r="D860" s="14">
        <v>127</v>
      </c>
      <c r="E860" s="13">
        <v>40392</v>
      </c>
      <c r="F860" s="15" t="s">
        <v>77</v>
      </c>
      <c r="G860" s="13">
        <v>2958101</v>
      </c>
      <c r="H860" s="78"/>
      <c r="I860" s="78"/>
      <c r="J860" s="78"/>
      <c r="K860" s="78"/>
    </row>
    <row r="861" spans="1:11">
      <c r="A861" s="13">
        <v>42506</v>
      </c>
      <c r="B861" s="10" t="s">
        <v>105</v>
      </c>
      <c r="C861" s="10" t="s">
        <v>81</v>
      </c>
      <c r="D861" s="14">
        <v>127</v>
      </c>
      <c r="E861" s="13">
        <v>40392</v>
      </c>
      <c r="F861" s="15" t="s">
        <v>77</v>
      </c>
      <c r="G861" s="13">
        <v>2958101</v>
      </c>
      <c r="H861" s="78"/>
      <c r="I861" s="78"/>
      <c r="J861" s="78"/>
      <c r="K861" s="78"/>
    </row>
    <row r="862" spans="1:11">
      <c r="A862" s="13">
        <v>42507</v>
      </c>
      <c r="B862" s="10" t="s">
        <v>105</v>
      </c>
      <c r="C862" s="10" t="s">
        <v>81</v>
      </c>
      <c r="D862" s="14">
        <v>127</v>
      </c>
      <c r="E862" s="13">
        <v>40392</v>
      </c>
      <c r="F862" s="15" t="s">
        <v>77</v>
      </c>
      <c r="G862" s="13">
        <v>2958101</v>
      </c>
      <c r="H862" s="78"/>
      <c r="I862" s="78"/>
      <c r="J862" s="78"/>
      <c r="K862" s="78"/>
    </row>
    <row r="863" spans="1:11">
      <c r="A863" s="13">
        <v>42508</v>
      </c>
      <c r="B863" s="10" t="s">
        <v>105</v>
      </c>
      <c r="C863" s="10" t="s">
        <v>81</v>
      </c>
      <c r="D863" s="14">
        <v>127</v>
      </c>
      <c r="E863" s="13">
        <v>40392</v>
      </c>
      <c r="F863" s="15" t="s">
        <v>77</v>
      </c>
      <c r="G863" s="13">
        <v>2958101</v>
      </c>
      <c r="H863" s="78"/>
      <c r="I863" s="78"/>
      <c r="J863" s="78"/>
      <c r="K863" s="78"/>
    </row>
    <row r="864" spans="1:11">
      <c r="A864" s="13">
        <v>42509</v>
      </c>
      <c r="B864" s="10" t="s">
        <v>105</v>
      </c>
      <c r="C864" s="10" t="s">
        <v>81</v>
      </c>
      <c r="D864" s="14">
        <v>127</v>
      </c>
      <c r="E864" s="13">
        <v>40392</v>
      </c>
      <c r="F864" s="15" t="s">
        <v>77</v>
      </c>
      <c r="G864" s="13">
        <v>2958101</v>
      </c>
      <c r="H864" s="78"/>
      <c r="I864" s="78"/>
      <c r="J864" s="78"/>
      <c r="K864" s="78"/>
    </row>
    <row r="865" spans="1:11">
      <c r="A865" s="13">
        <v>42510</v>
      </c>
      <c r="B865" s="10" t="s">
        <v>105</v>
      </c>
      <c r="C865" s="10" t="s">
        <v>81</v>
      </c>
      <c r="D865" s="14">
        <v>127</v>
      </c>
      <c r="E865" s="13">
        <v>40392</v>
      </c>
      <c r="F865" s="15" t="s">
        <v>77</v>
      </c>
      <c r="G865" s="13">
        <v>2958101</v>
      </c>
      <c r="H865" s="78"/>
      <c r="I865" s="78"/>
      <c r="J865" s="78"/>
      <c r="K865" s="78"/>
    </row>
    <row r="866" spans="1:11">
      <c r="A866" s="13">
        <v>42511</v>
      </c>
      <c r="B866" s="10" t="s">
        <v>105</v>
      </c>
      <c r="C866" s="10" t="s">
        <v>81</v>
      </c>
      <c r="D866" s="14">
        <v>127</v>
      </c>
      <c r="E866" s="13">
        <v>40392</v>
      </c>
      <c r="F866" s="15" t="s">
        <v>77</v>
      </c>
      <c r="G866" s="13">
        <v>2958101</v>
      </c>
      <c r="H866" s="78"/>
      <c r="I866" s="78"/>
      <c r="J866" s="78"/>
      <c r="K866" s="78"/>
    </row>
    <row r="867" spans="1:11">
      <c r="A867" s="13">
        <v>42512</v>
      </c>
      <c r="B867" s="10" t="s">
        <v>105</v>
      </c>
      <c r="C867" s="10" t="s">
        <v>81</v>
      </c>
      <c r="D867" s="14">
        <v>127</v>
      </c>
      <c r="E867" s="13">
        <v>40392</v>
      </c>
      <c r="F867" s="15" t="s">
        <v>77</v>
      </c>
      <c r="G867" s="13">
        <v>2958101</v>
      </c>
      <c r="H867" s="78"/>
      <c r="I867" s="78"/>
      <c r="J867" s="78"/>
      <c r="K867" s="78"/>
    </row>
    <row r="868" spans="1:11">
      <c r="A868" s="13">
        <v>42513</v>
      </c>
      <c r="B868" s="10" t="s">
        <v>105</v>
      </c>
      <c r="C868" s="10" t="s">
        <v>81</v>
      </c>
      <c r="D868" s="14">
        <v>127</v>
      </c>
      <c r="E868" s="13">
        <v>40392</v>
      </c>
      <c r="F868" s="15" t="s">
        <v>77</v>
      </c>
      <c r="G868" s="13">
        <v>2958101</v>
      </c>
      <c r="H868" s="78"/>
      <c r="I868" s="78"/>
      <c r="J868" s="78"/>
      <c r="K868" s="78"/>
    </row>
    <row r="869" spans="1:11">
      <c r="A869" s="13">
        <v>42514</v>
      </c>
      <c r="B869" s="10" t="s">
        <v>105</v>
      </c>
      <c r="C869" s="10" t="s">
        <v>81</v>
      </c>
      <c r="D869" s="14">
        <v>127</v>
      </c>
      <c r="E869" s="13">
        <v>40392</v>
      </c>
      <c r="F869" s="15" t="s">
        <v>77</v>
      </c>
      <c r="G869" s="13">
        <v>2958101</v>
      </c>
      <c r="H869" s="78"/>
      <c r="I869" s="78"/>
      <c r="J869" s="78"/>
      <c r="K869" s="78"/>
    </row>
    <row r="870" spans="1:11">
      <c r="A870" s="13">
        <v>42515</v>
      </c>
      <c r="B870" s="10" t="s">
        <v>105</v>
      </c>
      <c r="C870" s="10" t="s">
        <v>81</v>
      </c>
      <c r="D870" s="14">
        <v>127</v>
      </c>
      <c r="E870" s="13">
        <v>40392</v>
      </c>
      <c r="F870" s="15" t="s">
        <v>77</v>
      </c>
      <c r="G870" s="13">
        <v>2958101</v>
      </c>
      <c r="H870" s="78"/>
      <c r="I870" s="78"/>
      <c r="J870" s="78"/>
      <c r="K870" s="78"/>
    </row>
    <row r="871" spans="1:11">
      <c r="A871" s="13">
        <v>42516</v>
      </c>
      <c r="B871" s="10" t="s">
        <v>105</v>
      </c>
      <c r="C871" s="10" t="s">
        <v>81</v>
      </c>
      <c r="D871" s="14">
        <v>127</v>
      </c>
      <c r="E871" s="13">
        <v>40392</v>
      </c>
      <c r="F871" s="15" t="s">
        <v>77</v>
      </c>
      <c r="G871" s="13">
        <v>2958101</v>
      </c>
      <c r="H871" s="78"/>
      <c r="I871" s="78"/>
      <c r="J871" s="78"/>
      <c r="K871" s="78"/>
    </row>
    <row r="872" spans="1:11">
      <c r="A872" s="13">
        <v>42517</v>
      </c>
      <c r="B872" s="10" t="s">
        <v>105</v>
      </c>
      <c r="C872" s="10" t="s">
        <v>81</v>
      </c>
      <c r="D872" s="14">
        <v>127</v>
      </c>
      <c r="E872" s="13">
        <v>40392</v>
      </c>
      <c r="F872" s="15" t="s">
        <v>77</v>
      </c>
      <c r="G872" s="13">
        <v>2958101</v>
      </c>
      <c r="H872" s="78"/>
      <c r="I872" s="78"/>
      <c r="J872" s="78"/>
      <c r="K872" s="78"/>
    </row>
    <row r="873" spans="1:11">
      <c r="A873" s="13">
        <v>42518</v>
      </c>
      <c r="B873" s="10" t="s">
        <v>105</v>
      </c>
      <c r="C873" s="10" t="s">
        <v>81</v>
      </c>
      <c r="D873" s="14">
        <v>127</v>
      </c>
      <c r="E873" s="13">
        <v>40392</v>
      </c>
      <c r="F873" s="15" t="s">
        <v>77</v>
      </c>
      <c r="G873" s="13">
        <v>2958101</v>
      </c>
      <c r="H873" s="78"/>
      <c r="I873" s="78"/>
      <c r="J873" s="78"/>
      <c r="K873" s="78"/>
    </row>
    <row r="874" spans="1:11">
      <c r="A874" s="13">
        <v>42519</v>
      </c>
      <c r="B874" s="10" t="s">
        <v>105</v>
      </c>
      <c r="C874" s="10" t="s">
        <v>81</v>
      </c>
      <c r="D874" s="14">
        <v>127</v>
      </c>
      <c r="E874" s="13">
        <v>40392</v>
      </c>
      <c r="F874" s="15" t="s">
        <v>77</v>
      </c>
      <c r="G874" s="13">
        <v>2958101</v>
      </c>
      <c r="H874" s="78"/>
      <c r="I874" s="78"/>
      <c r="J874" s="78"/>
      <c r="K874" s="78"/>
    </row>
    <row r="875" spans="1:11">
      <c r="A875" s="13">
        <v>42520</v>
      </c>
      <c r="B875" s="10" t="s">
        <v>105</v>
      </c>
      <c r="C875" s="10" t="s">
        <v>81</v>
      </c>
      <c r="D875" s="14">
        <v>127</v>
      </c>
      <c r="E875" s="13">
        <v>40392</v>
      </c>
      <c r="F875" s="15" t="s">
        <v>77</v>
      </c>
      <c r="G875" s="13">
        <v>2958101</v>
      </c>
      <c r="H875" s="78"/>
      <c r="I875" s="78"/>
      <c r="J875" s="78"/>
      <c r="K875" s="78"/>
    </row>
    <row r="876" spans="1:11">
      <c r="A876" s="13">
        <v>42521</v>
      </c>
      <c r="B876" s="10" t="s">
        <v>105</v>
      </c>
      <c r="C876" s="10" t="s">
        <v>81</v>
      </c>
      <c r="D876" s="14">
        <v>127</v>
      </c>
      <c r="E876" s="13">
        <v>40392</v>
      </c>
      <c r="F876" s="15" t="s">
        <v>77</v>
      </c>
      <c r="G876" s="13">
        <v>2958101</v>
      </c>
      <c r="H876" s="78"/>
      <c r="I876" s="78"/>
      <c r="J876" s="78"/>
      <c r="K876" s="78"/>
    </row>
    <row r="877" spans="1:11">
      <c r="A877" s="13">
        <v>42491</v>
      </c>
      <c r="B877" s="10" t="s">
        <v>106</v>
      </c>
      <c r="C877" s="10" t="s">
        <v>76</v>
      </c>
      <c r="D877" s="14">
        <v>200</v>
      </c>
      <c r="E877" s="13">
        <v>40330</v>
      </c>
      <c r="F877" s="15" t="s">
        <v>77</v>
      </c>
      <c r="G877" s="13">
        <v>2958101</v>
      </c>
      <c r="H877" s="78"/>
      <c r="I877" s="78"/>
      <c r="J877" s="78"/>
      <c r="K877" s="78"/>
    </row>
    <row r="878" spans="1:11">
      <c r="A878" s="13">
        <v>42492</v>
      </c>
      <c r="B878" s="10" t="s">
        <v>106</v>
      </c>
      <c r="C878" s="10" t="s">
        <v>76</v>
      </c>
      <c r="D878" s="14">
        <v>200</v>
      </c>
      <c r="E878" s="13">
        <v>40330</v>
      </c>
      <c r="F878" s="15" t="s">
        <v>77</v>
      </c>
      <c r="G878" s="13">
        <v>2958101</v>
      </c>
      <c r="H878" s="78"/>
      <c r="I878" s="78"/>
      <c r="J878" s="78"/>
      <c r="K878" s="78"/>
    </row>
    <row r="879" spans="1:11">
      <c r="A879" s="13">
        <v>42493</v>
      </c>
      <c r="B879" s="10" t="s">
        <v>106</v>
      </c>
      <c r="C879" s="10" t="s">
        <v>76</v>
      </c>
      <c r="D879" s="14">
        <v>200</v>
      </c>
      <c r="E879" s="13">
        <v>40330</v>
      </c>
      <c r="F879" s="15" t="s">
        <v>77</v>
      </c>
      <c r="G879" s="13">
        <v>2958101</v>
      </c>
      <c r="H879" s="78"/>
      <c r="I879" s="78"/>
      <c r="J879" s="78"/>
      <c r="K879" s="78"/>
    </row>
    <row r="880" spans="1:11">
      <c r="A880" s="13">
        <v>42494</v>
      </c>
      <c r="B880" s="10" t="s">
        <v>106</v>
      </c>
      <c r="C880" s="10" t="s">
        <v>76</v>
      </c>
      <c r="D880" s="14">
        <v>200</v>
      </c>
      <c r="E880" s="13">
        <v>40330</v>
      </c>
      <c r="F880" s="15" t="s">
        <v>77</v>
      </c>
      <c r="G880" s="13">
        <v>2958101</v>
      </c>
      <c r="H880" s="78"/>
      <c r="I880" s="78"/>
      <c r="J880" s="78"/>
      <c r="K880" s="78"/>
    </row>
    <row r="881" spans="1:11">
      <c r="A881" s="13">
        <v>42495</v>
      </c>
      <c r="B881" s="10" t="s">
        <v>106</v>
      </c>
      <c r="C881" s="10" t="s">
        <v>76</v>
      </c>
      <c r="D881" s="14">
        <v>200</v>
      </c>
      <c r="E881" s="13">
        <v>40330</v>
      </c>
      <c r="F881" s="15" t="s">
        <v>77</v>
      </c>
      <c r="G881" s="13">
        <v>2958101</v>
      </c>
      <c r="H881" s="78"/>
      <c r="I881" s="78"/>
      <c r="J881" s="78"/>
      <c r="K881" s="78"/>
    </row>
    <row r="882" spans="1:11">
      <c r="A882" s="13">
        <v>42496</v>
      </c>
      <c r="B882" s="10" t="s">
        <v>106</v>
      </c>
      <c r="C882" s="10" t="s">
        <v>76</v>
      </c>
      <c r="D882" s="14">
        <v>200</v>
      </c>
      <c r="E882" s="13">
        <v>40330</v>
      </c>
      <c r="F882" s="15" t="s">
        <v>77</v>
      </c>
      <c r="G882" s="13">
        <v>2958101</v>
      </c>
      <c r="H882" s="78"/>
      <c r="I882" s="78"/>
      <c r="J882" s="78"/>
      <c r="K882" s="78"/>
    </row>
    <row r="883" spans="1:11">
      <c r="A883" s="13">
        <v>42497</v>
      </c>
      <c r="B883" s="10" t="s">
        <v>106</v>
      </c>
      <c r="C883" s="10" t="s">
        <v>76</v>
      </c>
      <c r="D883" s="14">
        <v>200</v>
      </c>
      <c r="E883" s="13">
        <v>40330</v>
      </c>
      <c r="F883" s="15" t="s">
        <v>77</v>
      </c>
      <c r="G883" s="13">
        <v>2958101</v>
      </c>
      <c r="H883" s="78"/>
      <c r="I883" s="78"/>
      <c r="J883" s="78"/>
      <c r="K883" s="78"/>
    </row>
    <row r="884" spans="1:11">
      <c r="A884" s="13">
        <v>42498</v>
      </c>
      <c r="B884" s="10" t="s">
        <v>106</v>
      </c>
      <c r="C884" s="10" t="s">
        <v>76</v>
      </c>
      <c r="D884" s="14">
        <v>200</v>
      </c>
      <c r="E884" s="13">
        <v>40330</v>
      </c>
      <c r="F884" s="15" t="s">
        <v>77</v>
      </c>
      <c r="G884" s="13">
        <v>2958101</v>
      </c>
      <c r="H884" s="78"/>
      <c r="I884" s="78"/>
      <c r="J884" s="78"/>
      <c r="K884" s="78"/>
    </row>
    <row r="885" spans="1:11">
      <c r="A885" s="13">
        <v>42499</v>
      </c>
      <c r="B885" s="10" t="s">
        <v>106</v>
      </c>
      <c r="C885" s="10" t="s">
        <v>76</v>
      </c>
      <c r="D885" s="14">
        <v>200</v>
      </c>
      <c r="E885" s="13">
        <v>40330</v>
      </c>
      <c r="F885" s="15" t="s">
        <v>77</v>
      </c>
      <c r="G885" s="13">
        <v>2958101</v>
      </c>
      <c r="H885" s="78"/>
      <c r="I885" s="78"/>
      <c r="J885" s="78"/>
      <c r="K885" s="78"/>
    </row>
    <row r="886" spans="1:11">
      <c r="A886" s="13">
        <v>42500</v>
      </c>
      <c r="B886" s="10" t="s">
        <v>106</v>
      </c>
      <c r="C886" s="10" t="s">
        <v>76</v>
      </c>
      <c r="D886" s="14">
        <v>200</v>
      </c>
      <c r="E886" s="13">
        <v>40330</v>
      </c>
      <c r="F886" s="15" t="s">
        <v>77</v>
      </c>
      <c r="G886" s="13">
        <v>2958101</v>
      </c>
      <c r="H886" s="78"/>
      <c r="I886" s="78"/>
      <c r="J886" s="78"/>
      <c r="K886" s="78"/>
    </row>
    <row r="887" spans="1:11">
      <c r="A887" s="13">
        <v>42501</v>
      </c>
      <c r="B887" s="10" t="s">
        <v>106</v>
      </c>
      <c r="C887" s="10" t="s">
        <v>76</v>
      </c>
      <c r="D887" s="14">
        <v>200</v>
      </c>
      <c r="E887" s="13">
        <v>40330</v>
      </c>
      <c r="F887" s="15" t="s">
        <v>77</v>
      </c>
      <c r="G887" s="13">
        <v>2958101</v>
      </c>
      <c r="H887" s="78"/>
      <c r="I887" s="78"/>
      <c r="J887" s="78"/>
      <c r="K887" s="78"/>
    </row>
    <row r="888" spans="1:11">
      <c r="A888" s="13">
        <v>42502</v>
      </c>
      <c r="B888" s="10" t="s">
        <v>106</v>
      </c>
      <c r="C888" s="10" t="s">
        <v>76</v>
      </c>
      <c r="D888" s="14">
        <v>200</v>
      </c>
      <c r="E888" s="13">
        <v>40330</v>
      </c>
      <c r="F888" s="15" t="s">
        <v>77</v>
      </c>
      <c r="G888" s="13">
        <v>2958101</v>
      </c>
      <c r="H888" s="78"/>
      <c r="I888" s="78"/>
      <c r="J888" s="78"/>
      <c r="K888" s="78"/>
    </row>
    <row r="889" spans="1:11">
      <c r="A889" s="13">
        <v>42503</v>
      </c>
      <c r="B889" s="10" t="s">
        <v>106</v>
      </c>
      <c r="C889" s="10" t="s">
        <v>76</v>
      </c>
      <c r="D889" s="14">
        <v>200</v>
      </c>
      <c r="E889" s="13">
        <v>40330</v>
      </c>
      <c r="F889" s="15" t="s">
        <v>77</v>
      </c>
      <c r="G889" s="13">
        <v>2958101</v>
      </c>
      <c r="H889" s="78"/>
      <c r="I889" s="78"/>
      <c r="J889" s="78"/>
      <c r="K889" s="78"/>
    </row>
    <row r="890" spans="1:11">
      <c r="A890" s="13">
        <v>42504</v>
      </c>
      <c r="B890" s="10" t="s">
        <v>106</v>
      </c>
      <c r="C890" s="10" t="s">
        <v>76</v>
      </c>
      <c r="D890" s="14">
        <v>200</v>
      </c>
      <c r="E890" s="13">
        <v>40330</v>
      </c>
      <c r="F890" s="15" t="s">
        <v>77</v>
      </c>
      <c r="G890" s="13">
        <v>2958101</v>
      </c>
      <c r="H890" s="78"/>
      <c r="I890" s="78"/>
      <c r="J890" s="78"/>
      <c r="K890" s="78"/>
    </row>
    <row r="891" spans="1:11">
      <c r="A891" s="13">
        <v>42505</v>
      </c>
      <c r="B891" s="10" t="s">
        <v>106</v>
      </c>
      <c r="C891" s="10" t="s">
        <v>76</v>
      </c>
      <c r="D891" s="14">
        <v>200</v>
      </c>
      <c r="E891" s="13">
        <v>40330</v>
      </c>
      <c r="F891" s="15" t="s">
        <v>77</v>
      </c>
      <c r="G891" s="13">
        <v>2958101</v>
      </c>
      <c r="H891" s="78"/>
      <c r="I891" s="78"/>
      <c r="J891" s="78"/>
      <c r="K891" s="78"/>
    </row>
    <row r="892" spans="1:11">
      <c r="A892" s="13">
        <v>42506</v>
      </c>
      <c r="B892" s="10" t="s">
        <v>106</v>
      </c>
      <c r="C892" s="10" t="s">
        <v>76</v>
      </c>
      <c r="D892" s="14">
        <v>200</v>
      </c>
      <c r="E892" s="13">
        <v>40330</v>
      </c>
      <c r="F892" s="15" t="s">
        <v>77</v>
      </c>
      <c r="G892" s="13">
        <v>2958101</v>
      </c>
      <c r="H892" s="78"/>
      <c r="I892" s="78"/>
      <c r="J892" s="78"/>
      <c r="K892" s="78"/>
    </row>
    <row r="893" spans="1:11">
      <c r="A893" s="13">
        <v>42507</v>
      </c>
      <c r="B893" s="10" t="s">
        <v>106</v>
      </c>
      <c r="C893" s="10" t="s">
        <v>76</v>
      </c>
      <c r="D893" s="14">
        <v>200</v>
      </c>
      <c r="E893" s="13">
        <v>40330</v>
      </c>
      <c r="F893" s="15" t="s">
        <v>77</v>
      </c>
      <c r="G893" s="13">
        <v>2958101</v>
      </c>
      <c r="H893" s="78"/>
      <c r="I893" s="78"/>
      <c r="J893" s="78"/>
      <c r="K893" s="78"/>
    </row>
    <row r="894" spans="1:11">
      <c r="A894" s="13">
        <v>42508</v>
      </c>
      <c r="B894" s="10" t="s">
        <v>106</v>
      </c>
      <c r="C894" s="10" t="s">
        <v>76</v>
      </c>
      <c r="D894" s="14">
        <v>200</v>
      </c>
      <c r="E894" s="13">
        <v>40330</v>
      </c>
      <c r="F894" s="15" t="s">
        <v>77</v>
      </c>
      <c r="G894" s="13">
        <v>2958101</v>
      </c>
      <c r="H894" s="78"/>
      <c r="I894" s="78"/>
      <c r="J894" s="78"/>
      <c r="K894" s="78"/>
    </row>
    <row r="895" spans="1:11">
      <c r="A895" s="13">
        <v>42509</v>
      </c>
      <c r="B895" s="10" t="s">
        <v>106</v>
      </c>
      <c r="C895" s="10" t="s">
        <v>76</v>
      </c>
      <c r="D895" s="14">
        <v>200</v>
      </c>
      <c r="E895" s="13">
        <v>40330</v>
      </c>
      <c r="F895" s="15" t="s">
        <v>77</v>
      </c>
      <c r="G895" s="13">
        <v>2958101</v>
      </c>
      <c r="H895" s="78"/>
      <c r="I895" s="78"/>
      <c r="J895" s="78"/>
      <c r="K895" s="78"/>
    </row>
    <row r="896" spans="1:11">
      <c r="A896" s="13">
        <v>42510</v>
      </c>
      <c r="B896" s="10" t="s">
        <v>106</v>
      </c>
      <c r="C896" s="10" t="s">
        <v>76</v>
      </c>
      <c r="D896" s="14">
        <v>200</v>
      </c>
      <c r="E896" s="13">
        <v>40330</v>
      </c>
      <c r="F896" s="15" t="s">
        <v>77</v>
      </c>
      <c r="G896" s="13">
        <v>2958101</v>
      </c>
      <c r="H896" s="78"/>
      <c r="I896" s="78"/>
      <c r="J896" s="78"/>
      <c r="K896" s="78"/>
    </row>
    <row r="897" spans="1:11">
      <c r="A897" s="13">
        <v>42511</v>
      </c>
      <c r="B897" s="10" t="s">
        <v>106</v>
      </c>
      <c r="C897" s="10" t="s">
        <v>76</v>
      </c>
      <c r="D897" s="14">
        <v>200</v>
      </c>
      <c r="E897" s="13">
        <v>40330</v>
      </c>
      <c r="F897" s="15" t="s">
        <v>77</v>
      </c>
      <c r="G897" s="13">
        <v>2958101</v>
      </c>
      <c r="H897" s="78"/>
      <c r="I897" s="78"/>
      <c r="J897" s="78"/>
      <c r="K897" s="78"/>
    </row>
    <row r="898" spans="1:11">
      <c r="A898" s="13">
        <v>42512</v>
      </c>
      <c r="B898" s="10" t="s">
        <v>106</v>
      </c>
      <c r="C898" s="10" t="s">
        <v>76</v>
      </c>
      <c r="D898" s="14">
        <v>200</v>
      </c>
      <c r="E898" s="13">
        <v>40330</v>
      </c>
      <c r="F898" s="15" t="s">
        <v>77</v>
      </c>
      <c r="G898" s="13">
        <v>2958101</v>
      </c>
      <c r="H898" s="78"/>
      <c r="I898" s="78"/>
      <c r="J898" s="78"/>
      <c r="K898" s="78"/>
    </row>
    <row r="899" spans="1:11">
      <c r="A899" s="13">
        <v>42513</v>
      </c>
      <c r="B899" s="10" t="s">
        <v>106</v>
      </c>
      <c r="C899" s="10" t="s">
        <v>76</v>
      </c>
      <c r="D899" s="14">
        <v>200</v>
      </c>
      <c r="E899" s="13">
        <v>40330</v>
      </c>
      <c r="F899" s="15" t="s">
        <v>77</v>
      </c>
      <c r="G899" s="13">
        <v>2958101</v>
      </c>
      <c r="H899" s="78"/>
      <c r="I899" s="78"/>
      <c r="J899" s="78"/>
      <c r="K899" s="78"/>
    </row>
    <row r="900" spans="1:11">
      <c r="A900" s="13">
        <v>42514</v>
      </c>
      <c r="B900" s="10" t="s">
        <v>106</v>
      </c>
      <c r="C900" s="10" t="s">
        <v>76</v>
      </c>
      <c r="D900" s="14">
        <v>200</v>
      </c>
      <c r="E900" s="13">
        <v>40330</v>
      </c>
      <c r="F900" s="15" t="s">
        <v>77</v>
      </c>
      <c r="G900" s="13">
        <v>2958101</v>
      </c>
      <c r="H900" s="78"/>
      <c r="I900" s="78"/>
      <c r="J900" s="78"/>
      <c r="K900" s="78"/>
    </row>
    <row r="901" spans="1:11">
      <c r="A901" s="13">
        <v>42515</v>
      </c>
      <c r="B901" s="10" t="s">
        <v>106</v>
      </c>
      <c r="C901" s="10" t="s">
        <v>76</v>
      </c>
      <c r="D901" s="14">
        <v>200</v>
      </c>
      <c r="E901" s="13">
        <v>40330</v>
      </c>
      <c r="F901" s="15" t="s">
        <v>77</v>
      </c>
      <c r="G901" s="13">
        <v>2958101</v>
      </c>
      <c r="H901" s="78"/>
      <c r="I901" s="78"/>
      <c r="J901" s="78"/>
      <c r="K901" s="78"/>
    </row>
    <row r="902" spans="1:11">
      <c r="A902" s="13">
        <v>42516</v>
      </c>
      <c r="B902" s="10" t="s">
        <v>106</v>
      </c>
      <c r="C902" s="10" t="s">
        <v>76</v>
      </c>
      <c r="D902" s="14">
        <v>200</v>
      </c>
      <c r="E902" s="13">
        <v>40330</v>
      </c>
      <c r="F902" s="15" t="s">
        <v>77</v>
      </c>
      <c r="G902" s="13">
        <v>2958101</v>
      </c>
      <c r="H902" s="78"/>
      <c r="I902" s="78"/>
      <c r="J902" s="78"/>
      <c r="K902" s="78"/>
    </row>
    <row r="903" spans="1:11">
      <c r="A903" s="13">
        <v>42517</v>
      </c>
      <c r="B903" s="10" t="s">
        <v>106</v>
      </c>
      <c r="C903" s="10" t="s">
        <v>76</v>
      </c>
      <c r="D903" s="14">
        <v>200</v>
      </c>
      <c r="E903" s="13">
        <v>40330</v>
      </c>
      <c r="F903" s="15" t="s">
        <v>77</v>
      </c>
      <c r="G903" s="13">
        <v>2958101</v>
      </c>
      <c r="H903" s="78"/>
      <c r="I903" s="78"/>
      <c r="J903" s="78"/>
      <c r="K903" s="78"/>
    </row>
    <row r="904" spans="1:11">
      <c r="A904" s="13">
        <v>42518</v>
      </c>
      <c r="B904" s="10" t="s">
        <v>106</v>
      </c>
      <c r="C904" s="10" t="s">
        <v>76</v>
      </c>
      <c r="D904" s="14">
        <v>200</v>
      </c>
      <c r="E904" s="13">
        <v>40330</v>
      </c>
      <c r="F904" s="15" t="s">
        <v>77</v>
      </c>
      <c r="G904" s="13">
        <v>2958101</v>
      </c>
      <c r="H904" s="78"/>
      <c r="I904" s="78"/>
      <c r="J904" s="78"/>
      <c r="K904" s="78"/>
    </row>
    <row r="905" spans="1:11">
      <c r="A905" s="13">
        <v>42519</v>
      </c>
      <c r="B905" s="10" t="s">
        <v>106</v>
      </c>
      <c r="C905" s="10" t="s">
        <v>76</v>
      </c>
      <c r="D905" s="14">
        <v>200</v>
      </c>
      <c r="E905" s="13">
        <v>40330</v>
      </c>
      <c r="F905" s="15" t="s">
        <v>77</v>
      </c>
      <c r="G905" s="13">
        <v>2958101</v>
      </c>
      <c r="H905" s="78"/>
      <c r="I905" s="78"/>
      <c r="J905" s="78"/>
      <c r="K905" s="78"/>
    </row>
    <row r="906" spans="1:11">
      <c r="A906" s="13">
        <v>42520</v>
      </c>
      <c r="B906" s="10" t="s">
        <v>106</v>
      </c>
      <c r="C906" s="10" t="s">
        <v>76</v>
      </c>
      <c r="D906" s="14">
        <v>200</v>
      </c>
      <c r="E906" s="13">
        <v>40330</v>
      </c>
      <c r="F906" s="15" t="s">
        <v>77</v>
      </c>
      <c r="G906" s="13">
        <v>2958101</v>
      </c>
      <c r="H906" s="78"/>
      <c r="I906" s="78"/>
      <c r="J906" s="78"/>
      <c r="K906" s="78"/>
    </row>
    <row r="907" spans="1:11">
      <c r="A907" s="13">
        <v>42521</v>
      </c>
      <c r="B907" s="10" t="s">
        <v>106</v>
      </c>
      <c r="C907" s="10" t="s">
        <v>76</v>
      </c>
      <c r="D907" s="14">
        <v>200</v>
      </c>
      <c r="E907" s="13">
        <v>40330</v>
      </c>
      <c r="F907" s="15" t="s">
        <v>77</v>
      </c>
      <c r="G907" s="13">
        <v>2958101</v>
      </c>
      <c r="H907" s="78"/>
      <c r="I907" s="78"/>
      <c r="J907" s="78"/>
      <c r="K907" s="78"/>
    </row>
    <row r="908" spans="1:11">
      <c r="A908" s="13">
        <v>42491</v>
      </c>
      <c r="B908" s="10" t="s">
        <v>107</v>
      </c>
      <c r="C908" s="10" t="s">
        <v>81</v>
      </c>
      <c r="D908" s="14">
        <v>131</v>
      </c>
      <c r="E908" s="13">
        <v>39228</v>
      </c>
      <c r="F908" s="15" t="s">
        <v>77</v>
      </c>
      <c r="G908" s="13">
        <v>2958101</v>
      </c>
      <c r="H908" s="78"/>
      <c r="I908" s="78"/>
      <c r="J908" s="78"/>
      <c r="K908" s="78"/>
    </row>
    <row r="909" spans="1:11">
      <c r="A909" s="13">
        <v>42492</v>
      </c>
      <c r="B909" s="10" t="s">
        <v>107</v>
      </c>
      <c r="C909" s="10" t="s">
        <v>81</v>
      </c>
      <c r="D909" s="14">
        <v>131</v>
      </c>
      <c r="E909" s="13">
        <v>39228</v>
      </c>
      <c r="F909" s="15" t="s">
        <v>77</v>
      </c>
      <c r="G909" s="13">
        <v>2958101</v>
      </c>
      <c r="H909" s="78"/>
      <c r="I909" s="78"/>
      <c r="J909" s="78"/>
      <c r="K909" s="78"/>
    </row>
    <row r="910" spans="1:11">
      <c r="A910" s="13">
        <v>42493</v>
      </c>
      <c r="B910" s="10" t="s">
        <v>107</v>
      </c>
      <c r="C910" s="10" t="s">
        <v>81</v>
      </c>
      <c r="D910" s="14">
        <v>131</v>
      </c>
      <c r="E910" s="13">
        <v>39228</v>
      </c>
      <c r="F910" s="15" t="s">
        <v>77</v>
      </c>
      <c r="G910" s="13">
        <v>2958101</v>
      </c>
      <c r="H910" s="78"/>
      <c r="I910" s="78"/>
      <c r="J910" s="78"/>
      <c r="K910" s="78"/>
    </row>
    <row r="911" spans="1:11">
      <c r="A911" s="13">
        <v>42494</v>
      </c>
      <c r="B911" s="10" t="s">
        <v>107</v>
      </c>
      <c r="C911" s="10" t="s">
        <v>81</v>
      </c>
      <c r="D911" s="14">
        <v>131</v>
      </c>
      <c r="E911" s="13">
        <v>39228</v>
      </c>
      <c r="F911" s="15" t="s">
        <v>77</v>
      </c>
      <c r="G911" s="13">
        <v>2958101</v>
      </c>
      <c r="H911" s="78"/>
      <c r="I911" s="78"/>
      <c r="J911" s="78"/>
      <c r="K911" s="78"/>
    </row>
    <row r="912" spans="1:11">
      <c r="A912" s="13">
        <v>42495</v>
      </c>
      <c r="B912" s="10" t="s">
        <v>107</v>
      </c>
      <c r="C912" s="10" t="s">
        <v>81</v>
      </c>
      <c r="D912" s="14">
        <v>131</v>
      </c>
      <c r="E912" s="13">
        <v>39228</v>
      </c>
      <c r="F912" s="15" t="s">
        <v>77</v>
      </c>
      <c r="G912" s="13">
        <v>2958101</v>
      </c>
      <c r="H912" s="78"/>
      <c r="I912" s="78"/>
      <c r="J912" s="78"/>
      <c r="K912" s="78"/>
    </row>
    <row r="913" spans="1:11">
      <c r="A913" s="13">
        <v>42496</v>
      </c>
      <c r="B913" s="10" t="s">
        <v>107</v>
      </c>
      <c r="C913" s="10" t="s">
        <v>81</v>
      </c>
      <c r="D913" s="14">
        <v>131</v>
      </c>
      <c r="E913" s="13">
        <v>39228</v>
      </c>
      <c r="F913" s="15" t="s">
        <v>77</v>
      </c>
      <c r="G913" s="13">
        <v>2958101</v>
      </c>
      <c r="H913" s="78"/>
      <c r="I913" s="78"/>
      <c r="J913" s="78"/>
      <c r="K913" s="78"/>
    </row>
    <row r="914" spans="1:11">
      <c r="A914" s="13">
        <v>42497</v>
      </c>
      <c r="B914" s="10" t="s">
        <v>107</v>
      </c>
      <c r="C914" s="10" t="s">
        <v>81</v>
      </c>
      <c r="D914" s="14">
        <v>131</v>
      </c>
      <c r="E914" s="13">
        <v>39228</v>
      </c>
      <c r="F914" s="15" t="s">
        <v>77</v>
      </c>
      <c r="G914" s="13">
        <v>2958101</v>
      </c>
      <c r="H914" s="78"/>
      <c r="I914" s="78"/>
      <c r="J914" s="78"/>
      <c r="K914" s="78"/>
    </row>
    <row r="915" spans="1:11">
      <c r="A915" s="13">
        <v>42498</v>
      </c>
      <c r="B915" s="10" t="s">
        <v>107</v>
      </c>
      <c r="C915" s="10" t="s">
        <v>81</v>
      </c>
      <c r="D915" s="14">
        <v>131</v>
      </c>
      <c r="E915" s="13">
        <v>39228</v>
      </c>
      <c r="F915" s="15" t="s">
        <v>77</v>
      </c>
      <c r="G915" s="13">
        <v>2958101</v>
      </c>
      <c r="H915" s="78"/>
      <c r="I915" s="78"/>
      <c r="J915" s="78"/>
      <c r="K915" s="78"/>
    </row>
    <row r="916" spans="1:11">
      <c r="A916" s="13">
        <v>42499</v>
      </c>
      <c r="B916" s="10" t="s">
        <v>107</v>
      </c>
      <c r="C916" s="10" t="s">
        <v>81</v>
      </c>
      <c r="D916" s="14">
        <v>131</v>
      </c>
      <c r="E916" s="13">
        <v>39228</v>
      </c>
      <c r="F916" s="15" t="s">
        <v>77</v>
      </c>
      <c r="G916" s="13">
        <v>2958101</v>
      </c>
      <c r="H916" s="78"/>
      <c r="I916" s="78"/>
      <c r="J916" s="78"/>
      <c r="K916" s="78"/>
    </row>
    <row r="917" spans="1:11">
      <c r="A917" s="13">
        <v>42500</v>
      </c>
      <c r="B917" s="10" t="s">
        <v>107</v>
      </c>
      <c r="C917" s="10" t="s">
        <v>81</v>
      </c>
      <c r="D917" s="14">
        <v>131</v>
      </c>
      <c r="E917" s="13">
        <v>39228</v>
      </c>
      <c r="F917" s="15" t="s">
        <v>77</v>
      </c>
      <c r="G917" s="13">
        <v>2958101</v>
      </c>
      <c r="H917" s="78"/>
      <c r="I917" s="78"/>
      <c r="J917" s="78"/>
      <c r="K917" s="78"/>
    </row>
    <row r="918" spans="1:11">
      <c r="A918" s="13">
        <v>42501</v>
      </c>
      <c r="B918" s="10" t="s">
        <v>107</v>
      </c>
      <c r="C918" s="10" t="s">
        <v>81</v>
      </c>
      <c r="D918" s="14">
        <v>131</v>
      </c>
      <c r="E918" s="13">
        <v>39228</v>
      </c>
      <c r="F918" s="15" t="s">
        <v>77</v>
      </c>
      <c r="G918" s="13">
        <v>2958101</v>
      </c>
      <c r="H918" s="78"/>
      <c r="I918" s="78"/>
      <c r="J918" s="78"/>
      <c r="K918" s="78"/>
    </row>
    <row r="919" spans="1:11">
      <c r="A919" s="13">
        <v>42502</v>
      </c>
      <c r="B919" s="10" t="s">
        <v>107</v>
      </c>
      <c r="C919" s="10" t="s">
        <v>81</v>
      </c>
      <c r="D919" s="14">
        <v>131</v>
      </c>
      <c r="E919" s="13">
        <v>39228</v>
      </c>
      <c r="F919" s="15" t="s">
        <v>77</v>
      </c>
      <c r="G919" s="13">
        <v>2958101</v>
      </c>
      <c r="H919" s="78"/>
      <c r="I919" s="78"/>
      <c r="J919" s="78"/>
      <c r="K919" s="78"/>
    </row>
    <row r="920" spans="1:11">
      <c r="A920" s="13">
        <v>42503</v>
      </c>
      <c r="B920" s="10" t="s">
        <v>107</v>
      </c>
      <c r="C920" s="10" t="s">
        <v>81</v>
      </c>
      <c r="D920" s="14">
        <v>131</v>
      </c>
      <c r="E920" s="13">
        <v>39228</v>
      </c>
      <c r="F920" s="15" t="s">
        <v>77</v>
      </c>
      <c r="G920" s="13">
        <v>2958101</v>
      </c>
      <c r="H920" s="78"/>
      <c r="I920" s="78"/>
      <c r="J920" s="78"/>
      <c r="K920" s="78"/>
    </row>
    <row r="921" spans="1:11">
      <c r="A921" s="13">
        <v>42504</v>
      </c>
      <c r="B921" s="10" t="s">
        <v>107</v>
      </c>
      <c r="C921" s="10" t="s">
        <v>81</v>
      </c>
      <c r="D921" s="14">
        <v>131</v>
      </c>
      <c r="E921" s="13">
        <v>39228</v>
      </c>
      <c r="F921" s="15" t="s">
        <v>77</v>
      </c>
      <c r="G921" s="13">
        <v>2958101</v>
      </c>
      <c r="H921" s="78"/>
      <c r="I921" s="78"/>
      <c r="J921" s="78"/>
      <c r="K921" s="78"/>
    </row>
    <row r="922" spans="1:11">
      <c r="A922" s="13">
        <v>42505</v>
      </c>
      <c r="B922" s="10" t="s">
        <v>107</v>
      </c>
      <c r="C922" s="10" t="s">
        <v>81</v>
      </c>
      <c r="D922" s="14">
        <v>131</v>
      </c>
      <c r="E922" s="13">
        <v>39228</v>
      </c>
      <c r="F922" s="15" t="s">
        <v>77</v>
      </c>
      <c r="G922" s="13">
        <v>2958101</v>
      </c>
      <c r="H922" s="78"/>
      <c r="I922" s="78"/>
      <c r="J922" s="78"/>
      <c r="K922" s="78"/>
    </row>
    <row r="923" spans="1:11">
      <c r="A923" s="13">
        <v>42506</v>
      </c>
      <c r="B923" s="10" t="s">
        <v>107</v>
      </c>
      <c r="C923" s="10" t="s">
        <v>81</v>
      </c>
      <c r="D923" s="14">
        <v>131</v>
      </c>
      <c r="E923" s="13">
        <v>39228</v>
      </c>
      <c r="F923" s="15" t="s">
        <v>77</v>
      </c>
      <c r="G923" s="13">
        <v>2958101</v>
      </c>
      <c r="H923" s="78"/>
      <c r="I923" s="78"/>
      <c r="J923" s="78"/>
      <c r="K923" s="78"/>
    </row>
    <row r="924" spans="1:11">
      <c r="A924" s="13">
        <v>42507</v>
      </c>
      <c r="B924" s="10" t="s">
        <v>107</v>
      </c>
      <c r="C924" s="10" t="s">
        <v>81</v>
      </c>
      <c r="D924" s="14">
        <v>131</v>
      </c>
      <c r="E924" s="13">
        <v>39228</v>
      </c>
      <c r="F924" s="15" t="s">
        <v>77</v>
      </c>
      <c r="G924" s="13">
        <v>2958101</v>
      </c>
      <c r="H924" s="78"/>
      <c r="I924" s="78"/>
      <c r="J924" s="78"/>
      <c r="K924" s="78"/>
    </row>
    <row r="925" spans="1:11">
      <c r="A925" s="13">
        <v>42508</v>
      </c>
      <c r="B925" s="10" t="s">
        <v>107</v>
      </c>
      <c r="C925" s="10" t="s">
        <v>81</v>
      </c>
      <c r="D925" s="14">
        <v>131</v>
      </c>
      <c r="E925" s="13">
        <v>39228</v>
      </c>
      <c r="F925" s="15" t="s">
        <v>77</v>
      </c>
      <c r="G925" s="13">
        <v>2958101</v>
      </c>
      <c r="H925" s="78"/>
      <c r="I925" s="78"/>
      <c r="J925" s="78"/>
      <c r="K925" s="78"/>
    </row>
    <row r="926" spans="1:11">
      <c r="A926" s="13">
        <v>42509</v>
      </c>
      <c r="B926" s="10" t="s">
        <v>107</v>
      </c>
      <c r="C926" s="10" t="s">
        <v>81</v>
      </c>
      <c r="D926" s="14">
        <v>131</v>
      </c>
      <c r="E926" s="13">
        <v>39228</v>
      </c>
      <c r="F926" s="15" t="s">
        <v>77</v>
      </c>
      <c r="G926" s="13">
        <v>2958101</v>
      </c>
      <c r="H926" s="78"/>
      <c r="I926" s="78"/>
      <c r="J926" s="78"/>
      <c r="K926" s="78"/>
    </row>
    <row r="927" spans="1:11">
      <c r="A927" s="13">
        <v>42510</v>
      </c>
      <c r="B927" s="10" t="s">
        <v>107</v>
      </c>
      <c r="C927" s="10" t="s">
        <v>81</v>
      </c>
      <c r="D927" s="14">
        <v>131</v>
      </c>
      <c r="E927" s="13">
        <v>39228</v>
      </c>
      <c r="F927" s="15" t="s">
        <v>77</v>
      </c>
      <c r="G927" s="13">
        <v>2958101</v>
      </c>
      <c r="H927" s="78"/>
      <c r="I927" s="78"/>
      <c r="J927" s="78"/>
      <c r="K927" s="78"/>
    </row>
    <row r="928" spans="1:11">
      <c r="A928" s="13">
        <v>42511</v>
      </c>
      <c r="B928" s="10" t="s">
        <v>107</v>
      </c>
      <c r="C928" s="10" t="s">
        <v>81</v>
      </c>
      <c r="D928" s="14">
        <v>131</v>
      </c>
      <c r="E928" s="13">
        <v>39228</v>
      </c>
      <c r="F928" s="15" t="s">
        <v>77</v>
      </c>
      <c r="G928" s="13">
        <v>2958101</v>
      </c>
      <c r="H928" s="78"/>
      <c r="I928" s="78"/>
      <c r="J928" s="78"/>
      <c r="K928" s="78"/>
    </row>
    <row r="929" spans="1:11">
      <c r="A929" s="13">
        <v>42512</v>
      </c>
      <c r="B929" s="10" t="s">
        <v>107</v>
      </c>
      <c r="C929" s="10" t="s">
        <v>81</v>
      </c>
      <c r="D929" s="14">
        <v>131</v>
      </c>
      <c r="E929" s="13">
        <v>39228</v>
      </c>
      <c r="F929" s="15" t="s">
        <v>77</v>
      </c>
      <c r="G929" s="13">
        <v>2958101</v>
      </c>
      <c r="H929" s="78"/>
      <c r="I929" s="78"/>
      <c r="J929" s="78"/>
      <c r="K929" s="78"/>
    </row>
    <row r="930" spans="1:11">
      <c r="A930" s="13">
        <v>42513</v>
      </c>
      <c r="B930" s="10" t="s">
        <v>107</v>
      </c>
      <c r="C930" s="10" t="s">
        <v>81</v>
      </c>
      <c r="D930" s="14">
        <v>131</v>
      </c>
      <c r="E930" s="13">
        <v>39228</v>
      </c>
      <c r="F930" s="15" t="s">
        <v>77</v>
      </c>
      <c r="G930" s="13">
        <v>2958101</v>
      </c>
      <c r="H930" s="78"/>
      <c r="I930" s="78"/>
      <c r="J930" s="78"/>
      <c r="K930" s="78"/>
    </row>
    <row r="931" spans="1:11">
      <c r="A931" s="13">
        <v>42514</v>
      </c>
      <c r="B931" s="10" t="s">
        <v>107</v>
      </c>
      <c r="C931" s="10" t="s">
        <v>81</v>
      </c>
      <c r="D931" s="14">
        <v>131</v>
      </c>
      <c r="E931" s="13">
        <v>39228</v>
      </c>
      <c r="F931" s="15" t="s">
        <v>77</v>
      </c>
      <c r="G931" s="13">
        <v>2958101</v>
      </c>
      <c r="H931" s="78"/>
      <c r="I931" s="78"/>
      <c r="J931" s="78"/>
      <c r="K931" s="78"/>
    </row>
    <row r="932" spans="1:11">
      <c r="A932" s="13">
        <v>42515</v>
      </c>
      <c r="B932" s="10" t="s">
        <v>107</v>
      </c>
      <c r="C932" s="10" t="s">
        <v>81</v>
      </c>
      <c r="D932" s="14">
        <v>131</v>
      </c>
      <c r="E932" s="13">
        <v>39228</v>
      </c>
      <c r="F932" s="15" t="s">
        <v>77</v>
      </c>
      <c r="G932" s="13">
        <v>2958101</v>
      </c>
      <c r="H932" s="78"/>
      <c r="I932" s="78"/>
      <c r="J932" s="78"/>
      <c r="K932" s="78"/>
    </row>
    <row r="933" spans="1:11">
      <c r="A933" s="13">
        <v>42516</v>
      </c>
      <c r="B933" s="10" t="s">
        <v>107</v>
      </c>
      <c r="C933" s="10" t="s">
        <v>81</v>
      </c>
      <c r="D933" s="14">
        <v>131</v>
      </c>
      <c r="E933" s="13">
        <v>39228</v>
      </c>
      <c r="F933" s="15" t="s">
        <v>77</v>
      </c>
      <c r="G933" s="13">
        <v>2958101</v>
      </c>
      <c r="H933" s="78"/>
      <c r="I933" s="78"/>
      <c r="J933" s="78"/>
      <c r="K933" s="78"/>
    </row>
    <row r="934" spans="1:11">
      <c r="A934" s="13">
        <v>42517</v>
      </c>
      <c r="B934" s="10" t="s">
        <v>107</v>
      </c>
      <c r="C934" s="10" t="s">
        <v>81</v>
      </c>
      <c r="D934" s="14">
        <v>131</v>
      </c>
      <c r="E934" s="13">
        <v>39228</v>
      </c>
      <c r="F934" s="15" t="s">
        <v>77</v>
      </c>
      <c r="G934" s="13">
        <v>2958101</v>
      </c>
      <c r="H934" s="78"/>
      <c r="I934" s="78"/>
      <c r="J934" s="78"/>
      <c r="K934" s="78"/>
    </row>
    <row r="935" spans="1:11">
      <c r="A935" s="13">
        <v>42518</v>
      </c>
      <c r="B935" s="10" t="s">
        <v>107</v>
      </c>
      <c r="C935" s="10" t="s">
        <v>81</v>
      </c>
      <c r="D935" s="14">
        <v>131</v>
      </c>
      <c r="E935" s="13">
        <v>39228</v>
      </c>
      <c r="F935" s="15" t="s">
        <v>77</v>
      </c>
      <c r="G935" s="13">
        <v>2958101</v>
      </c>
      <c r="H935" s="78"/>
      <c r="I935" s="78"/>
      <c r="J935" s="78"/>
      <c r="K935" s="78"/>
    </row>
    <row r="936" spans="1:11">
      <c r="A936" s="13">
        <v>42519</v>
      </c>
      <c r="B936" s="10" t="s">
        <v>107</v>
      </c>
      <c r="C936" s="10" t="s">
        <v>81</v>
      </c>
      <c r="D936" s="14">
        <v>131</v>
      </c>
      <c r="E936" s="13">
        <v>39228</v>
      </c>
      <c r="F936" s="15" t="s">
        <v>77</v>
      </c>
      <c r="G936" s="13">
        <v>2958101</v>
      </c>
      <c r="H936" s="78"/>
      <c r="I936" s="78"/>
      <c r="J936" s="78"/>
      <c r="K936" s="78"/>
    </row>
    <row r="937" spans="1:11">
      <c r="A937" s="13">
        <v>42520</v>
      </c>
      <c r="B937" s="10" t="s">
        <v>107</v>
      </c>
      <c r="C937" s="10" t="s">
        <v>81</v>
      </c>
      <c r="D937" s="14">
        <v>131</v>
      </c>
      <c r="E937" s="13">
        <v>39228</v>
      </c>
      <c r="F937" s="15" t="s">
        <v>77</v>
      </c>
      <c r="G937" s="13">
        <v>2958101</v>
      </c>
      <c r="H937" s="78"/>
      <c r="I937" s="78"/>
      <c r="J937" s="78"/>
      <c r="K937" s="78"/>
    </row>
    <row r="938" spans="1:11">
      <c r="A938" s="13">
        <v>42521</v>
      </c>
      <c r="B938" s="10" t="s">
        <v>107</v>
      </c>
      <c r="C938" s="10" t="s">
        <v>81</v>
      </c>
      <c r="D938" s="14">
        <v>131</v>
      </c>
      <c r="E938" s="13">
        <v>39228</v>
      </c>
      <c r="F938" s="15" t="s">
        <v>77</v>
      </c>
      <c r="G938" s="13">
        <v>2958101</v>
      </c>
      <c r="H938" s="78"/>
      <c r="I938" s="78"/>
      <c r="J938" s="78"/>
      <c r="K938" s="78"/>
    </row>
    <row r="939" spans="1:11">
      <c r="A939" s="13">
        <v>42491</v>
      </c>
      <c r="B939" s="10" t="s">
        <v>108</v>
      </c>
      <c r="C939" s="10" t="s">
        <v>81</v>
      </c>
      <c r="D939" s="14">
        <v>120</v>
      </c>
      <c r="E939" s="13">
        <v>39228</v>
      </c>
      <c r="F939" s="15" t="s">
        <v>77</v>
      </c>
      <c r="G939" s="13">
        <v>2958101</v>
      </c>
      <c r="H939" s="78"/>
      <c r="I939" s="78"/>
      <c r="J939" s="78"/>
      <c r="K939" s="78"/>
    </row>
    <row r="940" spans="1:11">
      <c r="A940" s="13">
        <v>42492</v>
      </c>
      <c r="B940" s="10" t="s">
        <v>108</v>
      </c>
      <c r="C940" s="10" t="s">
        <v>81</v>
      </c>
      <c r="D940" s="14">
        <v>120</v>
      </c>
      <c r="E940" s="13">
        <v>39228</v>
      </c>
      <c r="F940" s="15" t="s">
        <v>77</v>
      </c>
      <c r="G940" s="13">
        <v>2958101</v>
      </c>
      <c r="H940" s="78"/>
      <c r="I940" s="78"/>
      <c r="J940" s="78"/>
      <c r="K940" s="78"/>
    </row>
    <row r="941" spans="1:11">
      <c r="A941" s="13">
        <v>42493</v>
      </c>
      <c r="B941" s="10" t="s">
        <v>108</v>
      </c>
      <c r="C941" s="10" t="s">
        <v>81</v>
      </c>
      <c r="D941" s="14">
        <v>120</v>
      </c>
      <c r="E941" s="13">
        <v>39228</v>
      </c>
      <c r="F941" s="15" t="s">
        <v>77</v>
      </c>
      <c r="G941" s="13">
        <v>2958101</v>
      </c>
      <c r="H941" s="78"/>
      <c r="I941" s="78"/>
      <c r="J941" s="78"/>
      <c r="K941" s="78"/>
    </row>
    <row r="942" spans="1:11">
      <c r="A942" s="13">
        <v>42494</v>
      </c>
      <c r="B942" s="10" t="s">
        <v>108</v>
      </c>
      <c r="C942" s="10" t="s">
        <v>81</v>
      </c>
      <c r="D942" s="14">
        <v>120</v>
      </c>
      <c r="E942" s="13">
        <v>39228</v>
      </c>
      <c r="F942" s="15" t="s">
        <v>77</v>
      </c>
      <c r="G942" s="13">
        <v>2958101</v>
      </c>
      <c r="H942" s="78"/>
      <c r="I942" s="78"/>
      <c r="J942" s="78"/>
      <c r="K942" s="78"/>
    </row>
    <row r="943" spans="1:11">
      <c r="A943" s="13">
        <v>42495</v>
      </c>
      <c r="B943" s="10" t="s">
        <v>108</v>
      </c>
      <c r="C943" s="10" t="s">
        <v>81</v>
      </c>
      <c r="D943" s="14">
        <v>120</v>
      </c>
      <c r="E943" s="13">
        <v>39228</v>
      </c>
      <c r="F943" s="15" t="s">
        <v>77</v>
      </c>
      <c r="G943" s="13">
        <v>2958101</v>
      </c>
      <c r="H943" s="78"/>
      <c r="I943" s="78"/>
      <c r="J943" s="78"/>
      <c r="K943" s="78"/>
    </row>
    <row r="944" spans="1:11">
      <c r="A944" s="13">
        <v>42496</v>
      </c>
      <c r="B944" s="10" t="s">
        <v>108</v>
      </c>
      <c r="C944" s="10" t="s">
        <v>81</v>
      </c>
      <c r="D944" s="14">
        <v>120</v>
      </c>
      <c r="E944" s="13">
        <v>39228</v>
      </c>
      <c r="F944" s="15" t="s">
        <v>77</v>
      </c>
      <c r="G944" s="13">
        <v>2958101</v>
      </c>
      <c r="H944" s="78"/>
      <c r="I944" s="78"/>
      <c r="J944" s="78"/>
      <c r="K944" s="78"/>
    </row>
    <row r="945" spans="1:11">
      <c r="A945" s="13">
        <v>42497</v>
      </c>
      <c r="B945" s="10" t="s">
        <v>108</v>
      </c>
      <c r="C945" s="10" t="s">
        <v>81</v>
      </c>
      <c r="D945" s="14">
        <v>120</v>
      </c>
      <c r="E945" s="13">
        <v>39228</v>
      </c>
      <c r="F945" s="15" t="s">
        <v>77</v>
      </c>
      <c r="G945" s="13">
        <v>2958101</v>
      </c>
      <c r="H945" s="78"/>
      <c r="I945" s="78"/>
      <c r="J945" s="78"/>
      <c r="K945" s="78"/>
    </row>
    <row r="946" spans="1:11">
      <c r="A946" s="13">
        <v>42498</v>
      </c>
      <c r="B946" s="10" t="s">
        <v>108</v>
      </c>
      <c r="C946" s="10" t="s">
        <v>81</v>
      </c>
      <c r="D946" s="14">
        <v>120</v>
      </c>
      <c r="E946" s="13">
        <v>39228</v>
      </c>
      <c r="F946" s="15" t="s">
        <v>77</v>
      </c>
      <c r="G946" s="13">
        <v>2958101</v>
      </c>
      <c r="H946" s="78"/>
      <c r="I946" s="78"/>
      <c r="J946" s="78"/>
      <c r="K946" s="78"/>
    </row>
    <row r="947" spans="1:11">
      <c r="A947" s="13">
        <v>42499</v>
      </c>
      <c r="B947" s="10" t="s">
        <v>108</v>
      </c>
      <c r="C947" s="10" t="s">
        <v>81</v>
      </c>
      <c r="D947" s="14">
        <v>120</v>
      </c>
      <c r="E947" s="13">
        <v>39228</v>
      </c>
      <c r="F947" s="15" t="s">
        <v>77</v>
      </c>
      <c r="G947" s="13">
        <v>2958101</v>
      </c>
      <c r="H947" s="78"/>
      <c r="I947" s="78"/>
      <c r="J947" s="78"/>
      <c r="K947" s="78"/>
    </row>
    <row r="948" spans="1:11">
      <c r="A948" s="13">
        <v>42500</v>
      </c>
      <c r="B948" s="10" t="s">
        <v>108</v>
      </c>
      <c r="C948" s="10" t="s">
        <v>81</v>
      </c>
      <c r="D948" s="14">
        <v>120</v>
      </c>
      <c r="E948" s="13">
        <v>39228</v>
      </c>
      <c r="F948" s="15" t="s">
        <v>77</v>
      </c>
      <c r="G948" s="13">
        <v>2958101</v>
      </c>
      <c r="H948" s="78"/>
      <c r="I948" s="78"/>
      <c r="J948" s="78"/>
      <c r="K948" s="78"/>
    </row>
    <row r="949" spans="1:11">
      <c r="A949" s="13">
        <v>42501</v>
      </c>
      <c r="B949" s="10" t="s">
        <v>108</v>
      </c>
      <c r="C949" s="10" t="s">
        <v>81</v>
      </c>
      <c r="D949" s="14">
        <v>120</v>
      </c>
      <c r="E949" s="13">
        <v>39228</v>
      </c>
      <c r="F949" s="15" t="s">
        <v>77</v>
      </c>
      <c r="G949" s="13">
        <v>2958101</v>
      </c>
      <c r="H949" s="78"/>
      <c r="I949" s="78"/>
      <c r="J949" s="78"/>
      <c r="K949" s="78"/>
    </row>
    <row r="950" spans="1:11">
      <c r="A950" s="13">
        <v>42502</v>
      </c>
      <c r="B950" s="10" t="s">
        <v>108</v>
      </c>
      <c r="C950" s="10" t="s">
        <v>81</v>
      </c>
      <c r="D950" s="14">
        <v>120</v>
      </c>
      <c r="E950" s="13">
        <v>39228</v>
      </c>
      <c r="F950" s="15" t="s">
        <v>77</v>
      </c>
      <c r="G950" s="13">
        <v>2958101</v>
      </c>
      <c r="H950" s="78"/>
      <c r="I950" s="78"/>
      <c r="J950" s="78"/>
      <c r="K950" s="78"/>
    </row>
    <row r="951" spans="1:11">
      <c r="A951" s="13">
        <v>42503</v>
      </c>
      <c r="B951" s="10" t="s">
        <v>108</v>
      </c>
      <c r="C951" s="10" t="s">
        <v>81</v>
      </c>
      <c r="D951" s="14">
        <v>120</v>
      </c>
      <c r="E951" s="13">
        <v>39228</v>
      </c>
      <c r="F951" s="15" t="s">
        <v>77</v>
      </c>
      <c r="G951" s="13">
        <v>2958101</v>
      </c>
      <c r="H951" s="78"/>
      <c r="I951" s="78"/>
      <c r="J951" s="78"/>
      <c r="K951" s="78"/>
    </row>
    <row r="952" spans="1:11">
      <c r="A952" s="13">
        <v>42504</v>
      </c>
      <c r="B952" s="10" t="s">
        <v>108</v>
      </c>
      <c r="C952" s="10" t="s">
        <v>81</v>
      </c>
      <c r="D952" s="14">
        <v>120</v>
      </c>
      <c r="E952" s="13">
        <v>39228</v>
      </c>
      <c r="F952" s="15" t="s">
        <v>77</v>
      </c>
      <c r="G952" s="13">
        <v>2958101</v>
      </c>
      <c r="H952" s="78"/>
      <c r="I952" s="78"/>
      <c r="J952" s="78"/>
      <c r="K952" s="78"/>
    </row>
    <row r="953" spans="1:11">
      <c r="A953" s="13">
        <v>42505</v>
      </c>
      <c r="B953" s="10" t="s">
        <v>108</v>
      </c>
      <c r="C953" s="10" t="s">
        <v>81</v>
      </c>
      <c r="D953" s="14">
        <v>120</v>
      </c>
      <c r="E953" s="13">
        <v>39228</v>
      </c>
      <c r="F953" s="15" t="s">
        <v>77</v>
      </c>
      <c r="G953" s="13">
        <v>2958101</v>
      </c>
      <c r="H953" s="78"/>
      <c r="I953" s="78"/>
      <c r="J953" s="78"/>
      <c r="K953" s="78"/>
    </row>
    <row r="954" spans="1:11">
      <c r="A954" s="13">
        <v>42506</v>
      </c>
      <c r="B954" s="10" t="s">
        <v>108</v>
      </c>
      <c r="C954" s="10" t="s">
        <v>81</v>
      </c>
      <c r="D954" s="14">
        <v>120</v>
      </c>
      <c r="E954" s="13">
        <v>39228</v>
      </c>
      <c r="F954" s="15" t="s">
        <v>77</v>
      </c>
      <c r="G954" s="13">
        <v>2958101</v>
      </c>
      <c r="H954" s="78"/>
      <c r="I954" s="78"/>
      <c r="J954" s="78"/>
      <c r="K954" s="78"/>
    </row>
    <row r="955" spans="1:11">
      <c r="A955" s="13">
        <v>42507</v>
      </c>
      <c r="B955" s="10" t="s">
        <v>108</v>
      </c>
      <c r="C955" s="10" t="s">
        <v>81</v>
      </c>
      <c r="D955" s="14">
        <v>120</v>
      </c>
      <c r="E955" s="13">
        <v>39228</v>
      </c>
      <c r="F955" s="15" t="s">
        <v>77</v>
      </c>
      <c r="G955" s="13">
        <v>2958101</v>
      </c>
      <c r="H955" s="78"/>
      <c r="I955" s="78"/>
      <c r="J955" s="78"/>
      <c r="K955" s="78"/>
    </row>
    <row r="956" spans="1:11">
      <c r="A956" s="13">
        <v>42508</v>
      </c>
      <c r="B956" s="10" t="s">
        <v>108</v>
      </c>
      <c r="C956" s="10" t="s">
        <v>81</v>
      </c>
      <c r="D956" s="14">
        <v>120</v>
      </c>
      <c r="E956" s="13">
        <v>39228</v>
      </c>
      <c r="F956" s="15" t="s">
        <v>77</v>
      </c>
      <c r="G956" s="13">
        <v>2958101</v>
      </c>
      <c r="H956" s="78"/>
      <c r="I956" s="78"/>
      <c r="J956" s="78"/>
      <c r="K956" s="78"/>
    </row>
    <row r="957" spans="1:11">
      <c r="A957" s="13">
        <v>42509</v>
      </c>
      <c r="B957" s="10" t="s">
        <v>108</v>
      </c>
      <c r="C957" s="10" t="s">
        <v>81</v>
      </c>
      <c r="D957" s="14">
        <v>120</v>
      </c>
      <c r="E957" s="13">
        <v>39228</v>
      </c>
      <c r="F957" s="15" t="s">
        <v>77</v>
      </c>
      <c r="G957" s="13">
        <v>2958101</v>
      </c>
      <c r="H957" s="78"/>
      <c r="I957" s="78"/>
      <c r="J957" s="78"/>
      <c r="K957" s="78"/>
    </row>
    <row r="958" spans="1:11">
      <c r="A958" s="13">
        <v>42510</v>
      </c>
      <c r="B958" s="10" t="s">
        <v>108</v>
      </c>
      <c r="C958" s="10" t="s">
        <v>81</v>
      </c>
      <c r="D958" s="14">
        <v>120</v>
      </c>
      <c r="E958" s="13">
        <v>39228</v>
      </c>
      <c r="F958" s="15" t="s">
        <v>77</v>
      </c>
      <c r="G958" s="13">
        <v>2958101</v>
      </c>
      <c r="H958" s="78"/>
      <c r="I958" s="78"/>
      <c r="J958" s="78"/>
      <c r="K958" s="78"/>
    </row>
    <row r="959" spans="1:11">
      <c r="A959" s="13">
        <v>42511</v>
      </c>
      <c r="B959" s="10" t="s">
        <v>108</v>
      </c>
      <c r="C959" s="10" t="s">
        <v>81</v>
      </c>
      <c r="D959" s="14">
        <v>120</v>
      </c>
      <c r="E959" s="13">
        <v>39228</v>
      </c>
      <c r="F959" s="15" t="s">
        <v>77</v>
      </c>
      <c r="G959" s="13">
        <v>2958101</v>
      </c>
      <c r="H959" s="78"/>
      <c r="I959" s="78"/>
      <c r="J959" s="78"/>
      <c r="K959" s="78"/>
    </row>
    <row r="960" spans="1:11">
      <c r="A960" s="13">
        <v>42512</v>
      </c>
      <c r="B960" s="10" t="s">
        <v>108</v>
      </c>
      <c r="C960" s="10" t="s">
        <v>81</v>
      </c>
      <c r="D960" s="14">
        <v>120</v>
      </c>
      <c r="E960" s="13">
        <v>39228</v>
      </c>
      <c r="F960" s="15" t="s">
        <v>77</v>
      </c>
      <c r="G960" s="13">
        <v>2958101</v>
      </c>
      <c r="H960" s="78"/>
      <c r="I960" s="78"/>
      <c r="J960" s="78"/>
      <c r="K960" s="78"/>
    </row>
    <row r="961" spans="1:11">
      <c r="A961" s="13">
        <v>42513</v>
      </c>
      <c r="B961" s="10" t="s">
        <v>108</v>
      </c>
      <c r="C961" s="10" t="s">
        <v>81</v>
      </c>
      <c r="D961" s="14">
        <v>120</v>
      </c>
      <c r="E961" s="13">
        <v>39228</v>
      </c>
      <c r="F961" s="15" t="s">
        <v>77</v>
      </c>
      <c r="G961" s="13">
        <v>2958101</v>
      </c>
      <c r="H961" s="78"/>
      <c r="I961" s="78"/>
      <c r="J961" s="78"/>
      <c r="K961" s="78"/>
    </row>
    <row r="962" spans="1:11">
      <c r="A962" s="13">
        <v>42514</v>
      </c>
      <c r="B962" s="10" t="s">
        <v>108</v>
      </c>
      <c r="C962" s="10" t="s">
        <v>81</v>
      </c>
      <c r="D962" s="14">
        <v>120</v>
      </c>
      <c r="E962" s="13">
        <v>39228</v>
      </c>
      <c r="F962" s="15" t="s">
        <v>77</v>
      </c>
      <c r="G962" s="13">
        <v>2958101</v>
      </c>
      <c r="H962" s="78"/>
      <c r="I962" s="78"/>
      <c r="J962" s="78"/>
      <c r="K962" s="78"/>
    </row>
    <row r="963" spans="1:11">
      <c r="A963" s="13">
        <v>42515</v>
      </c>
      <c r="B963" s="10" t="s">
        <v>108</v>
      </c>
      <c r="C963" s="10" t="s">
        <v>81</v>
      </c>
      <c r="D963" s="14">
        <v>120</v>
      </c>
      <c r="E963" s="13">
        <v>39228</v>
      </c>
      <c r="F963" s="15" t="s">
        <v>77</v>
      </c>
      <c r="G963" s="13">
        <v>2958101</v>
      </c>
      <c r="H963" s="78"/>
      <c r="I963" s="78"/>
      <c r="J963" s="78"/>
      <c r="K963" s="78"/>
    </row>
    <row r="964" spans="1:11">
      <c r="A964" s="13">
        <v>42516</v>
      </c>
      <c r="B964" s="10" t="s">
        <v>108</v>
      </c>
      <c r="C964" s="10" t="s">
        <v>81</v>
      </c>
      <c r="D964" s="14">
        <v>120</v>
      </c>
      <c r="E964" s="13">
        <v>39228</v>
      </c>
      <c r="F964" s="15" t="s">
        <v>77</v>
      </c>
      <c r="G964" s="13">
        <v>2958101</v>
      </c>
      <c r="H964" s="78"/>
      <c r="I964" s="78"/>
      <c r="J964" s="78"/>
      <c r="K964" s="78"/>
    </row>
    <row r="965" spans="1:11">
      <c r="A965" s="13">
        <v>42517</v>
      </c>
      <c r="B965" s="10" t="s">
        <v>108</v>
      </c>
      <c r="C965" s="10" t="s">
        <v>81</v>
      </c>
      <c r="D965" s="14">
        <v>120</v>
      </c>
      <c r="E965" s="13">
        <v>39228</v>
      </c>
      <c r="F965" s="15" t="s">
        <v>77</v>
      </c>
      <c r="G965" s="13">
        <v>2958101</v>
      </c>
      <c r="H965" s="78"/>
      <c r="I965" s="78"/>
      <c r="J965" s="78"/>
      <c r="K965" s="78"/>
    </row>
    <row r="966" spans="1:11">
      <c r="A966" s="13">
        <v>42518</v>
      </c>
      <c r="B966" s="10" t="s">
        <v>108</v>
      </c>
      <c r="C966" s="10" t="s">
        <v>81</v>
      </c>
      <c r="D966" s="14">
        <v>120</v>
      </c>
      <c r="E966" s="13">
        <v>39228</v>
      </c>
      <c r="F966" s="15" t="s">
        <v>77</v>
      </c>
      <c r="G966" s="13">
        <v>2958101</v>
      </c>
      <c r="H966" s="78"/>
      <c r="I966" s="78"/>
      <c r="J966" s="78"/>
      <c r="K966" s="78"/>
    </row>
    <row r="967" spans="1:11">
      <c r="A967" s="13">
        <v>42519</v>
      </c>
      <c r="B967" s="10" t="s">
        <v>108</v>
      </c>
      <c r="C967" s="10" t="s">
        <v>81</v>
      </c>
      <c r="D967" s="14">
        <v>120</v>
      </c>
      <c r="E967" s="13">
        <v>39228</v>
      </c>
      <c r="F967" s="15" t="s">
        <v>77</v>
      </c>
      <c r="G967" s="13">
        <v>2958101</v>
      </c>
      <c r="H967" s="78"/>
      <c r="I967" s="78"/>
      <c r="J967" s="78"/>
      <c r="K967" s="78"/>
    </row>
    <row r="968" spans="1:11">
      <c r="A968" s="13">
        <v>42520</v>
      </c>
      <c r="B968" s="10" t="s">
        <v>108</v>
      </c>
      <c r="C968" s="10" t="s">
        <v>81</v>
      </c>
      <c r="D968" s="14">
        <v>120</v>
      </c>
      <c r="E968" s="13">
        <v>39228</v>
      </c>
      <c r="F968" s="15" t="s">
        <v>77</v>
      </c>
      <c r="G968" s="13">
        <v>2958101</v>
      </c>
      <c r="H968" s="78"/>
      <c r="I968" s="78"/>
      <c r="J968" s="78"/>
      <c r="K968" s="78"/>
    </row>
    <row r="969" spans="1:11">
      <c r="A969" s="13">
        <v>42521</v>
      </c>
      <c r="B969" s="10" t="s">
        <v>108</v>
      </c>
      <c r="C969" s="10" t="s">
        <v>81</v>
      </c>
      <c r="D969" s="14">
        <v>120</v>
      </c>
      <c r="E969" s="13">
        <v>39228</v>
      </c>
      <c r="F969" s="15" t="s">
        <v>77</v>
      </c>
      <c r="G969" s="13">
        <v>2958101</v>
      </c>
      <c r="H969" s="78"/>
      <c r="I969" s="78"/>
      <c r="J969" s="78"/>
      <c r="K969" s="78"/>
    </row>
    <row r="970" spans="1:11">
      <c r="A970" s="13">
        <v>42491</v>
      </c>
      <c r="B970" s="10" t="s">
        <v>109</v>
      </c>
      <c r="C970" s="10" t="s">
        <v>81</v>
      </c>
      <c r="D970" s="14">
        <v>119</v>
      </c>
      <c r="E970" s="13">
        <v>39773</v>
      </c>
      <c r="F970" s="15" t="s">
        <v>77</v>
      </c>
      <c r="G970" s="13">
        <v>2958101</v>
      </c>
      <c r="H970" s="78"/>
      <c r="I970" s="78"/>
      <c r="J970" s="78"/>
      <c r="K970" s="78"/>
    </row>
    <row r="971" spans="1:11">
      <c r="A971" s="13">
        <v>42492</v>
      </c>
      <c r="B971" s="10" t="s">
        <v>109</v>
      </c>
      <c r="C971" s="10" t="s">
        <v>81</v>
      </c>
      <c r="D971" s="14">
        <v>119</v>
      </c>
      <c r="E971" s="13">
        <v>39773</v>
      </c>
      <c r="F971" s="15" t="s">
        <v>77</v>
      </c>
      <c r="G971" s="13">
        <v>2958101</v>
      </c>
      <c r="H971" s="78"/>
      <c r="I971" s="78"/>
      <c r="J971" s="78"/>
      <c r="K971" s="78"/>
    </row>
    <row r="972" spans="1:11">
      <c r="A972" s="13">
        <v>42493</v>
      </c>
      <c r="B972" s="10" t="s">
        <v>109</v>
      </c>
      <c r="C972" s="10" t="s">
        <v>81</v>
      </c>
      <c r="D972" s="14">
        <v>119</v>
      </c>
      <c r="E972" s="13">
        <v>39773</v>
      </c>
      <c r="F972" s="15" t="s">
        <v>77</v>
      </c>
      <c r="G972" s="13">
        <v>2958101</v>
      </c>
      <c r="H972" s="78"/>
      <c r="I972" s="78"/>
      <c r="J972" s="78"/>
      <c r="K972" s="78"/>
    </row>
    <row r="973" spans="1:11">
      <c r="A973" s="13">
        <v>42494</v>
      </c>
      <c r="B973" s="10" t="s">
        <v>109</v>
      </c>
      <c r="C973" s="10" t="s">
        <v>81</v>
      </c>
      <c r="D973" s="14">
        <v>119</v>
      </c>
      <c r="E973" s="13">
        <v>39773</v>
      </c>
      <c r="F973" s="15" t="s">
        <v>77</v>
      </c>
      <c r="G973" s="13">
        <v>2958101</v>
      </c>
      <c r="H973" s="78"/>
      <c r="I973" s="78"/>
      <c r="J973" s="78"/>
      <c r="K973" s="78"/>
    </row>
    <row r="974" spans="1:11">
      <c r="A974" s="13">
        <v>42495</v>
      </c>
      <c r="B974" s="10" t="s">
        <v>109</v>
      </c>
      <c r="C974" s="10" t="s">
        <v>81</v>
      </c>
      <c r="D974" s="14">
        <v>119</v>
      </c>
      <c r="E974" s="13">
        <v>39773</v>
      </c>
      <c r="F974" s="15" t="s">
        <v>77</v>
      </c>
      <c r="G974" s="13">
        <v>2958101</v>
      </c>
      <c r="H974" s="78"/>
      <c r="I974" s="78"/>
      <c r="J974" s="78"/>
      <c r="K974" s="78"/>
    </row>
    <row r="975" spans="1:11">
      <c r="A975" s="13">
        <v>42496</v>
      </c>
      <c r="B975" s="10" t="s">
        <v>109</v>
      </c>
      <c r="C975" s="10" t="s">
        <v>81</v>
      </c>
      <c r="D975" s="14">
        <v>119</v>
      </c>
      <c r="E975" s="13">
        <v>39773</v>
      </c>
      <c r="F975" s="15" t="s">
        <v>77</v>
      </c>
      <c r="G975" s="13">
        <v>2958101</v>
      </c>
      <c r="H975" s="78"/>
      <c r="I975" s="78"/>
      <c r="J975" s="78"/>
      <c r="K975" s="78"/>
    </row>
    <row r="976" spans="1:11">
      <c r="A976" s="13">
        <v>42497</v>
      </c>
      <c r="B976" s="10" t="s">
        <v>109</v>
      </c>
      <c r="C976" s="10" t="s">
        <v>81</v>
      </c>
      <c r="D976" s="14">
        <v>119</v>
      </c>
      <c r="E976" s="13">
        <v>39773</v>
      </c>
      <c r="F976" s="15" t="s">
        <v>77</v>
      </c>
      <c r="G976" s="13">
        <v>2958101</v>
      </c>
      <c r="H976" s="78"/>
      <c r="I976" s="78"/>
      <c r="J976" s="78"/>
      <c r="K976" s="78"/>
    </row>
    <row r="977" spans="1:11">
      <c r="A977" s="13">
        <v>42498</v>
      </c>
      <c r="B977" s="10" t="s">
        <v>109</v>
      </c>
      <c r="C977" s="10" t="s">
        <v>81</v>
      </c>
      <c r="D977" s="14">
        <v>119</v>
      </c>
      <c r="E977" s="13">
        <v>39773</v>
      </c>
      <c r="F977" s="15" t="s">
        <v>77</v>
      </c>
      <c r="G977" s="13">
        <v>2958101</v>
      </c>
      <c r="H977" s="78"/>
      <c r="I977" s="78"/>
      <c r="J977" s="78"/>
      <c r="K977" s="78"/>
    </row>
    <row r="978" spans="1:11">
      <c r="A978" s="13">
        <v>42499</v>
      </c>
      <c r="B978" s="10" t="s">
        <v>109</v>
      </c>
      <c r="C978" s="10" t="s">
        <v>81</v>
      </c>
      <c r="D978" s="14">
        <v>119</v>
      </c>
      <c r="E978" s="13">
        <v>39773</v>
      </c>
      <c r="F978" s="15" t="s">
        <v>77</v>
      </c>
      <c r="G978" s="13">
        <v>2958101</v>
      </c>
      <c r="H978" s="78"/>
      <c r="I978" s="78"/>
      <c r="J978" s="78"/>
      <c r="K978" s="78"/>
    </row>
    <row r="979" spans="1:11">
      <c r="A979" s="13">
        <v>42500</v>
      </c>
      <c r="B979" s="10" t="s">
        <v>109</v>
      </c>
      <c r="C979" s="10" t="s">
        <v>81</v>
      </c>
      <c r="D979" s="14">
        <v>119</v>
      </c>
      <c r="E979" s="13">
        <v>39773</v>
      </c>
      <c r="F979" s="15" t="s">
        <v>77</v>
      </c>
      <c r="G979" s="13">
        <v>2958101</v>
      </c>
      <c r="H979" s="78"/>
      <c r="I979" s="78"/>
      <c r="J979" s="78"/>
      <c r="K979" s="78"/>
    </row>
    <row r="980" spans="1:11">
      <c r="A980" s="13">
        <v>42501</v>
      </c>
      <c r="B980" s="10" t="s">
        <v>109</v>
      </c>
      <c r="C980" s="10" t="s">
        <v>81</v>
      </c>
      <c r="D980" s="14">
        <v>119</v>
      </c>
      <c r="E980" s="13">
        <v>39773</v>
      </c>
      <c r="F980" s="15" t="s">
        <v>77</v>
      </c>
      <c r="G980" s="13">
        <v>2958101</v>
      </c>
      <c r="H980" s="78"/>
      <c r="I980" s="78"/>
      <c r="J980" s="78"/>
      <c r="K980" s="78"/>
    </row>
    <row r="981" spans="1:11">
      <c r="A981" s="13">
        <v>42502</v>
      </c>
      <c r="B981" s="10" t="s">
        <v>109</v>
      </c>
      <c r="C981" s="10" t="s">
        <v>81</v>
      </c>
      <c r="D981" s="14">
        <v>119</v>
      </c>
      <c r="E981" s="13">
        <v>39773</v>
      </c>
      <c r="F981" s="15" t="s">
        <v>77</v>
      </c>
      <c r="G981" s="13">
        <v>2958101</v>
      </c>
      <c r="H981" s="78"/>
      <c r="I981" s="78"/>
      <c r="J981" s="78"/>
      <c r="K981" s="78"/>
    </row>
    <row r="982" spans="1:11">
      <c r="A982" s="13">
        <v>42503</v>
      </c>
      <c r="B982" s="10" t="s">
        <v>109</v>
      </c>
      <c r="C982" s="10" t="s">
        <v>81</v>
      </c>
      <c r="D982" s="14">
        <v>119</v>
      </c>
      <c r="E982" s="13">
        <v>39773</v>
      </c>
      <c r="F982" s="15" t="s">
        <v>77</v>
      </c>
      <c r="G982" s="13">
        <v>2958101</v>
      </c>
      <c r="H982" s="78"/>
      <c r="I982" s="78"/>
      <c r="J982" s="78"/>
      <c r="K982" s="78"/>
    </row>
    <row r="983" spans="1:11">
      <c r="A983" s="13">
        <v>42504</v>
      </c>
      <c r="B983" s="10" t="s">
        <v>109</v>
      </c>
      <c r="C983" s="10" t="s">
        <v>81</v>
      </c>
      <c r="D983" s="14">
        <v>119</v>
      </c>
      <c r="E983" s="13">
        <v>39773</v>
      </c>
      <c r="F983" s="15" t="s">
        <v>77</v>
      </c>
      <c r="G983" s="13">
        <v>2958101</v>
      </c>
      <c r="H983" s="78"/>
      <c r="I983" s="78"/>
      <c r="J983" s="78"/>
      <c r="K983" s="78"/>
    </row>
    <row r="984" spans="1:11">
      <c r="A984" s="13">
        <v>42505</v>
      </c>
      <c r="B984" s="10" t="s">
        <v>109</v>
      </c>
      <c r="C984" s="10" t="s">
        <v>81</v>
      </c>
      <c r="D984" s="14">
        <v>119</v>
      </c>
      <c r="E984" s="13">
        <v>39773</v>
      </c>
      <c r="F984" s="15" t="s">
        <v>77</v>
      </c>
      <c r="G984" s="13">
        <v>2958101</v>
      </c>
      <c r="H984" s="78"/>
      <c r="I984" s="78"/>
      <c r="J984" s="78"/>
      <c r="K984" s="78"/>
    </row>
    <row r="985" spans="1:11">
      <c r="A985" s="13">
        <v>42506</v>
      </c>
      <c r="B985" s="10" t="s">
        <v>109</v>
      </c>
      <c r="C985" s="10" t="s">
        <v>81</v>
      </c>
      <c r="D985" s="14">
        <v>119</v>
      </c>
      <c r="E985" s="13">
        <v>39773</v>
      </c>
      <c r="F985" s="15" t="s">
        <v>77</v>
      </c>
      <c r="G985" s="13">
        <v>2958101</v>
      </c>
      <c r="H985" s="78"/>
      <c r="I985" s="78"/>
      <c r="J985" s="78"/>
      <c r="K985" s="78"/>
    </row>
    <row r="986" spans="1:11">
      <c r="A986" s="13">
        <v>42507</v>
      </c>
      <c r="B986" s="10" t="s">
        <v>109</v>
      </c>
      <c r="C986" s="10" t="s">
        <v>81</v>
      </c>
      <c r="D986" s="14">
        <v>119</v>
      </c>
      <c r="E986" s="13">
        <v>39773</v>
      </c>
      <c r="F986" s="15" t="s">
        <v>77</v>
      </c>
      <c r="G986" s="13">
        <v>2958101</v>
      </c>
      <c r="H986" s="78"/>
      <c r="I986" s="78"/>
      <c r="J986" s="78"/>
      <c r="K986" s="78"/>
    </row>
    <row r="987" spans="1:11">
      <c r="A987" s="13">
        <v>42508</v>
      </c>
      <c r="B987" s="10" t="s">
        <v>109</v>
      </c>
      <c r="C987" s="10" t="s">
        <v>81</v>
      </c>
      <c r="D987" s="14">
        <v>119</v>
      </c>
      <c r="E987" s="13">
        <v>39773</v>
      </c>
      <c r="F987" s="15" t="s">
        <v>77</v>
      </c>
      <c r="G987" s="13">
        <v>2958101</v>
      </c>
      <c r="H987" s="78"/>
      <c r="I987" s="78"/>
      <c r="J987" s="78"/>
      <c r="K987" s="78"/>
    </row>
    <row r="988" spans="1:11">
      <c r="A988" s="13">
        <v>42509</v>
      </c>
      <c r="B988" s="10" t="s">
        <v>109</v>
      </c>
      <c r="C988" s="10" t="s">
        <v>81</v>
      </c>
      <c r="D988" s="14">
        <v>119</v>
      </c>
      <c r="E988" s="13">
        <v>39773</v>
      </c>
      <c r="F988" s="15" t="s">
        <v>77</v>
      </c>
      <c r="G988" s="13">
        <v>2958101</v>
      </c>
      <c r="H988" s="78"/>
      <c r="I988" s="78"/>
      <c r="J988" s="78"/>
      <c r="K988" s="78"/>
    </row>
    <row r="989" spans="1:11">
      <c r="A989" s="13">
        <v>42510</v>
      </c>
      <c r="B989" s="10" t="s">
        <v>109</v>
      </c>
      <c r="C989" s="10" t="s">
        <v>81</v>
      </c>
      <c r="D989" s="14">
        <v>119</v>
      </c>
      <c r="E989" s="13">
        <v>39773</v>
      </c>
      <c r="F989" s="15" t="s">
        <v>77</v>
      </c>
      <c r="G989" s="13">
        <v>2958101</v>
      </c>
      <c r="H989" s="78"/>
      <c r="I989" s="78"/>
      <c r="J989" s="78"/>
      <c r="K989" s="78"/>
    </row>
    <row r="990" spans="1:11">
      <c r="A990" s="13">
        <v>42511</v>
      </c>
      <c r="B990" s="10" t="s">
        <v>109</v>
      </c>
      <c r="C990" s="10" t="s">
        <v>81</v>
      </c>
      <c r="D990" s="14">
        <v>119</v>
      </c>
      <c r="E990" s="13">
        <v>39773</v>
      </c>
      <c r="F990" s="15" t="s">
        <v>77</v>
      </c>
      <c r="G990" s="13">
        <v>2958101</v>
      </c>
      <c r="H990" s="78"/>
      <c r="I990" s="78"/>
      <c r="J990" s="78"/>
      <c r="K990" s="78"/>
    </row>
    <row r="991" spans="1:11">
      <c r="A991" s="13">
        <v>42512</v>
      </c>
      <c r="B991" s="10" t="s">
        <v>109</v>
      </c>
      <c r="C991" s="10" t="s">
        <v>81</v>
      </c>
      <c r="D991" s="14">
        <v>119</v>
      </c>
      <c r="E991" s="13">
        <v>39773</v>
      </c>
      <c r="F991" s="15" t="s">
        <v>77</v>
      </c>
      <c r="G991" s="13">
        <v>2958101</v>
      </c>
      <c r="H991" s="78"/>
      <c r="I991" s="78"/>
      <c r="J991" s="78"/>
      <c r="K991" s="78"/>
    </row>
    <row r="992" spans="1:11">
      <c r="A992" s="13">
        <v>42513</v>
      </c>
      <c r="B992" s="10" t="s">
        <v>109</v>
      </c>
      <c r="C992" s="10" t="s">
        <v>81</v>
      </c>
      <c r="D992" s="14">
        <v>119</v>
      </c>
      <c r="E992" s="13">
        <v>39773</v>
      </c>
      <c r="F992" s="15" t="s">
        <v>77</v>
      </c>
      <c r="G992" s="13">
        <v>2958101</v>
      </c>
      <c r="H992" s="78"/>
      <c r="I992" s="78"/>
      <c r="J992" s="78"/>
      <c r="K992" s="78"/>
    </row>
    <row r="993" spans="1:11">
      <c r="A993" s="13">
        <v>42514</v>
      </c>
      <c r="B993" s="10" t="s">
        <v>109</v>
      </c>
      <c r="C993" s="10" t="s">
        <v>81</v>
      </c>
      <c r="D993" s="14">
        <v>119</v>
      </c>
      <c r="E993" s="13">
        <v>39773</v>
      </c>
      <c r="F993" s="15" t="s">
        <v>77</v>
      </c>
      <c r="G993" s="13">
        <v>2958101</v>
      </c>
      <c r="H993" s="78"/>
      <c r="I993" s="78"/>
      <c r="J993" s="78"/>
      <c r="K993" s="78"/>
    </row>
    <row r="994" spans="1:11">
      <c r="A994" s="13">
        <v>42515</v>
      </c>
      <c r="B994" s="10" t="s">
        <v>109</v>
      </c>
      <c r="C994" s="10" t="s">
        <v>81</v>
      </c>
      <c r="D994" s="14">
        <v>119</v>
      </c>
      <c r="E994" s="13">
        <v>39773</v>
      </c>
      <c r="F994" s="15" t="s">
        <v>77</v>
      </c>
      <c r="G994" s="13">
        <v>2958101</v>
      </c>
      <c r="H994" s="78"/>
      <c r="I994" s="78"/>
      <c r="J994" s="78"/>
      <c r="K994" s="78"/>
    </row>
    <row r="995" spans="1:11">
      <c r="A995" s="13">
        <v>42516</v>
      </c>
      <c r="B995" s="10" t="s">
        <v>109</v>
      </c>
      <c r="C995" s="10" t="s">
        <v>81</v>
      </c>
      <c r="D995" s="14">
        <v>119</v>
      </c>
      <c r="E995" s="13">
        <v>39773</v>
      </c>
      <c r="F995" s="15" t="s">
        <v>77</v>
      </c>
      <c r="G995" s="13">
        <v>2958101</v>
      </c>
      <c r="H995" s="78"/>
      <c r="I995" s="78"/>
      <c r="J995" s="78"/>
      <c r="K995" s="78"/>
    </row>
    <row r="996" spans="1:11">
      <c r="A996" s="13">
        <v>42517</v>
      </c>
      <c r="B996" s="10" t="s">
        <v>109</v>
      </c>
      <c r="C996" s="10" t="s">
        <v>81</v>
      </c>
      <c r="D996" s="14">
        <v>119</v>
      </c>
      <c r="E996" s="13">
        <v>39773</v>
      </c>
      <c r="F996" s="15" t="s">
        <v>77</v>
      </c>
      <c r="G996" s="13">
        <v>2958101</v>
      </c>
      <c r="H996" s="78"/>
      <c r="I996" s="78"/>
      <c r="J996" s="78"/>
      <c r="K996" s="78"/>
    </row>
    <row r="997" spans="1:11">
      <c r="A997" s="13">
        <v>42518</v>
      </c>
      <c r="B997" s="10" t="s">
        <v>109</v>
      </c>
      <c r="C997" s="10" t="s">
        <v>81</v>
      </c>
      <c r="D997" s="14">
        <v>119</v>
      </c>
      <c r="E997" s="13">
        <v>39773</v>
      </c>
      <c r="F997" s="15" t="s">
        <v>77</v>
      </c>
      <c r="G997" s="13">
        <v>2958101</v>
      </c>
      <c r="H997" s="78"/>
      <c r="I997" s="78"/>
      <c r="J997" s="78"/>
      <c r="K997" s="78"/>
    </row>
    <row r="998" spans="1:11">
      <c r="A998" s="13">
        <v>42519</v>
      </c>
      <c r="B998" s="10" t="s">
        <v>109</v>
      </c>
      <c r="C998" s="10" t="s">
        <v>81</v>
      </c>
      <c r="D998" s="14">
        <v>119</v>
      </c>
      <c r="E998" s="13">
        <v>39773</v>
      </c>
      <c r="F998" s="15" t="s">
        <v>77</v>
      </c>
      <c r="G998" s="13">
        <v>2958101</v>
      </c>
      <c r="H998" s="78"/>
      <c r="I998" s="78"/>
      <c r="J998" s="78"/>
      <c r="K998" s="78"/>
    </row>
    <row r="999" spans="1:11">
      <c r="A999" s="13">
        <v>42520</v>
      </c>
      <c r="B999" s="10" t="s">
        <v>109</v>
      </c>
      <c r="C999" s="10" t="s">
        <v>81</v>
      </c>
      <c r="D999" s="14">
        <v>119</v>
      </c>
      <c r="E999" s="13">
        <v>39773</v>
      </c>
      <c r="F999" s="15" t="s">
        <v>77</v>
      </c>
      <c r="G999" s="13">
        <v>2958101</v>
      </c>
      <c r="H999" s="78"/>
      <c r="I999" s="78"/>
      <c r="J999" s="78"/>
      <c r="K999" s="78"/>
    </row>
    <row r="1000" spans="1:11">
      <c r="A1000" s="13">
        <v>42521</v>
      </c>
      <c r="B1000" s="10" t="s">
        <v>109</v>
      </c>
      <c r="C1000" s="10" t="s">
        <v>81</v>
      </c>
      <c r="D1000" s="14">
        <v>119</v>
      </c>
      <c r="E1000" s="13">
        <v>39773</v>
      </c>
      <c r="F1000" s="15" t="s">
        <v>77</v>
      </c>
      <c r="G1000" s="13">
        <v>2958101</v>
      </c>
      <c r="H1000" s="78"/>
      <c r="I1000" s="78"/>
      <c r="J1000" s="78"/>
      <c r="K1000" s="78"/>
    </row>
    <row r="1001" spans="1:11">
      <c r="A1001" s="13">
        <v>42491</v>
      </c>
      <c r="B1001" s="10" t="s">
        <v>110</v>
      </c>
      <c r="C1001" s="10" t="s">
        <v>81</v>
      </c>
      <c r="D1001" s="14">
        <v>63</v>
      </c>
      <c r="E1001" s="13">
        <v>39386</v>
      </c>
      <c r="F1001" s="15" t="s">
        <v>77</v>
      </c>
      <c r="G1001" s="13">
        <v>2958101</v>
      </c>
      <c r="H1001" s="78"/>
      <c r="I1001" s="78"/>
      <c r="J1001" s="78"/>
      <c r="K1001" s="78"/>
    </row>
    <row r="1002" spans="1:11">
      <c r="A1002" s="13">
        <v>42492</v>
      </c>
      <c r="B1002" s="10" t="s">
        <v>110</v>
      </c>
      <c r="C1002" s="10" t="s">
        <v>81</v>
      </c>
      <c r="D1002" s="14">
        <v>63</v>
      </c>
      <c r="E1002" s="13">
        <v>39386</v>
      </c>
      <c r="F1002" s="15" t="s">
        <v>77</v>
      </c>
      <c r="G1002" s="13">
        <v>2958101</v>
      </c>
      <c r="H1002" s="78"/>
      <c r="I1002" s="78"/>
      <c r="J1002" s="78"/>
      <c r="K1002" s="78"/>
    </row>
    <row r="1003" spans="1:11">
      <c r="A1003" s="13">
        <v>42493</v>
      </c>
      <c r="B1003" s="10" t="s">
        <v>110</v>
      </c>
      <c r="C1003" s="10" t="s">
        <v>81</v>
      </c>
      <c r="D1003" s="14">
        <v>63</v>
      </c>
      <c r="E1003" s="13">
        <v>39386</v>
      </c>
      <c r="F1003" s="15" t="s">
        <v>77</v>
      </c>
      <c r="G1003" s="13">
        <v>2958101</v>
      </c>
      <c r="H1003" s="78"/>
      <c r="I1003" s="78"/>
      <c r="J1003" s="78"/>
      <c r="K1003" s="78"/>
    </row>
    <row r="1004" spans="1:11">
      <c r="A1004" s="13">
        <v>42494</v>
      </c>
      <c r="B1004" s="10" t="s">
        <v>110</v>
      </c>
      <c r="C1004" s="10" t="s">
        <v>81</v>
      </c>
      <c r="D1004" s="14">
        <v>63</v>
      </c>
      <c r="E1004" s="13">
        <v>39386</v>
      </c>
      <c r="F1004" s="15" t="s">
        <v>77</v>
      </c>
      <c r="G1004" s="13">
        <v>2958101</v>
      </c>
      <c r="H1004" s="78"/>
      <c r="I1004" s="78"/>
      <c r="J1004" s="78"/>
      <c r="K1004" s="78"/>
    </row>
    <row r="1005" spans="1:11">
      <c r="A1005" s="13">
        <v>42495</v>
      </c>
      <c r="B1005" s="10" t="s">
        <v>110</v>
      </c>
      <c r="C1005" s="10" t="s">
        <v>81</v>
      </c>
      <c r="D1005" s="14">
        <v>63</v>
      </c>
      <c r="E1005" s="13">
        <v>39386</v>
      </c>
      <c r="F1005" s="15" t="s">
        <v>77</v>
      </c>
      <c r="G1005" s="13">
        <v>2958101</v>
      </c>
      <c r="H1005" s="78"/>
      <c r="I1005" s="78"/>
      <c r="J1005" s="78"/>
      <c r="K1005" s="78"/>
    </row>
    <row r="1006" spans="1:11">
      <c r="A1006" s="13">
        <v>42496</v>
      </c>
      <c r="B1006" s="10" t="s">
        <v>110</v>
      </c>
      <c r="C1006" s="10" t="s">
        <v>81</v>
      </c>
      <c r="D1006" s="14">
        <v>63</v>
      </c>
      <c r="E1006" s="13">
        <v>39386</v>
      </c>
      <c r="F1006" s="15" t="s">
        <v>77</v>
      </c>
      <c r="G1006" s="13">
        <v>2958101</v>
      </c>
      <c r="H1006" s="78"/>
      <c r="I1006" s="78"/>
      <c r="J1006" s="78"/>
      <c r="K1006" s="78"/>
    </row>
    <row r="1007" spans="1:11">
      <c r="A1007" s="13">
        <v>42497</v>
      </c>
      <c r="B1007" s="10" t="s">
        <v>110</v>
      </c>
      <c r="C1007" s="10" t="s">
        <v>81</v>
      </c>
      <c r="D1007" s="14">
        <v>63</v>
      </c>
      <c r="E1007" s="13">
        <v>39386</v>
      </c>
      <c r="F1007" s="15" t="s">
        <v>77</v>
      </c>
      <c r="G1007" s="13">
        <v>2958101</v>
      </c>
      <c r="H1007" s="78"/>
      <c r="I1007" s="78"/>
      <c r="J1007" s="78"/>
      <c r="K1007" s="78"/>
    </row>
    <row r="1008" spans="1:11">
      <c r="A1008" s="13">
        <v>42498</v>
      </c>
      <c r="B1008" s="10" t="s">
        <v>110</v>
      </c>
      <c r="C1008" s="10" t="s">
        <v>81</v>
      </c>
      <c r="D1008" s="14">
        <v>63</v>
      </c>
      <c r="E1008" s="13">
        <v>39386</v>
      </c>
      <c r="F1008" s="15" t="s">
        <v>77</v>
      </c>
      <c r="G1008" s="13">
        <v>2958101</v>
      </c>
      <c r="H1008" s="78"/>
      <c r="I1008" s="78"/>
      <c r="J1008" s="78"/>
      <c r="K1008" s="78"/>
    </row>
    <row r="1009" spans="1:11">
      <c r="A1009" s="13">
        <v>42499</v>
      </c>
      <c r="B1009" s="10" t="s">
        <v>110</v>
      </c>
      <c r="C1009" s="10" t="s">
        <v>81</v>
      </c>
      <c r="D1009" s="14">
        <v>63</v>
      </c>
      <c r="E1009" s="13">
        <v>39386</v>
      </c>
      <c r="F1009" s="15" t="s">
        <v>77</v>
      </c>
      <c r="G1009" s="13">
        <v>2958101</v>
      </c>
      <c r="H1009" s="78"/>
      <c r="I1009" s="78"/>
      <c r="J1009" s="78"/>
      <c r="K1009" s="78"/>
    </row>
    <row r="1010" spans="1:11">
      <c r="A1010" s="13">
        <v>42500</v>
      </c>
      <c r="B1010" s="10" t="s">
        <v>110</v>
      </c>
      <c r="C1010" s="10" t="s">
        <v>81</v>
      </c>
      <c r="D1010" s="14">
        <v>63</v>
      </c>
      <c r="E1010" s="13">
        <v>39386</v>
      </c>
      <c r="F1010" s="15" t="s">
        <v>77</v>
      </c>
      <c r="G1010" s="13">
        <v>2958101</v>
      </c>
      <c r="H1010" s="78"/>
      <c r="I1010" s="78"/>
      <c r="J1010" s="78"/>
      <c r="K1010" s="78"/>
    </row>
    <row r="1011" spans="1:11">
      <c r="A1011" s="13">
        <v>42501</v>
      </c>
      <c r="B1011" s="10" t="s">
        <v>110</v>
      </c>
      <c r="C1011" s="10" t="s">
        <v>81</v>
      </c>
      <c r="D1011" s="14">
        <v>63</v>
      </c>
      <c r="E1011" s="13">
        <v>39386</v>
      </c>
      <c r="F1011" s="15" t="s">
        <v>77</v>
      </c>
      <c r="G1011" s="13">
        <v>2958101</v>
      </c>
      <c r="H1011" s="78"/>
      <c r="I1011" s="78"/>
      <c r="J1011" s="78"/>
      <c r="K1011" s="78"/>
    </row>
    <row r="1012" spans="1:11">
      <c r="A1012" s="13">
        <v>42502</v>
      </c>
      <c r="B1012" s="10" t="s">
        <v>110</v>
      </c>
      <c r="C1012" s="10" t="s">
        <v>81</v>
      </c>
      <c r="D1012" s="14">
        <v>63</v>
      </c>
      <c r="E1012" s="13">
        <v>39386</v>
      </c>
      <c r="F1012" s="15" t="s">
        <v>77</v>
      </c>
      <c r="G1012" s="13">
        <v>2958101</v>
      </c>
      <c r="H1012" s="78"/>
      <c r="I1012" s="78"/>
      <c r="J1012" s="78"/>
      <c r="K1012" s="78"/>
    </row>
    <row r="1013" spans="1:11">
      <c r="A1013" s="13">
        <v>42503</v>
      </c>
      <c r="B1013" s="10" t="s">
        <v>110</v>
      </c>
      <c r="C1013" s="10" t="s">
        <v>81</v>
      </c>
      <c r="D1013" s="14">
        <v>63</v>
      </c>
      <c r="E1013" s="13">
        <v>39386</v>
      </c>
      <c r="F1013" s="15" t="s">
        <v>77</v>
      </c>
      <c r="G1013" s="13">
        <v>2958101</v>
      </c>
      <c r="H1013" s="78"/>
      <c r="I1013" s="78"/>
      <c r="J1013" s="78"/>
      <c r="K1013" s="78"/>
    </row>
    <row r="1014" spans="1:11">
      <c r="A1014" s="13">
        <v>42504</v>
      </c>
      <c r="B1014" s="10" t="s">
        <v>110</v>
      </c>
      <c r="C1014" s="10" t="s">
        <v>81</v>
      </c>
      <c r="D1014" s="14">
        <v>63</v>
      </c>
      <c r="E1014" s="13">
        <v>39386</v>
      </c>
      <c r="F1014" s="15" t="s">
        <v>77</v>
      </c>
      <c r="G1014" s="13">
        <v>2958101</v>
      </c>
      <c r="H1014" s="78"/>
      <c r="I1014" s="78"/>
      <c r="J1014" s="78"/>
      <c r="K1014" s="78"/>
    </row>
    <row r="1015" spans="1:11">
      <c r="A1015" s="13">
        <v>42505</v>
      </c>
      <c r="B1015" s="10" t="s">
        <v>110</v>
      </c>
      <c r="C1015" s="10" t="s">
        <v>81</v>
      </c>
      <c r="D1015" s="14">
        <v>63</v>
      </c>
      <c r="E1015" s="13">
        <v>39386</v>
      </c>
      <c r="F1015" s="15" t="s">
        <v>77</v>
      </c>
      <c r="G1015" s="13">
        <v>2958101</v>
      </c>
      <c r="H1015" s="78"/>
      <c r="I1015" s="78"/>
      <c r="J1015" s="78"/>
      <c r="K1015" s="78"/>
    </row>
    <row r="1016" spans="1:11">
      <c r="A1016" s="13">
        <v>42506</v>
      </c>
      <c r="B1016" s="10" t="s">
        <v>110</v>
      </c>
      <c r="C1016" s="10" t="s">
        <v>81</v>
      </c>
      <c r="D1016" s="14">
        <v>63</v>
      </c>
      <c r="E1016" s="13">
        <v>39386</v>
      </c>
      <c r="F1016" s="15" t="s">
        <v>77</v>
      </c>
      <c r="G1016" s="13">
        <v>2958101</v>
      </c>
      <c r="H1016" s="78"/>
      <c r="I1016" s="78"/>
      <c r="J1016" s="78"/>
      <c r="K1016" s="78"/>
    </row>
    <row r="1017" spans="1:11">
      <c r="A1017" s="13">
        <v>42507</v>
      </c>
      <c r="B1017" s="10" t="s">
        <v>110</v>
      </c>
      <c r="C1017" s="10" t="s">
        <v>81</v>
      </c>
      <c r="D1017" s="14">
        <v>63</v>
      </c>
      <c r="E1017" s="13">
        <v>39386</v>
      </c>
      <c r="F1017" s="15" t="s">
        <v>77</v>
      </c>
      <c r="G1017" s="13">
        <v>2958101</v>
      </c>
      <c r="H1017" s="78"/>
      <c r="I1017" s="78"/>
      <c r="J1017" s="78"/>
      <c r="K1017" s="78"/>
    </row>
    <row r="1018" spans="1:11">
      <c r="A1018" s="13">
        <v>42508</v>
      </c>
      <c r="B1018" s="10" t="s">
        <v>110</v>
      </c>
      <c r="C1018" s="10" t="s">
        <v>81</v>
      </c>
      <c r="D1018" s="14">
        <v>63</v>
      </c>
      <c r="E1018" s="13">
        <v>39386</v>
      </c>
      <c r="F1018" s="15" t="s">
        <v>77</v>
      </c>
      <c r="G1018" s="13">
        <v>2958101</v>
      </c>
      <c r="H1018" s="78"/>
      <c r="I1018" s="78"/>
      <c r="J1018" s="78"/>
      <c r="K1018" s="78"/>
    </row>
    <row r="1019" spans="1:11">
      <c r="A1019" s="13">
        <v>42509</v>
      </c>
      <c r="B1019" s="10" t="s">
        <v>110</v>
      </c>
      <c r="C1019" s="10" t="s">
        <v>81</v>
      </c>
      <c r="D1019" s="14">
        <v>63</v>
      </c>
      <c r="E1019" s="13">
        <v>39386</v>
      </c>
      <c r="F1019" s="15" t="s">
        <v>77</v>
      </c>
      <c r="G1019" s="13">
        <v>2958101</v>
      </c>
      <c r="H1019" s="78"/>
      <c r="I1019" s="78"/>
      <c r="J1019" s="78"/>
      <c r="K1019" s="78"/>
    </row>
    <row r="1020" spans="1:11">
      <c r="A1020" s="13">
        <v>42510</v>
      </c>
      <c r="B1020" s="10" t="s">
        <v>110</v>
      </c>
      <c r="C1020" s="10" t="s">
        <v>81</v>
      </c>
      <c r="D1020" s="14">
        <v>63</v>
      </c>
      <c r="E1020" s="13">
        <v>39386</v>
      </c>
      <c r="F1020" s="15" t="s">
        <v>77</v>
      </c>
      <c r="G1020" s="13">
        <v>2958101</v>
      </c>
      <c r="H1020" s="78"/>
      <c r="I1020" s="78"/>
      <c r="J1020" s="78"/>
      <c r="K1020" s="78"/>
    </row>
    <row r="1021" spans="1:11">
      <c r="A1021" s="13">
        <v>42511</v>
      </c>
      <c r="B1021" s="10" t="s">
        <v>110</v>
      </c>
      <c r="C1021" s="10" t="s">
        <v>81</v>
      </c>
      <c r="D1021" s="14">
        <v>63</v>
      </c>
      <c r="E1021" s="13">
        <v>39386</v>
      </c>
      <c r="F1021" s="15" t="s">
        <v>77</v>
      </c>
      <c r="G1021" s="13">
        <v>2958101</v>
      </c>
      <c r="H1021" s="78"/>
      <c r="I1021" s="78"/>
      <c r="J1021" s="78"/>
      <c r="K1021" s="78"/>
    </row>
    <row r="1022" spans="1:11">
      <c r="A1022" s="13">
        <v>42512</v>
      </c>
      <c r="B1022" s="10" t="s">
        <v>110</v>
      </c>
      <c r="C1022" s="10" t="s">
        <v>81</v>
      </c>
      <c r="D1022" s="14">
        <v>63</v>
      </c>
      <c r="E1022" s="13">
        <v>39386</v>
      </c>
      <c r="F1022" s="15" t="s">
        <v>77</v>
      </c>
      <c r="G1022" s="13">
        <v>2958101</v>
      </c>
      <c r="H1022" s="78"/>
      <c r="I1022" s="78"/>
      <c r="J1022" s="78"/>
      <c r="K1022" s="78"/>
    </row>
    <row r="1023" spans="1:11">
      <c r="A1023" s="13">
        <v>42513</v>
      </c>
      <c r="B1023" s="10" t="s">
        <v>110</v>
      </c>
      <c r="C1023" s="10" t="s">
        <v>81</v>
      </c>
      <c r="D1023" s="14">
        <v>63</v>
      </c>
      <c r="E1023" s="13">
        <v>39386</v>
      </c>
      <c r="F1023" s="15" t="s">
        <v>77</v>
      </c>
      <c r="G1023" s="13">
        <v>2958101</v>
      </c>
      <c r="H1023" s="78"/>
      <c r="I1023" s="78"/>
      <c r="J1023" s="78"/>
      <c r="K1023" s="78"/>
    </row>
    <row r="1024" spans="1:11">
      <c r="A1024" s="13">
        <v>42514</v>
      </c>
      <c r="B1024" s="10" t="s">
        <v>110</v>
      </c>
      <c r="C1024" s="10" t="s">
        <v>81</v>
      </c>
      <c r="D1024" s="14">
        <v>63</v>
      </c>
      <c r="E1024" s="13">
        <v>39386</v>
      </c>
      <c r="F1024" s="15" t="s">
        <v>77</v>
      </c>
      <c r="G1024" s="13">
        <v>2958101</v>
      </c>
      <c r="H1024" s="78"/>
      <c r="I1024" s="78"/>
      <c r="J1024" s="78"/>
      <c r="K1024" s="78"/>
    </row>
    <row r="1025" spans="1:11">
      <c r="A1025" s="13">
        <v>42515</v>
      </c>
      <c r="B1025" s="10" t="s">
        <v>110</v>
      </c>
      <c r="C1025" s="10" t="s">
        <v>81</v>
      </c>
      <c r="D1025" s="14">
        <v>63</v>
      </c>
      <c r="E1025" s="13">
        <v>39386</v>
      </c>
      <c r="F1025" s="15" t="s">
        <v>77</v>
      </c>
      <c r="G1025" s="13">
        <v>2958101</v>
      </c>
      <c r="H1025" s="78"/>
      <c r="I1025" s="78"/>
      <c r="J1025" s="78"/>
      <c r="K1025" s="78"/>
    </row>
    <row r="1026" spans="1:11">
      <c r="A1026" s="13">
        <v>42516</v>
      </c>
      <c r="B1026" s="10" t="s">
        <v>110</v>
      </c>
      <c r="C1026" s="10" t="s">
        <v>81</v>
      </c>
      <c r="D1026" s="14">
        <v>63</v>
      </c>
      <c r="E1026" s="13">
        <v>39386</v>
      </c>
      <c r="F1026" s="15" t="s">
        <v>77</v>
      </c>
      <c r="G1026" s="13">
        <v>2958101</v>
      </c>
      <c r="H1026" s="78"/>
      <c r="I1026" s="78"/>
      <c r="J1026" s="78"/>
      <c r="K1026" s="78"/>
    </row>
    <row r="1027" spans="1:11">
      <c r="A1027" s="13">
        <v>42517</v>
      </c>
      <c r="B1027" s="10" t="s">
        <v>110</v>
      </c>
      <c r="C1027" s="10" t="s">
        <v>81</v>
      </c>
      <c r="D1027" s="14">
        <v>63</v>
      </c>
      <c r="E1027" s="13">
        <v>39386</v>
      </c>
      <c r="F1027" s="15" t="s">
        <v>77</v>
      </c>
      <c r="G1027" s="13">
        <v>2958101</v>
      </c>
      <c r="H1027" s="78"/>
      <c r="I1027" s="78"/>
      <c r="J1027" s="78"/>
      <c r="K1027" s="78"/>
    </row>
    <row r="1028" spans="1:11">
      <c r="A1028" s="13">
        <v>42518</v>
      </c>
      <c r="B1028" s="10" t="s">
        <v>110</v>
      </c>
      <c r="C1028" s="10" t="s">
        <v>81</v>
      </c>
      <c r="D1028" s="14">
        <v>63</v>
      </c>
      <c r="E1028" s="13">
        <v>39386</v>
      </c>
      <c r="F1028" s="15" t="s">
        <v>77</v>
      </c>
      <c r="G1028" s="13">
        <v>2958101</v>
      </c>
      <c r="H1028" s="78"/>
      <c r="I1028" s="78"/>
      <c r="J1028" s="78"/>
      <c r="K1028" s="78"/>
    </row>
    <row r="1029" spans="1:11">
      <c r="A1029" s="13">
        <v>42519</v>
      </c>
      <c r="B1029" s="10" t="s">
        <v>110</v>
      </c>
      <c r="C1029" s="10" t="s">
        <v>81</v>
      </c>
      <c r="D1029" s="14">
        <v>63</v>
      </c>
      <c r="E1029" s="13">
        <v>39386</v>
      </c>
      <c r="F1029" s="15" t="s">
        <v>77</v>
      </c>
      <c r="G1029" s="13">
        <v>2958101</v>
      </c>
      <c r="H1029" s="78"/>
      <c r="I1029" s="78"/>
      <c r="J1029" s="78"/>
      <c r="K1029" s="78"/>
    </row>
    <row r="1030" spans="1:11">
      <c r="A1030" s="13">
        <v>42520</v>
      </c>
      <c r="B1030" s="10" t="s">
        <v>110</v>
      </c>
      <c r="C1030" s="10" t="s">
        <v>81</v>
      </c>
      <c r="D1030" s="14">
        <v>63</v>
      </c>
      <c r="E1030" s="13">
        <v>39386</v>
      </c>
      <c r="F1030" s="15" t="s">
        <v>77</v>
      </c>
      <c r="G1030" s="13">
        <v>2958101</v>
      </c>
      <c r="H1030" s="78"/>
      <c r="I1030" s="78"/>
      <c r="J1030" s="78"/>
      <c r="K1030" s="78"/>
    </row>
    <row r="1031" spans="1:11">
      <c r="A1031" s="13">
        <v>42521</v>
      </c>
      <c r="B1031" s="10" t="s">
        <v>110</v>
      </c>
      <c r="C1031" s="10" t="s">
        <v>81</v>
      </c>
      <c r="D1031" s="14">
        <v>63</v>
      </c>
      <c r="E1031" s="13">
        <v>39386</v>
      </c>
      <c r="F1031" s="15" t="s">
        <v>77</v>
      </c>
      <c r="G1031" s="13">
        <v>2958101</v>
      </c>
      <c r="H1031" s="78"/>
      <c r="I1031" s="78"/>
      <c r="J1031" s="78"/>
      <c r="K1031" s="78"/>
    </row>
    <row r="1032" spans="1:11">
      <c r="A1032" s="13">
        <v>42491</v>
      </c>
      <c r="B1032" s="10" t="s">
        <v>111</v>
      </c>
      <c r="C1032" s="10" t="s">
        <v>76</v>
      </c>
      <c r="D1032" s="14">
        <v>76</v>
      </c>
      <c r="E1032" s="13">
        <v>42321</v>
      </c>
      <c r="F1032" s="15" t="s">
        <v>77</v>
      </c>
      <c r="G1032" s="13">
        <v>2958101</v>
      </c>
      <c r="H1032" s="78"/>
      <c r="I1032" s="78"/>
      <c r="J1032" s="78"/>
      <c r="K1032" s="78"/>
    </row>
    <row r="1033" spans="1:11">
      <c r="A1033" s="13">
        <v>42492</v>
      </c>
      <c r="B1033" s="10" t="s">
        <v>111</v>
      </c>
      <c r="C1033" s="10" t="s">
        <v>76</v>
      </c>
      <c r="D1033" s="14">
        <v>76</v>
      </c>
      <c r="E1033" s="13">
        <v>42321</v>
      </c>
      <c r="F1033" s="15" t="s">
        <v>77</v>
      </c>
      <c r="G1033" s="13">
        <v>2958101</v>
      </c>
      <c r="H1033" s="78"/>
      <c r="I1033" s="78"/>
      <c r="J1033" s="78"/>
      <c r="K1033" s="78"/>
    </row>
    <row r="1034" spans="1:11">
      <c r="A1034" s="13">
        <v>42493</v>
      </c>
      <c r="B1034" s="10" t="s">
        <v>111</v>
      </c>
      <c r="C1034" s="10" t="s">
        <v>76</v>
      </c>
      <c r="D1034" s="14">
        <v>76</v>
      </c>
      <c r="E1034" s="13">
        <v>42321</v>
      </c>
      <c r="F1034" s="15" t="s">
        <v>77</v>
      </c>
      <c r="G1034" s="13">
        <v>2958101</v>
      </c>
      <c r="H1034" s="78"/>
      <c r="I1034" s="78"/>
      <c r="J1034" s="78"/>
      <c r="K1034" s="78"/>
    </row>
    <row r="1035" spans="1:11">
      <c r="A1035" s="13">
        <v>42494</v>
      </c>
      <c r="B1035" s="10" t="s">
        <v>111</v>
      </c>
      <c r="C1035" s="10" t="s">
        <v>76</v>
      </c>
      <c r="D1035" s="14">
        <v>76</v>
      </c>
      <c r="E1035" s="13">
        <v>42321</v>
      </c>
      <c r="F1035" s="15" t="s">
        <v>77</v>
      </c>
      <c r="G1035" s="13">
        <v>2958101</v>
      </c>
      <c r="H1035" s="78"/>
      <c r="I1035" s="78"/>
      <c r="J1035" s="78"/>
      <c r="K1035" s="78"/>
    </row>
    <row r="1036" spans="1:11">
      <c r="A1036" s="13">
        <v>42495</v>
      </c>
      <c r="B1036" s="10" t="s">
        <v>111</v>
      </c>
      <c r="C1036" s="10" t="s">
        <v>76</v>
      </c>
      <c r="D1036" s="14">
        <v>76</v>
      </c>
      <c r="E1036" s="13">
        <v>42321</v>
      </c>
      <c r="F1036" s="15" t="s">
        <v>77</v>
      </c>
      <c r="G1036" s="13">
        <v>2958101</v>
      </c>
      <c r="H1036" s="78"/>
      <c r="I1036" s="78"/>
      <c r="J1036" s="78"/>
      <c r="K1036" s="78"/>
    </row>
    <row r="1037" spans="1:11">
      <c r="A1037" s="13">
        <v>42496</v>
      </c>
      <c r="B1037" s="10" t="s">
        <v>111</v>
      </c>
      <c r="C1037" s="10" t="s">
        <v>76</v>
      </c>
      <c r="D1037" s="14">
        <v>76</v>
      </c>
      <c r="E1037" s="13">
        <v>42321</v>
      </c>
      <c r="F1037" s="15" t="s">
        <v>77</v>
      </c>
      <c r="G1037" s="13">
        <v>2958101</v>
      </c>
      <c r="H1037" s="78"/>
      <c r="I1037" s="78"/>
      <c r="J1037" s="78"/>
      <c r="K1037" s="78"/>
    </row>
    <row r="1038" spans="1:11">
      <c r="A1038" s="13">
        <v>42497</v>
      </c>
      <c r="B1038" s="10" t="s">
        <v>111</v>
      </c>
      <c r="C1038" s="10" t="s">
        <v>76</v>
      </c>
      <c r="D1038" s="14">
        <v>76</v>
      </c>
      <c r="E1038" s="13">
        <v>42321</v>
      </c>
      <c r="F1038" s="15" t="s">
        <v>77</v>
      </c>
      <c r="G1038" s="13">
        <v>2958101</v>
      </c>
      <c r="H1038" s="78"/>
      <c r="I1038" s="78"/>
      <c r="J1038" s="78"/>
      <c r="K1038" s="78"/>
    </row>
    <row r="1039" spans="1:11">
      <c r="A1039" s="13">
        <v>42498</v>
      </c>
      <c r="B1039" s="10" t="s">
        <v>111</v>
      </c>
      <c r="C1039" s="10" t="s">
        <v>76</v>
      </c>
      <c r="D1039" s="14">
        <v>76</v>
      </c>
      <c r="E1039" s="13">
        <v>42321</v>
      </c>
      <c r="F1039" s="15" t="s">
        <v>77</v>
      </c>
      <c r="G1039" s="13">
        <v>2958101</v>
      </c>
      <c r="H1039" s="78"/>
      <c r="I1039" s="78"/>
      <c r="J1039" s="78"/>
      <c r="K1039" s="78"/>
    </row>
    <row r="1040" spans="1:11">
      <c r="A1040" s="13">
        <v>42499</v>
      </c>
      <c r="B1040" s="10" t="s">
        <v>111</v>
      </c>
      <c r="C1040" s="10" t="s">
        <v>76</v>
      </c>
      <c r="D1040" s="14">
        <v>76</v>
      </c>
      <c r="E1040" s="13">
        <v>42321</v>
      </c>
      <c r="F1040" s="15" t="s">
        <v>77</v>
      </c>
      <c r="G1040" s="13">
        <v>2958101</v>
      </c>
      <c r="H1040" s="78"/>
      <c r="I1040" s="78"/>
      <c r="J1040" s="78"/>
      <c r="K1040" s="78"/>
    </row>
    <row r="1041" spans="1:11">
      <c r="A1041" s="13">
        <v>42500</v>
      </c>
      <c r="B1041" s="10" t="s">
        <v>111</v>
      </c>
      <c r="C1041" s="10" t="s">
        <v>76</v>
      </c>
      <c r="D1041" s="14">
        <v>76</v>
      </c>
      <c r="E1041" s="13">
        <v>42321</v>
      </c>
      <c r="F1041" s="15" t="s">
        <v>77</v>
      </c>
      <c r="G1041" s="13">
        <v>2958101</v>
      </c>
      <c r="H1041" s="78"/>
      <c r="I1041" s="78"/>
      <c r="J1041" s="78"/>
      <c r="K1041" s="78"/>
    </row>
    <row r="1042" spans="1:11">
      <c r="A1042" s="13">
        <v>42501</v>
      </c>
      <c r="B1042" s="10" t="s">
        <v>111</v>
      </c>
      <c r="C1042" s="10" t="s">
        <v>76</v>
      </c>
      <c r="D1042" s="14">
        <v>76</v>
      </c>
      <c r="E1042" s="13">
        <v>42321</v>
      </c>
      <c r="F1042" s="15" t="s">
        <v>77</v>
      </c>
      <c r="G1042" s="13">
        <v>2958101</v>
      </c>
      <c r="H1042" s="78"/>
      <c r="I1042" s="78"/>
      <c r="J1042" s="78"/>
      <c r="K1042" s="78"/>
    </row>
    <row r="1043" spans="1:11">
      <c r="A1043" s="13">
        <v>42502</v>
      </c>
      <c r="B1043" s="10" t="s">
        <v>111</v>
      </c>
      <c r="C1043" s="10" t="s">
        <v>76</v>
      </c>
      <c r="D1043" s="14">
        <v>76</v>
      </c>
      <c r="E1043" s="13">
        <v>42321</v>
      </c>
      <c r="F1043" s="15" t="s">
        <v>77</v>
      </c>
      <c r="G1043" s="13">
        <v>2958101</v>
      </c>
      <c r="H1043" s="78"/>
      <c r="I1043" s="78"/>
      <c r="J1043" s="78"/>
      <c r="K1043" s="78"/>
    </row>
    <row r="1044" spans="1:11">
      <c r="A1044" s="13">
        <v>42503</v>
      </c>
      <c r="B1044" s="10" t="s">
        <v>111</v>
      </c>
      <c r="C1044" s="10" t="s">
        <v>76</v>
      </c>
      <c r="D1044" s="14">
        <v>76</v>
      </c>
      <c r="E1044" s="13">
        <v>42321</v>
      </c>
      <c r="F1044" s="15" t="s">
        <v>77</v>
      </c>
      <c r="G1044" s="13">
        <v>2958101</v>
      </c>
      <c r="H1044" s="78"/>
      <c r="I1044" s="78"/>
      <c r="J1044" s="78"/>
      <c r="K1044" s="78"/>
    </row>
    <row r="1045" spans="1:11">
      <c r="A1045" s="13">
        <v>42504</v>
      </c>
      <c r="B1045" s="10" t="s">
        <v>111</v>
      </c>
      <c r="C1045" s="10" t="s">
        <v>76</v>
      </c>
      <c r="D1045" s="14">
        <v>76</v>
      </c>
      <c r="E1045" s="13">
        <v>42321</v>
      </c>
      <c r="F1045" s="15" t="s">
        <v>77</v>
      </c>
      <c r="G1045" s="13">
        <v>2958101</v>
      </c>
      <c r="H1045" s="78"/>
      <c r="I1045" s="78"/>
      <c r="J1045" s="78"/>
      <c r="K1045" s="78"/>
    </row>
    <row r="1046" spans="1:11">
      <c r="A1046" s="13">
        <v>42505</v>
      </c>
      <c r="B1046" s="10" t="s">
        <v>111</v>
      </c>
      <c r="C1046" s="10" t="s">
        <v>76</v>
      </c>
      <c r="D1046" s="14">
        <v>76</v>
      </c>
      <c r="E1046" s="13">
        <v>42321</v>
      </c>
      <c r="F1046" s="15" t="s">
        <v>77</v>
      </c>
      <c r="G1046" s="13">
        <v>2958101</v>
      </c>
      <c r="H1046" s="78"/>
      <c r="I1046" s="78"/>
      <c r="J1046" s="78"/>
      <c r="K1046" s="78"/>
    </row>
    <row r="1047" spans="1:11">
      <c r="A1047" s="13">
        <v>42506</v>
      </c>
      <c r="B1047" s="10" t="s">
        <v>111</v>
      </c>
      <c r="C1047" s="10" t="s">
        <v>76</v>
      </c>
      <c r="D1047" s="14">
        <v>76</v>
      </c>
      <c r="E1047" s="13">
        <v>42321</v>
      </c>
      <c r="F1047" s="15" t="s">
        <v>77</v>
      </c>
      <c r="G1047" s="13">
        <v>2958101</v>
      </c>
      <c r="H1047" s="78"/>
      <c r="I1047" s="78"/>
      <c r="J1047" s="78"/>
      <c r="K1047" s="78"/>
    </row>
    <row r="1048" spans="1:11">
      <c r="A1048" s="13">
        <v>42507</v>
      </c>
      <c r="B1048" s="10" t="s">
        <v>111</v>
      </c>
      <c r="C1048" s="10" t="s">
        <v>76</v>
      </c>
      <c r="D1048" s="14">
        <v>76</v>
      </c>
      <c r="E1048" s="13">
        <v>42321</v>
      </c>
      <c r="F1048" s="15" t="s">
        <v>77</v>
      </c>
      <c r="G1048" s="13">
        <v>2958101</v>
      </c>
      <c r="H1048" s="78"/>
      <c r="I1048" s="78"/>
      <c r="J1048" s="78"/>
      <c r="K1048" s="78"/>
    </row>
    <row r="1049" spans="1:11">
      <c r="A1049" s="13">
        <v>42508</v>
      </c>
      <c r="B1049" s="10" t="s">
        <v>111</v>
      </c>
      <c r="C1049" s="10" t="s">
        <v>76</v>
      </c>
      <c r="D1049" s="14">
        <v>76</v>
      </c>
      <c r="E1049" s="13">
        <v>42321</v>
      </c>
      <c r="F1049" s="15" t="s">
        <v>77</v>
      </c>
      <c r="G1049" s="13">
        <v>2958101</v>
      </c>
      <c r="H1049" s="78"/>
      <c r="I1049" s="78"/>
      <c r="J1049" s="78"/>
      <c r="K1049" s="78"/>
    </row>
    <row r="1050" spans="1:11">
      <c r="A1050" s="13">
        <v>42509</v>
      </c>
      <c r="B1050" s="10" t="s">
        <v>111</v>
      </c>
      <c r="C1050" s="10" t="s">
        <v>76</v>
      </c>
      <c r="D1050" s="14">
        <v>76</v>
      </c>
      <c r="E1050" s="13">
        <v>42321</v>
      </c>
      <c r="F1050" s="15" t="s">
        <v>77</v>
      </c>
      <c r="G1050" s="13">
        <v>2958101</v>
      </c>
      <c r="H1050" s="78"/>
      <c r="I1050" s="78"/>
      <c r="J1050" s="78"/>
      <c r="K1050" s="78"/>
    </row>
    <row r="1051" spans="1:11">
      <c r="A1051" s="13">
        <v>42510</v>
      </c>
      <c r="B1051" s="10" t="s">
        <v>111</v>
      </c>
      <c r="C1051" s="10" t="s">
        <v>76</v>
      </c>
      <c r="D1051" s="14">
        <v>76</v>
      </c>
      <c r="E1051" s="13">
        <v>42321</v>
      </c>
      <c r="F1051" s="15" t="s">
        <v>77</v>
      </c>
      <c r="G1051" s="13">
        <v>2958101</v>
      </c>
      <c r="H1051" s="78"/>
      <c r="I1051" s="78"/>
      <c r="J1051" s="78"/>
      <c r="K1051" s="78"/>
    </row>
    <row r="1052" spans="1:11">
      <c r="A1052" s="13">
        <v>42511</v>
      </c>
      <c r="B1052" s="10" t="s">
        <v>111</v>
      </c>
      <c r="C1052" s="10" t="s">
        <v>76</v>
      </c>
      <c r="D1052" s="14">
        <v>76</v>
      </c>
      <c r="E1052" s="13">
        <v>42321</v>
      </c>
      <c r="F1052" s="15" t="s">
        <v>77</v>
      </c>
      <c r="G1052" s="13">
        <v>2958101</v>
      </c>
      <c r="H1052" s="78"/>
      <c r="I1052" s="78"/>
      <c r="J1052" s="78"/>
      <c r="K1052" s="78"/>
    </row>
    <row r="1053" spans="1:11">
      <c r="A1053" s="13">
        <v>42512</v>
      </c>
      <c r="B1053" s="10" t="s">
        <v>111</v>
      </c>
      <c r="C1053" s="10" t="s">
        <v>76</v>
      </c>
      <c r="D1053" s="14">
        <v>76</v>
      </c>
      <c r="E1053" s="13">
        <v>42321</v>
      </c>
      <c r="F1053" s="15" t="s">
        <v>77</v>
      </c>
      <c r="G1053" s="13">
        <v>2958101</v>
      </c>
      <c r="H1053" s="78"/>
      <c r="I1053" s="78"/>
      <c r="J1053" s="78"/>
      <c r="K1053" s="78"/>
    </row>
    <row r="1054" spans="1:11">
      <c r="A1054" s="13">
        <v>42513</v>
      </c>
      <c r="B1054" s="10" t="s">
        <v>111</v>
      </c>
      <c r="C1054" s="10" t="s">
        <v>76</v>
      </c>
      <c r="D1054" s="14">
        <v>76</v>
      </c>
      <c r="E1054" s="13">
        <v>42321</v>
      </c>
      <c r="F1054" s="15" t="s">
        <v>77</v>
      </c>
      <c r="G1054" s="13">
        <v>2958101</v>
      </c>
      <c r="H1054" s="78"/>
      <c r="I1054" s="78"/>
      <c r="J1054" s="78"/>
      <c r="K1054" s="78"/>
    </row>
    <row r="1055" spans="1:11">
      <c r="A1055" s="13">
        <v>42514</v>
      </c>
      <c r="B1055" s="10" t="s">
        <v>111</v>
      </c>
      <c r="C1055" s="10" t="s">
        <v>76</v>
      </c>
      <c r="D1055" s="14">
        <v>76</v>
      </c>
      <c r="E1055" s="13">
        <v>42321</v>
      </c>
      <c r="F1055" s="15" t="s">
        <v>77</v>
      </c>
      <c r="G1055" s="13">
        <v>2958101</v>
      </c>
      <c r="H1055" s="78"/>
      <c r="I1055" s="78"/>
      <c r="J1055" s="78"/>
      <c r="K1055" s="78"/>
    </row>
    <row r="1056" spans="1:11">
      <c r="A1056" s="13">
        <v>42515</v>
      </c>
      <c r="B1056" s="10" t="s">
        <v>111</v>
      </c>
      <c r="C1056" s="10" t="s">
        <v>76</v>
      </c>
      <c r="D1056" s="14">
        <v>76</v>
      </c>
      <c r="E1056" s="13">
        <v>42321</v>
      </c>
      <c r="F1056" s="15" t="s">
        <v>77</v>
      </c>
      <c r="G1056" s="13">
        <v>2958101</v>
      </c>
      <c r="H1056" s="78"/>
      <c r="I1056" s="78"/>
      <c r="J1056" s="78"/>
      <c r="K1056" s="78"/>
    </row>
    <row r="1057" spans="1:11">
      <c r="A1057" s="13">
        <v>42516</v>
      </c>
      <c r="B1057" s="10" t="s">
        <v>111</v>
      </c>
      <c r="C1057" s="10" t="s">
        <v>76</v>
      </c>
      <c r="D1057" s="14">
        <v>76</v>
      </c>
      <c r="E1057" s="13">
        <v>42321</v>
      </c>
      <c r="F1057" s="15" t="s">
        <v>77</v>
      </c>
      <c r="G1057" s="13">
        <v>2958101</v>
      </c>
      <c r="H1057" s="78"/>
      <c r="I1057" s="78"/>
      <c r="J1057" s="78"/>
      <c r="K1057" s="78"/>
    </row>
    <row r="1058" spans="1:11">
      <c r="A1058" s="13">
        <v>42517</v>
      </c>
      <c r="B1058" s="10" t="s">
        <v>111</v>
      </c>
      <c r="C1058" s="10" t="s">
        <v>76</v>
      </c>
      <c r="D1058" s="14">
        <v>76</v>
      </c>
      <c r="E1058" s="13">
        <v>42321</v>
      </c>
      <c r="F1058" s="15" t="s">
        <v>77</v>
      </c>
      <c r="G1058" s="13">
        <v>2958101</v>
      </c>
      <c r="H1058" s="78"/>
      <c r="I1058" s="78"/>
      <c r="J1058" s="78"/>
      <c r="K1058" s="78"/>
    </row>
    <row r="1059" spans="1:11">
      <c r="A1059" s="13">
        <v>42518</v>
      </c>
      <c r="B1059" s="10" t="s">
        <v>111</v>
      </c>
      <c r="C1059" s="10" t="s">
        <v>76</v>
      </c>
      <c r="D1059" s="14">
        <v>76</v>
      </c>
      <c r="E1059" s="13">
        <v>42321</v>
      </c>
      <c r="F1059" s="15" t="s">
        <v>77</v>
      </c>
      <c r="G1059" s="13">
        <v>2958101</v>
      </c>
      <c r="H1059" s="78"/>
      <c r="I1059" s="78"/>
      <c r="J1059" s="78"/>
      <c r="K1059" s="78"/>
    </row>
    <row r="1060" spans="1:11">
      <c r="A1060" s="13">
        <v>42519</v>
      </c>
      <c r="B1060" s="10" t="s">
        <v>111</v>
      </c>
      <c r="C1060" s="10" t="s">
        <v>76</v>
      </c>
      <c r="D1060" s="14">
        <v>76</v>
      </c>
      <c r="E1060" s="13">
        <v>42321</v>
      </c>
      <c r="F1060" s="15" t="s">
        <v>77</v>
      </c>
      <c r="G1060" s="13">
        <v>2958101</v>
      </c>
      <c r="H1060" s="78"/>
      <c r="I1060" s="78"/>
      <c r="J1060" s="78"/>
      <c r="K1060" s="78"/>
    </row>
    <row r="1061" spans="1:11">
      <c r="A1061" s="13">
        <v>42520</v>
      </c>
      <c r="B1061" s="10" t="s">
        <v>111</v>
      </c>
      <c r="C1061" s="10" t="s">
        <v>76</v>
      </c>
      <c r="D1061" s="14">
        <v>76</v>
      </c>
      <c r="E1061" s="13">
        <v>42321</v>
      </c>
      <c r="F1061" s="15" t="s">
        <v>77</v>
      </c>
      <c r="G1061" s="13">
        <v>2958101</v>
      </c>
      <c r="H1061" s="78"/>
      <c r="I1061" s="78"/>
      <c r="J1061" s="78"/>
      <c r="K1061" s="78"/>
    </row>
    <row r="1062" spans="1:11">
      <c r="A1062" s="13">
        <v>42521</v>
      </c>
      <c r="B1062" s="10" t="s">
        <v>111</v>
      </c>
      <c r="C1062" s="10" t="s">
        <v>76</v>
      </c>
      <c r="D1062" s="14">
        <v>76</v>
      </c>
      <c r="E1062" s="13">
        <v>42321</v>
      </c>
      <c r="F1062" s="15" t="s">
        <v>77</v>
      </c>
      <c r="G1062" s="13">
        <v>2958101</v>
      </c>
      <c r="H1062" s="78"/>
      <c r="I1062" s="78"/>
      <c r="J1062" s="78"/>
      <c r="K1062" s="78"/>
    </row>
    <row r="1063" spans="1:11">
      <c r="A1063" s="13">
        <v>42491</v>
      </c>
      <c r="B1063" s="10" t="s">
        <v>112</v>
      </c>
      <c r="C1063" s="10" t="s">
        <v>76</v>
      </c>
      <c r="D1063" s="14">
        <v>90</v>
      </c>
      <c r="E1063" s="13">
        <v>41163</v>
      </c>
      <c r="F1063" s="15" t="s">
        <v>77</v>
      </c>
      <c r="G1063" s="13">
        <v>2958101</v>
      </c>
      <c r="H1063" s="78"/>
      <c r="I1063" s="78"/>
      <c r="J1063" s="78"/>
      <c r="K1063" s="78"/>
    </row>
    <row r="1064" spans="1:11">
      <c r="A1064" s="13">
        <v>42492</v>
      </c>
      <c r="B1064" s="10" t="s">
        <v>112</v>
      </c>
      <c r="C1064" s="10" t="s">
        <v>76</v>
      </c>
      <c r="D1064" s="14">
        <v>90</v>
      </c>
      <c r="E1064" s="13">
        <v>41163</v>
      </c>
      <c r="F1064" s="15" t="s">
        <v>77</v>
      </c>
      <c r="G1064" s="13">
        <v>2958101</v>
      </c>
      <c r="H1064" s="78"/>
      <c r="I1064" s="78"/>
      <c r="J1064" s="78"/>
      <c r="K1064" s="78"/>
    </row>
    <row r="1065" spans="1:11">
      <c r="A1065" s="13">
        <v>42493</v>
      </c>
      <c r="B1065" s="10" t="s">
        <v>112</v>
      </c>
      <c r="C1065" s="10" t="s">
        <v>76</v>
      </c>
      <c r="D1065" s="14">
        <v>90</v>
      </c>
      <c r="E1065" s="13">
        <v>41163</v>
      </c>
      <c r="F1065" s="15" t="s">
        <v>77</v>
      </c>
      <c r="G1065" s="13">
        <v>2958101</v>
      </c>
      <c r="H1065" s="78"/>
      <c r="I1065" s="78"/>
      <c r="J1065" s="78"/>
      <c r="K1065" s="78"/>
    </row>
    <row r="1066" spans="1:11">
      <c r="A1066" s="13">
        <v>42494</v>
      </c>
      <c r="B1066" s="10" t="s">
        <v>112</v>
      </c>
      <c r="C1066" s="10" t="s">
        <v>76</v>
      </c>
      <c r="D1066" s="14">
        <v>90</v>
      </c>
      <c r="E1066" s="13">
        <v>41163</v>
      </c>
      <c r="F1066" s="15" t="s">
        <v>77</v>
      </c>
      <c r="G1066" s="13">
        <v>2958101</v>
      </c>
      <c r="H1066" s="78"/>
      <c r="I1066" s="78"/>
      <c r="J1066" s="78"/>
      <c r="K1066" s="78"/>
    </row>
    <row r="1067" spans="1:11">
      <c r="A1067" s="13">
        <v>42495</v>
      </c>
      <c r="B1067" s="10" t="s">
        <v>112</v>
      </c>
      <c r="C1067" s="10" t="s">
        <v>76</v>
      </c>
      <c r="D1067" s="14">
        <v>90</v>
      </c>
      <c r="E1067" s="13">
        <v>41163</v>
      </c>
      <c r="F1067" s="15" t="s">
        <v>77</v>
      </c>
      <c r="G1067" s="13">
        <v>2958101</v>
      </c>
      <c r="H1067" s="78"/>
      <c r="I1067" s="78"/>
      <c r="J1067" s="78"/>
      <c r="K1067" s="78"/>
    </row>
    <row r="1068" spans="1:11">
      <c r="A1068" s="13">
        <v>42496</v>
      </c>
      <c r="B1068" s="10" t="s">
        <v>112</v>
      </c>
      <c r="C1068" s="10" t="s">
        <v>76</v>
      </c>
      <c r="D1068" s="14">
        <v>90</v>
      </c>
      <c r="E1068" s="13">
        <v>41163</v>
      </c>
      <c r="F1068" s="15" t="s">
        <v>77</v>
      </c>
      <c r="G1068" s="13">
        <v>2958101</v>
      </c>
      <c r="H1068" s="78"/>
      <c r="I1068" s="78"/>
      <c r="J1068" s="78"/>
      <c r="K1068" s="78"/>
    </row>
    <row r="1069" spans="1:11">
      <c r="A1069" s="13">
        <v>42497</v>
      </c>
      <c r="B1069" s="10" t="s">
        <v>112</v>
      </c>
      <c r="C1069" s="10" t="s">
        <v>76</v>
      </c>
      <c r="D1069" s="14">
        <v>90</v>
      </c>
      <c r="E1069" s="13">
        <v>41163</v>
      </c>
      <c r="F1069" s="15" t="s">
        <v>77</v>
      </c>
      <c r="G1069" s="13">
        <v>2958101</v>
      </c>
      <c r="H1069" s="78"/>
      <c r="I1069" s="78"/>
      <c r="J1069" s="78"/>
      <c r="K1069" s="78"/>
    </row>
    <row r="1070" spans="1:11">
      <c r="A1070" s="13">
        <v>42498</v>
      </c>
      <c r="B1070" s="10" t="s">
        <v>112</v>
      </c>
      <c r="C1070" s="10" t="s">
        <v>76</v>
      </c>
      <c r="D1070" s="14">
        <v>90</v>
      </c>
      <c r="E1070" s="13">
        <v>41163</v>
      </c>
      <c r="F1070" s="15" t="s">
        <v>77</v>
      </c>
      <c r="G1070" s="13">
        <v>2958101</v>
      </c>
      <c r="H1070" s="78"/>
      <c r="I1070" s="78"/>
      <c r="J1070" s="78"/>
      <c r="K1070" s="78"/>
    </row>
    <row r="1071" spans="1:11">
      <c r="A1071" s="13">
        <v>42499</v>
      </c>
      <c r="B1071" s="10" t="s">
        <v>112</v>
      </c>
      <c r="C1071" s="10" t="s">
        <v>76</v>
      </c>
      <c r="D1071" s="14">
        <v>90</v>
      </c>
      <c r="E1071" s="13">
        <v>41163</v>
      </c>
      <c r="F1071" s="15" t="s">
        <v>77</v>
      </c>
      <c r="G1071" s="13">
        <v>2958101</v>
      </c>
      <c r="H1071" s="78"/>
      <c r="I1071" s="78"/>
      <c r="J1071" s="78"/>
      <c r="K1071" s="78"/>
    </row>
    <row r="1072" spans="1:11">
      <c r="A1072" s="13">
        <v>42500</v>
      </c>
      <c r="B1072" s="10" t="s">
        <v>112</v>
      </c>
      <c r="C1072" s="10" t="s">
        <v>76</v>
      </c>
      <c r="D1072" s="14">
        <v>90</v>
      </c>
      <c r="E1072" s="13">
        <v>41163</v>
      </c>
      <c r="F1072" s="15" t="s">
        <v>77</v>
      </c>
      <c r="G1072" s="13">
        <v>2958101</v>
      </c>
      <c r="H1072" s="78"/>
      <c r="I1072" s="78"/>
      <c r="J1072" s="78"/>
      <c r="K1072" s="78"/>
    </row>
    <row r="1073" spans="1:11">
      <c r="A1073" s="13">
        <v>42501</v>
      </c>
      <c r="B1073" s="10" t="s">
        <v>112</v>
      </c>
      <c r="C1073" s="10" t="s">
        <v>76</v>
      </c>
      <c r="D1073" s="14">
        <v>90</v>
      </c>
      <c r="E1073" s="13">
        <v>41163</v>
      </c>
      <c r="F1073" s="15" t="s">
        <v>77</v>
      </c>
      <c r="G1073" s="13">
        <v>2958101</v>
      </c>
      <c r="H1073" s="78"/>
      <c r="I1073" s="78"/>
      <c r="J1073" s="78"/>
      <c r="K1073" s="78"/>
    </row>
    <row r="1074" spans="1:11">
      <c r="A1074" s="13">
        <v>42502</v>
      </c>
      <c r="B1074" s="10" t="s">
        <v>112</v>
      </c>
      <c r="C1074" s="10" t="s">
        <v>76</v>
      </c>
      <c r="D1074" s="14">
        <v>90</v>
      </c>
      <c r="E1074" s="13">
        <v>41163</v>
      </c>
      <c r="F1074" s="15" t="s">
        <v>77</v>
      </c>
      <c r="G1074" s="13">
        <v>2958101</v>
      </c>
      <c r="H1074" s="78"/>
      <c r="I1074" s="78"/>
      <c r="J1074" s="78"/>
      <c r="K1074" s="78"/>
    </row>
    <row r="1075" spans="1:11">
      <c r="A1075" s="13">
        <v>42503</v>
      </c>
      <c r="B1075" s="10" t="s">
        <v>112</v>
      </c>
      <c r="C1075" s="10" t="s">
        <v>76</v>
      </c>
      <c r="D1075" s="14">
        <v>90</v>
      </c>
      <c r="E1075" s="13">
        <v>41163</v>
      </c>
      <c r="F1075" s="15" t="s">
        <v>77</v>
      </c>
      <c r="G1075" s="13">
        <v>2958101</v>
      </c>
      <c r="H1075" s="78"/>
      <c r="I1075" s="78"/>
      <c r="J1075" s="78"/>
      <c r="K1075" s="78"/>
    </row>
    <row r="1076" spans="1:11">
      <c r="A1076" s="13">
        <v>42504</v>
      </c>
      <c r="B1076" s="10" t="s">
        <v>112</v>
      </c>
      <c r="C1076" s="10" t="s">
        <v>76</v>
      </c>
      <c r="D1076" s="14">
        <v>90</v>
      </c>
      <c r="E1076" s="13">
        <v>41163</v>
      </c>
      <c r="F1076" s="15" t="s">
        <v>77</v>
      </c>
      <c r="G1076" s="13">
        <v>2958101</v>
      </c>
      <c r="H1076" s="78"/>
      <c r="I1076" s="78"/>
      <c r="J1076" s="78"/>
      <c r="K1076" s="78"/>
    </row>
    <row r="1077" spans="1:11">
      <c r="A1077" s="13">
        <v>42505</v>
      </c>
      <c r="B1077" s="10" t="s">
        <v>112</v>
      </c>
      <c r="C1077" s="10" t="s">
        <v>76</v>
      </c>
      <c r="D1077" s="14">
        <v>90</v>
      </c>
      <c r="E1077" s="13">
        <v>41163</v>
      </c>
      <c r="F1077" s="15" t="s">
        <v>77</v>
      </c>
      <c r="G1077" s="13">
        <v>2958101</v>
      </c>
      <c r="H1077" s="78"/>
      <c r="I1077" s="78"/>
      <c r="J1077" s="78"/>
      <c r="K1077" s="78"/>
    </row>
    <row r="1078" spans="1:11">
      <c r="A1078" s="13">
        <v>42506</v>
      </c>
      <c r="B1078" s="10" t="s">
        <v>112</v>
      </c>
      <c r="C1078" s="10" t="s">
        <v>76</v>
      </c>
      <c r="D1078" s="14">
        <v>90</v>
      </c>
      <c r="E1078" s="13">
        <v>41163</v>
      </c>
      <c r="F1078" s="15" t="s">
        <v>77</v>
      </c>
      <c r="G1078" s="13">
        <v>2958101</v>
      </c>
      <c r="H1078" s="78"/>
      <c r="I1078" s="78"/>
      <c r="J1078" s="78"/>
      <c r="K1078" s="78"/>
    </row>
    <row r="1079" spans="1:11">
      <c r="A1079" s="13">
        <v>42507</v>
      </c>
      <c r="B1079" s="10" t="s">
        <v>112</v>
      </c>
      <c r="C1079" s="10" t="s">
        <v>76</v>
      </c>
      <c r="D1079" s="14">
        <v>90</v>
      </c>
      <c r="E1079" s="13">
        <v>41163</v>
      </c>
      <c r="F1079" s="15" t="s">
        <v>77</v>
      </c>
      <c r="G1079" s="13">
        <v>2958101</v>
      </c>
      <c r="H1079" s="78"/>
      <c r="I1079" s="78"/>
      <c r="J1079" s="78"/>
      <c r="K1079" s="78"/>
    </row>
    <row r="1080" spans="1:11">
      <c r="A1080" s="13">
        <v>42508</v>
      </c>
      <c r="B1080" s="10" t="s">
        <v>112</v>
      </c>
      <c r="C1080" s="10" t="s">
        <v>76</v>
      </c>
      <c r="D1080" s="14">
        <v>90</v>
      </c>
      <c r="E1080" s="13">
        <v>41163</v>
      </c>
      <c r="F1080" s="15" t="s">
        <v>77</v>
      </c>
      <c r="G1080" s="13">
        <v>2958101</v>
      </c>
      <c r="H1080" s="78"/>
      <c r="I1080" s="78"/>
      <c r="J1080" s="78"/>
      <c r="K1080" s="78"/>
    </row>
    <row r="1081" spans="1:11">
      <c r="A1081" s="13">
        <v>42509</v>
      </c>
      <c r="B1081" s="10" t="s">
        <v>112</v>
      </c>
      <c r="C1081" s="10" t="s">
        <v>76</v>
      </c>
      <c r="D1081" s="14">
        <v>90</v>
      </c>
      <c r="E1081" s="13">
        <v>41163</v>
      </c>
      <c r="F1081" s="15" t="s">
        <v>77</v>
      </c>
      <c r="G1081" s="13">
        <v>2958101</v>
      </c>
      <c r="H1081" s="78"/>
      <c r="I1081" s="78"/>
      <c r="J1081" s="78"/>
      <c r="K1081" s="78"/>
    </row>
    <row r="1082" spans="1:11">
      <c r="A1082" s="13">
        <v>42510</v>
      </c>
      <c r="B1082" s="10" t="s">
        <v>112</v>
      </c>
      <c r="C1082" s="10" t="s">
        <v>76</v>
      </c>
      <c r="D1082" s="14">
        <v>90</v>
      </c>
      <c r="E1082" s="13">
        <v>41163</v>
      </c>
      <c r="F1082" s="15" t="s">
        <v>77</v>
      </c>
      <c r="G1082" s="13">
        <v>2958101</v>
      </c>
      <c r="H1082" s="78"/>
      <c r="I1082" s="78"/>
      <c r="J1082" s="78"/>
      <c r="K1082" s="78"/>
    </row>
    <row r="1083" spans="1:11">
      <c r="A1083" s="13">
        <v>42511</v>
      </c>
      <c r="B1083" s="10" t="s">
        <v>112</v>
      </c>
      <c r="C1083" s="10" t="s">
        <v>76</v>
      </c>
      <c r="D1083" s="14">
        <v>90</v>
      </c>
      <c r="E1083" s="13">
        <v>41163</v>
      </c>
      <c r="F1083" s="15" t="s">
        <v>77</v>
      </c>
      <c r="G1083" s="13">
        <v>2958101</v>
      </c>
      <c r="H1083" s="78"/>
      <c r="I1083" s="78"/>
      <c r="J1083" s="78"/>
      <c r="K1083" s="78"/>
    </row>
    <row r="1084" spans="1:11">
      <c r="A1084" s="13">
        <v>42512</v>
      </c>
      <c r="B1084" s="10" t="s">
        <v>112</v>
      </c>
      <c r="C1084" s="10" t="s">
        <v>76</v>
      </c>
      <c r="D1084" s="14">
        <v>90</v>
      </c>
      <c r="E1084" s="13">
        <v>41163</v>
      </c>
      <c r="F1084" s="15" t="s">
        <v>77</v>
      </c>
      <c r="G1084" s="13">
        <v>2958101</v>
      </c>
      <c r="H1084" s="78"/>
      <c r="I1084" s="78"/>
      <c r="J1084" s="78"/>
      <c r="K1084" s="78"/>
    </row>
    <row r="1085" spans="1:11">
      <c r="A1085" s="13">
        <v>42513</v>
      </c>
      <c r="B1085" s="10" t="s">
        <v>112</v>
      </c>
      <c r="C1085" s="10" t="s">
        <v>76</v>
      </c>
      <c r="D1085" s="14">
        <v>90</v>
      </c>
      <c r="E1085" s="13">
        <v>41163</v>
      </c>
      <c r="F1085" s="15" t="s">
        <v>77</v>
      </c>
      <c r="G1085" s="13">
        <v>2958101</v>
      </c>
      <c r="H1085" s="78"/>
      <c r="I1085" s="78"/>
      <c r="J1085" s="78"/>
      <c r="K1085" s="78"/>
    </row>
    <row r="1086" spans="1:11">
      <c r="A1086" s="13">
        <v>42514</v>
      </c>
      <c r="B1086" s="10" t="s">
        <v>112</v>
      </c>
      <c r="C1086" s="10" t="s">
        <v>76</v>
      </c>
      <c r="D1086" s="14">
        <v>90</v>
      </c>
      <c r="E1086" s="13">
        <v>41163</v>
      </c>
      <c r="F1086" s="15" t="s">
        <v>77</v>
      </c>
      <c r="G1086" s="13">
        <v>2958101</v>
      </c>
      <c r="H1086" s="78"/>
      <c r="I1086" s="78"/>
      <c r="J1086" s="78"/>
      <c r="K1086" s="78"/>
    </row>
    <row r="1087" spans="1:11">
      <c r="A1087" s="13">
        <v>42515</v>
      </c>
      <c r="B1087" s="10" t="s">
        <v>112</v>
      </c>
      <c r="C1087" s="10" t="s">
        <v>76</v>
      </c>
      <c r="D1087" s="14">
        <v>90</v>
      </c>
      <c r="E1087" s="13">
        <v>41163</v>
      </c>
      <c r="F1087" s="15" t="s">
        <v>77</v>
      </c>
      <c r="G1087" s="13">
        <v>2958101</v>
      </c>
      <c r="H1087" s="78"/>
      <c r="I1087" s="78"/>
      <c r="J1087" s="78"/>
      <c r="K1087" s="78"/>
    </row>
    <row r="1088" spans="1:11">
      <c r="A1088" s="13">
        <v>42516</v>
      </c>
      <c r="B1088" s="10" t="s">
        <v>112</v>
      </c>
      <c r="C1088" s="10" t="s">
        <v>76</v>
      </c>
      <c r="D1088" s="14">
        <v>90</v>
      </c>
      <c r="E1088" s="13">
        <v>41163</v>
      </c>
      <c r="F1088" s="15" t="s">
        <v>77</v>
      </c>
      <c r="G1088" s="13">
        <v>2958101</v>
      </c>
      <c r="H1088" s="78"/>
      <c r="I1088" s="78"/>
      <c r="J1088" s="78"/>
      <c r="K1088" s="78"/>
    </row>
    <row r="1089" spans="1:11">
      <c r="A1089" s="13">
        <v>42517</v>
      </c>
      <c r="B1089" s="10" t="s">
        <v>112</v>
      </c>
      <c r="C1089" s="10" t="s">
        <v>76</v>
      </c>
      <c r="D1089" s="14">
        <v>90</v>
      </c>
      <c r="E1089" s="13">
        <v>41163</v>
      </c>
      <c r="F1089" s="15" t="s">
        <v>77</v>
      </c>
      <c r="G1089" s="13">
        <v>2958101</v>
      </c>
      <c r="H1089" s="78"/>
      <c r="I1089" s="78"/>
      <c r="J1089" s="78"/>
      <c r="K1089" s="78"/>
    </row>
    <row r="1090" spans="1:11">
      <c r="A1090" s="13">
        <v>42518</v>
      </c>
      <c r="B1090" s="10" t="s">
        <v>112</v>
      </c>
      <c r="C1090" s="10" t="s">
        <v>76</v>
      </c>
      <c r="D1090" s="14">
        <v>90</v>
      </c>
      <c r="E1090" s="13">
        <v>41163</v>
      </c>
      <c r="F1090" s="15" t="s">
        <v>77</v>
      </c>
      <c r="G1090" s="13">
        <v>2958101</v>
      </c>
      <c r="H1090" s="78"/>
      <c r="I1090" s="78"/>
      <c r="J1090" s="78"/>
      <c r="K1090" s="78"/>
    </row>
    <row r="1091" spans="1:11">
      <c r="A1091" s="13">
        <v>42519</v>
      </c>
      <c r="B1091" s="10" t="s">
        <v>112</v>
      </c>
      <c r="C1091" s="10" t="s">
        <v>76</v>
      </c>
      <c r="D1091" s="14">
        <v>90</v>
      </c>
      <c r="E1091" s="13">
        <v>41163</v>
      </c>
      <c r="F1091" s="15" t="s">
        <v>77</v>
      </c>
      <c r="G1091" s="13">
        <v>2958101</v>
      </c>
      <c r="H1091" s="78"/>
      <c r="I1091" s="78"/>
      <c r="J1091" s="78"/>
      <c r="K1091" s="78"/>
    </row>
    <row r="1092" spans="1:11">
      <c r="A1092" s="13">
        <v>42520</v>
      </c>
      <c r="B1092" s="10" t="s">
        <v>112</v>
      </c>
      <c r="C1092" s="10" t="s">
        <v>76</v>
      </c>
      <c r="D1092" s="14">
        <v>90</v>
      </c>
      <c r="E1092" s="13">
        <v>41163</v>
      </c>
      <c r="F1092" s="15" t="s">
        <v>77</v>
      </c>
      <c r="G1092" s="13">
        <v>2958101</v>
      </c>
      <c r="H1092" s="78"/>
      <c r="I1092" s="78"/>
      <c r="J1092" s="78"/>
      <c r="K1092" s="78"/>
    </row>
    <row r="1093" spans="1:11">
      <c r="A1093" s="13">
        <v>42521</v>
      </c>
      <c r="B1093" s="10" t="s">
        <v>112</v>
      </c>
      <c r="C1093" s="10" t="s">
        <v>76</v>
      </c>
      <c r="D1093" s="14">
        <v>90</v>
      </c>
      <c r="E1093" s="13">
        <v>41163</v>
      </c>
      <c r="F1093" s="15" t="s">
        <v>77</v>
      </c>
      <c r="G1093" s="13">
        <v>2958101</v>
      </c>
      <c r="H1093" s="78"/>
      <c r="I1093" s="78"/>
      <c r="J1093" s="78"/>
      <c r="K1093" s="78"/>
    </row>
    <row r="1094" spans="1:11">
      <c r="A1094" s="13">
        <v>42491</v>
      </c>
      <c r="B1094" s="10" t="s">
        <v>113</v>
      </c>
      <c r="C1094" s="10" t="s">
        <v>81</v>
      </c>
      <c r="D1094" s="14">
        <v>60</v>
      </c>
      <c r="E1094" s="13">
        <v>39589</v>
      </c>
      <c r="F1094" s="15" t="s">
        <v>77</v>
      </c>
      <c r="G1094" s="13">
        <v>2958101</v>
      </c>
      <c r="H1094" s="78"/>
      <c r="I1094" s="78"/>
      <c r="J1094" s="78"/>
      <c r="K1094" s="78"/>
    </row>
    <row r="1095" spans="1:11">
      <c r="A1095" s="13">
        <v>42492</v>
      </c>
      <c r="B1095" s="10" t="s">
        <v>113</v>
      </c>
      <c r="C1095" s="10" t="s">
        <v>81</v>
      </c>
      <c r="D1095" s="14">
        <v>60</v>
      </c>
      <c r="E1095" s="13">
        <v>39589</v>
      </c>
      <c r="F1095" s="15" t="s">
        <v>77</v>
      </c>
      <c r="G1095" s="13">
        <v>2958101</v>
      </c>
      <c r="H1095" s="78"/>
      <c r="I1095" s="78"/>
      <c r="J1095" s="78"/>
      <c r="K1095" s="78"/>
    </row>
    <row r="1096" spans="1:11">
      <c r="A1096" s="13">
        <v>42493</v>
      </c>
      <c r="B1096" s="10" t="s">
        <v>113</v>
      </c>
      <c r="C1096" s="10" t="s">
        <v>81</v>
      </c>
      <c r="D1096" s="14">
        <v>60</v>
      </c>
      <c r="E1096" s="13">
        <v>39589</v>
      </c>
      <c r="F1096" s="15" t="s">
        <v>77</v>
      </c>
      <c r="G1096" s="13">
        <v>2958101</v>
      </c>
      <c r="H1096" s="78"/>
      <c r="I1096" s="78"/>
      <c r="J1096" s="78"/>
      <c r="K1096" s="78"/>
    </row>
    <row r="1097" spans="1:11">
      <c r="A1097" s="13">
        <v>42494</v>
      </c>
      <c r="B1097" s="10" t="s">
        <v>113</v>
      </c>
      <c r="C1097" s="10" t="s">
        <v>81</v>
      </c>
      <c r="D1097" s="14">
        <v>60</v>
      </c>
      <c r="E1097" s="13">
        <v>39589</v>
      </c>
      <c r="F1097" s="15" t="s">
        <v>77</v>
      </c>
      <c r="G1097" s="13">
        <v>2958101</v>
      </c>
      <c r="H1097" s="78"/>
      <c r="I1097" s="78"/>
      <c r="J1097" s="78"/>
      <c r="K1097" s="78"/>
    </row>
    <row r="1098" spans="1:11">
      <c r="A1098" s="13">
        <v>42495</v>
      </c>
      <c r="B1098" s="10" t="s">
        <v>113</v>
      </c>
      <c r="C1098" s="10" t="s">
        <v>81</v>
      </c>
      <c r="D1098" s="14">
        <v>60</v>
      </c>
      <c r="E1098" s="13">
        <v>39589</v>
      </c>
      <c r="F1098" s="15" t="s">
        <v>77</v>
      </c>
      <c r="G1098" s="13">
        <v>2958101</v>
      </c>
      <c r="H1098" s="78"/>
      <c r="I1098" s="78"/>
      <c r="J1098" s="78"/>
      <c r="K1098" s="78"/>
    </row>
    <row r="1099" spans="1:11">
      <c r="A1099" s="13">
        <v>42496</v>
      </c>
      <c r="B1099" s="10" t="s">
        <v>113</v>
      </c>
      <c r="C1099" s="10" t="s">
        <v>81</v>
      </c>
      <c r="D1099" s="14">
        <v>60</v>
      </c>
      <c r="E1099" s="13">
        <v>39589</v>
      </c>
      <c r="F1099" s="15" t="s">
        <v>77</v>
      </c>
      <c r="G1099" s="13">
        <v>2958101</v>
      </c>
      <c r="H1099" s="78"/>
      <c r="I1099" s="78"/>
      <c r="J1099" s="78"/>
      <c r="K1099" s="78"/>
    </row>
    <row r="1100" spans="1:11">
      <c r="A1100" s="13">
        <v>42497</v>
      </c>
      <c r="B1100" s="10" t="s">
        <v>113</v>
      </c>
      <c r="C1100" s="10" t="s">
        <v>81</v>
      </c>
      <c r="D1100" s="14">
        <v>60</v>
      </c>
      <c r="E1100" s="13">
        <v>39589</v>
      </c>
      <c r="F1100" s="15" t="s">
        <v>77</v>
      </c>
      <c r="G1100" s="13">
        <v>2958101</v>
      </c>
      <c r="H1100" s="78"/>
      <c r="I1100" s="78"/>
      <c r="J1100" s="78"/>
      <c r="K1100" s="78"/>
    </row>
    <row r="1101" spans="1:11">
      <c r="A1101" s="13">
        <v>42498</v>
      </c>
      <c r="B1101" s="10" t="s">
        <v>113</v>
      </c>
      <c r="C1101" s="10" t="s">
        <v>81</v>
      </c>
      <c r="D1101" s="14">
        <v>60</v>
      </c>
      <c r="E1101" s="13">
        <v>39589</v>
      </c>
      <c r="F1101" s="15" t="s">
        <v>77</v>
      </c>
      <c r="G1101" s="13">
        <v>2958101</v>
      </c>
      <c r="H1101" s="78"/>
      <c r="I1101" s="78"/>
      <c r="J1101" s="78"/>
      <c r="K1101" s="78"/>
    </row>
    <row r="1102" spans="1:11">
      <c r="A1102" s="13">
        <v>42499</v>
      </c>
      <c r="B1102" s="10" t="s">
        <v>113</v>
      </c>
      <c r="C1102" s="10" t="s">
        <v>81</v>
      </c>
      <c r="D1102" s="14">
        <v>60</v>
      </c>
      <c r="E1102" s="13">
        <v>39589</v>
      </c>
      <c r="F1102" s="15" t="s">
        <v>77</v>
      </c>
      <c r="G1102" s="13">
        <v>2958101</v>
      </c>
      <c r="H1102" s="78"/>
      <c r="I1102" s="78"/>
      <c r="J1102" s="78"/>
      <c r="K1102" s="78"/>
    </row>
    <row r="1103" spans="1:11">
      <c r="A1103" s="13">
        <v>42500</v>
      </c>
      <c r="B1103" s="10" t="s">
        <v>113</v>
      </c>
      <c r="C1103" s="10" t="s">
        <v>81</v>
      </c>
      <c r="D1103" s="14">
        <v>60</v>
      </c>
      <c r="E1103" s="13">
        <v>39589</v>
      </c>
      <c r="F1103" s="15" t="s">
        <v>77</v>
      </c>
      <c r="G1103" s="13">
        <v>2958101</v>
      </c>
      <c r="H1103" s="78"/>
      <c r="I1103" s="78"/>
      <c r="J1103" s="78"/>
      <c r="K1103" s="78"/>
    </row>
    <row r="1104" spans="1:11">
      <c r="A1104" s="13">
        <v>42501</v>
      </c>
      <c r="B1104" s="10" t="s">
        <v>113</v>
      </c>
      <c r="C1104" s="10" t="s">
        <v>81</v>
      </c>
      <c r="D1104" s="14">
        <v>60</v>
      </c>
      <c r="E1104" s="13">
        <v>39589</v>
      </c>
      <c r="F1104" s="15" t="s">
        <v>77</v>
      </c>
      <c r="G1104" s="13">
        <v>2958101</v>
      </c>
      <c r="H1104" s="78"/>
      <c r="I1104" s="78"/>
      <c r="J1104" s="78"/>
      <c r="K1104" s="78"/>
    </row>
    <row r="1105" spans="1:11">
      <c r="A1105" s="13">
        <v>42502</v>
      </c>
      <c r="B1105" s="10" t="s">
        <v>113</v>
      </c>
      <c r="C1105" s="10" t="s">
        <v>81</v>
      </c>
      <c r="D1105" s="14">
        <v>60</v>
      </c>
      <c r="E1105" s="13">
        <v>39589</v>
      </c>
      <c r="F1105" s="15" t="s">
        <v>77</v>
      </c>
      <c r="G1105" s="13">
        <v>2958101</v>
      </c>
      <c r="H1105" s="78"/>
      <c r="I1105" s="78"/>
      <c r="J1105" s="78"/>
      <c r="K1105" s="78"/>
    </row>
    <row r="1106" spans="1:11">
      <c r="A1106" s="13">
        <v>42503</v>
      </c>
      <c r="B1106" s="10" t="s">
        <v>113</v>
      </c>
      <c r="C1106" s="10" t="s">
        <v>81</v>
      </c>
      <c r="D1106" s="14">
        <v>60</v>
      </c>
      <c r="E1106" s="13">
        <v>39589</v>
      </c>
      <c r="F1106" s="15" t="s">
        <v>77</v>
      </c>
      <c r="G1106" s="13">
        <v>2958101</v>
      </c>
      <c r="H1106" s="78"/>
      <c r="I1106" s="78"/>
      <c r="J1106" s="78"/>
      <c r="K1106" s="78"/>
    </row>
    <row r="1107" spans="1:11">
      <c r="A1107" s="13">
        <v>42504</v>
      </c>
      <c r="B1107" s="10" t="s">
        <v>113</v>
      </c>
      <c r="C1107" s="10" t="s">
        <v>81</v>
      </c>
      <c r="D1107" s="14">
        <v>60</v>
      </c>
      <c r="E1107" s="13">
        <v>39589</v>
      </c>
      <c r="F1107" s="15" t="s">
        <v>77</v>
      </c>
      <c r="G1107" s="13">
        <v>2958101</v>
      </c>
      <c r="H1107" s="78"/>
      <c r="I1107" s="78"/>
      <c r="J1107" s="78"/>
      <c r="K1107" s="78"/>
    </row>
    <row r="1108" spans="1:11">
      <c r="A1108" s="13">
        <v>42505</v>
      </c>
      <c r="B1108" s="10" t="s">
        <v>113</v>
      </c>
      <c r="C1108" s="10" t="s">
        <v>81</v>
      </c>
      <c r="D1108" s="14">
        <v>60</v>
      </c>
      <c r="E1108" s="13">
        <v>39589</v>
      </c>
      <c r="F1108" s="15" t="s">
        <v>77</v>
      </c>
      <c r="G1108" s="13">
        <v>2958101</v>
      </c>
      <c r="H1108" s="78"/>
      <c r="I1108" s="78"/>
      <c r="J1108" s="78"/>
      <c r="K1108" s="78"/>
    </row>
    <row r="1109" spans="1:11">
      <c r="A1109" s="13">
        <v>42506</v>
      </c>
      <c r="B1109" s="10" t="s">
        <v>113</v>
      </c>
      <c r="C1109" s="10" t="s">
        <v>81</v>
      </c>
      <c r="D1109" s="14">
        <v>60</v>
      </c>
      <c r="E1109" s="13">
        <v>39589</v>
      </c>
      <c r="F1109" s="15" t="s">
        <v>77</v>
      </c>
      <c r="G1109" s="13">
        <v>2958101</v>
      </c>
      <c r="H1109" s="78"/>
      <c r="I1109" s="78"/>
      <c r="J1109" s="78"/>
      <c r="K1109" s="78"/>
    </row>
    <row r="1110" spans="1:11">
      <c r="A1110" s="13">
        <v>42507</v>
      </c>
      <c r="B1110" s="10" t="s">
        <v>113</v>
      </c>
      <c r="C1110" s="10" t="s">
        <v>81</v>
      </c>
      <c r="D1110" s="14">
        <v>60</v>
      </c>
      <c r="E1110" s="13">
        <v>39589</v>
      </c>
      <c r="F1110" s="15" t="s">
        <v>77</v>
      </c>
      <c r="G1110" s="13">
        <v>2958101</v>
      </c>
      <c r="H1110" s="78"/>
      <c r="I1110" s="78"/>
      <c r="J1110" s="78"/>
      <c r="K1110" s="78"/>
    </row>
    <row r="1111" spans="1:11">
      <c r="A1111" s="13">
        <v>42508</v>
      </c>
      <c r="B1111" s="10" t="s">
        <v>113</v>
      </c>
      <c r="C1111" s="10" t="s">
        <v>81</v>
      </c>
      <c r="D1111" s="14">
        <v>60</v>
      </c>
      <c r="E1111" s="13">
        <v>39589</v>
      </c>
      <c r="F1111" s="15" t="s">
        <v>77</v>
      </c>
      <c r="G1111" s="13">
        <v>2958101</v>
      </c>
      <c r="H1111" s="78"/>
      <c r="I1111" s="78"/>
      <c r="J1111" s="78"/>
      <c r="K1111" s="78"/>
    </row>
    <row r="1112" spans="1:11">
      <c r="A1112" s="13">
        <v>42509</v>
      </c>
      <c r="B1112" s="10" t="s">
        <v>113</v>
      </c>
      <c r="C1112" s="10" t="s">
        <v>81</v>
      </c>
      <c r="D1112" s="14">
        <v>60</v>
      </c>
      <c r="E1112" s="13">
        <v>39589</v>
      </c>
      <c r="F1112" s="15" t="s">
        <v>77</v>
      </c>
      <c r="G1112" s="13">
        <v>2958101</v>
      </c>
      <c r="H1112" s="78"/>
      <c r="I1112" s="78"/>
      <c r="J1112" s="78"/>
      <c r="K1112" s="78"/>
    </row>
    <row r="1113" spans="1:11">
      <c r="A1113" s="13">
        <v>42510</v>
      </c>
      <c r="B1113" s="10" t="s">
        <v>113</v>
      </c>
      <c r="C1113" s="10" t="s">
        <v>81</v>
      </c>
      <c r="D1113" s="14">
        <v>60</v>
      </c>
      <c r="E1113" s="13">
        <v>39589</v>
      </c>
      <c r="F1113" s="15" t="s">
        <v>77</v>
      </c>
      <c r="G1113" s="13">
        <v>2958101</v>
      </c>
      <c r="H1113" s="78"/>
      <c r="I1113" s="78"/>
      <c r="J1113" s="78"/>
      <c r="K1113" s="78"/>
    </row>
    <row r="1114" spans="1:11">
      <c r="A1114" s="13">
        <v>42511</v>
      </c>
      <c r="B1114" s="10" t="s">
        <v>113</v>
      </c>
      <c r="C1114" s="10" t="s">
        <v>81</v>
      </c>
      <c r="D1114" s="14">
        <v>60</v>
      </c>
      <c r="E1114" s="13">
        <v>39589</v>
      </c>
      <c r="F1114" s="15" t="s">
        <v>77</v>
      </c>
      <c r="G1114" s="13">
        <v>2958101</v>
      </c>
      <c r="H1114" s="78"/>
      <c r="I1114" s="78"/>
      <c r="J1114" s="78"/>
      <c r="K1114" s="78"/>
    </row>
    <row r="1115" spans="1:11">
      <c r="A1115" s="13">
        <v>42512</v>
      </c>
      <c r="B1115" s="10" t="s">
        <v>113</v>
      </c>
      <c r="C1115" s="10" t="s">
        <v>81</v>
      </c>
      <c r="D1115" s="14">
        <v>60</v>
      </c>
      <c r="E1115" s="13">
        <v>39589</v>
      </c>
      <c r="F1115" s="15" t="s">
        <v>77</v>
      </c>
      <c r="G1115" s="13">
        <v>2958101</v>
      </c>
      <c r="H1115" s="78"/>
      <c r="I1115" s="78"/>
      <c r="J1115" s="78"/>
      <c r="K1115" s="78"/>
    </row>
    <row r="1116" spans="1:11">
      <c r="A1116" s="13">
        <v>42513</v>
      </c>
      <c r="B1116" s="10" t="s">
        <v>113</v>
      </c>
      <c r="C1116" s="10" t="s">
        <v>81</v>
      </c>
      <c r="D1116" s="14">
        <v>60</v>
      </c>
      <c r="E1116" s="13">
        <v>39589</v>
      </c>
      <c r="F1116" s="15" t="s">
        <v>77</v>
      </c>
      <c r="G1116" s="13">
        <v>2958101</v>
      </c>
      <c r="H1116" s="78"/>
      <c r="I1116" s="78"/>
      <c r="J1116" s="78"/>
      <c r="K1116" s="78"/>
    </row>
    <row r="1117" spans="1:11">
      <c r="A1117" s="13">
        <v>42514</v>
      </c>
      <c r="B1117" s="10" t="s">
        <v>113</v>
      </c>
      <c r="C1117" s="10" t="s">
        <v>81</v>
      </c>
      <c r="D1117" s="14">
        <v>60</v>
      </c>
      <c r="E1117" s="13">
        <v>39589</v>
      </c>
      <c r="F1117" s="15" t="s">
        <v>77</v>
      </c>
      <c r="G1117" s="13">
        <v>2958101</v>
      </c>
      <c r="H1117" s="78"/>
      <c r="I1117" s="78"/>
      <c r="J1117" s="78"/>
      <c r="K1117" s="78"/>
    </row>
    <row r="1118" spans="1:11">
      <c r="A1118" s="13">
        <v>42515</v>
      </c>
      <c r="B1118" s="10" t="s">
        <v>113</v>
      </c>
      <c r="C1118" s="10" t="s">
        <v>81</v>
      </c>
      <c r="D1118" s="14">
        <v>60</v>
      </c>
      <c r="E1118" s="13">
        <v>39589</v>
      </c>
      <c r="F1118" s="15" t="s">
        <v>77</v>
      </c>
      <c r="G1118" s="13">
        <v>2958101</v>
      </c>
      <c r="H1118" s="78"/>
      <c r="I1118" s="78"/>
      <c r="J1118" s="78"/>
      <c r="K1118" s="78"/>
    </row>
    <row r="1119" spans="1:11">
      <c r="A1119" s="13">
        <v>42516</v>
      </c>
      <c r="B1119" s="10" t="s">
        <v>113</v>
      </c>
      <c r="C1119" s="10" t="s">
        <v>81</v>
      </c>
      <c r="D1119" s="14">
        <v>60</v>
      </c>
      <c r="E1119" s="13">
        <v>39589</v>
      </c>
      <c r="F1119" s="15" t="s">
        <v>77</v>
      </c>
      <c r="G1119" s="13">
        <v>2958101</v>
      </c>
      <c r="H1119" s="78"/>
      <c r="I1119" s="78"/>
      <c r="J1119" s="78"/>
      <c r="K1119" s="78"/>
    </row>
    <row r="1120" spans="1:11">
      <c r="A1120" s="13">
        <v>42517</v>
      </c>
      <c r="B1120" s="10" t="s">
        <v>113</v>
      </c>
      <c r="C1120" s="10" t="s">
        <v>81</v>
      </c>
      <c r="D1120" s="14">
        <v>60</v>
      </c>
      <c r="E1120" s="13">
        <v>39589</v>
      </c>
      <c r="F1120" s="15" t="s">
        <v>77</v>
      </c>
      <c r="G1120" s="13">
        <v>2958101</v>
      </c>
      <c r="H1120" s="78"/>
      <c r="I1120" s="78"/>
      <c r="J1120" s="78"/>
      <c r="K1120" s="78"/>
    </row>
    <row r="1121" spans="1:11">
      <c r="A1121" s="13">
        <v>42518</v>
      </c>
      <c r="B1121" s="10" t="s">
        <v>113</v>
      </c>
      <c r="C1121" s="10" t="s">
        <v>81</v>
      </c>
      <c r="D1121" s="14">
        <v>60</v>
      </c>
      <c r="E1121" s="13">
        <v>39589</v>
      </c>
      <c r="F1121" s="15" t="s">
        <v>77</v>
      </c>
      <c r="G1121" s="13">
        <v>2958101</v>
      </c>
      <c r="H1121" s="78"/>
      <c r="I1121" s="78"/>
      <c r="J1121" s="78"/>
      <c r="K1121" s="78"/>
    </row>
    <row r="1122" spans="1:11">
      <c r="A1122" s="13">
        <v>42519</v>
      </c>
      <c r="B1122" s="10" t="s">
        <v>113</v>
      </c>
      <c r="C1122" s="10" t="s">
        <v>81</v>
      </c>
      <c r="D1122" s="14">
        <v>60</v>
      </c>
      <c r="E1122" s="13">
        <v>39589</v>
      </c>
      <c r="F1122" s="15" t="s">
        <v>77</v>
      </c>
      <c r="G1122" s="13">
        <v>2958101</v>
      </c>
      <c r="H1122" s="78"/>
      <c r="I1122" s="78"/>
      <c r="J1122" s="78"/>
      <c r="K1122" s="78"/>
    </row>
    <row r="1123" spans="1:11">
      <c r="A1123" s="13">
        <v>42520</v>
      </c>
      <c r="B1123" s="10" t="s">
        <v>113</v>
      </c>
      <c r="C1123" s="10" t="s">
        <v>81</v>
      </c>
      <c r="D1123" s="14">
        <v>60</v>
      </c>
      <c r="E1123" s="13">
        <v>39589</v>
      </c>
      <c r="F1123" s="15" t="s">
        <v>77</v>
      </c>
      <c r="G1123" s="13">
        <v>2958101</v>
      </c>
      <c r="H1123" s="78"/>
      <c r="I1123" s="78"/>
      <c r="J1123" s="78"/>
      <c r="K1123" s="78"/>
    </row>
    <row r="1124" spans="1:11">
      <c r="A1124" s="13">
        <v>42521</v>
      </c>
      <c r="B1124" s="10" t="s">
        <v>113</v>
      </c>
      <c r="C1124" s="10" t="s">
        <v>81</v>
      </c>
      <c r="D1124" s="14">
        <v>60</v>
      </c>
      <c r="E1124" s="13">
        <v>39589</v>
      </c>
      <c r="F1124" s="15" t="s">
        <v>77</v>
      </c>
      <c r="G1124" s="13">
        <v>2958101</v>
      </c>
      <c r="H1124" s="78"/>
      <c r="I1124" s="78"/>
      <c r="J1124" s="78"/>
      <c r="K1124" s="78"/>
    </row>
    <row r="1125" spans="1:11">
      <c r="A1125" s="13">
        <v>42491</v>
      </c>
      <c r="B1125" s="10" t="s">
        <v>114</v>
      </c>
      <c r="C1125" s="10" t="s">
        <v>81</v>
      </c>
      <c r="D1125" s="14">
        <v>70</v>
      </c>
      <c r="E1125" s="13">
        <v>39499</v>
      </c>
      <c r="F1125" s="15" t="s">
        <v>77</v>
      </c>
      <c r="G1125" s="13">
        <v>2958101</v>
      </c>
      <c r="H1125" s="78"/>
      <c r="I1125" s="78"/>
      <c r="J1125" s="78"/>
      <c r="K1125" s="78"/>
    </row>
    <row r="1126" spans="1:11">
      <c r="A1126" s="13">
        <v>42492</v>
      </c>
      <c r="B1126" s="10" t="s">
        <v>114</v>
      </c>
      <c r="C1126" s="10" t="s">
        <v>81</v>
      </c>
      <c r="D1126" s="14">
        <v>70</v>
      </c>
      <c r="E1126" s="13">
        <v>39499</v>
      </c>
      <c r="F1126" s="15" t="s">
        <v>77</v>
      </c>
      <c r="G1126" s="13">
        <v>2958101</v>
      </c>
      <c r="H1126" s="78"/>
      <c r="I1126" s="78"/>
      <c r="J1126" s="78"/>
      <c r="K1126" s="78"/>
    </row>
    <row r="1127" spans="1:11">
      <c r="A1127" s="13">
        <v>42493</v>
      </c>
      <c r="B1127" s="10" t="s">
        <v>114</v>
      </c>
      <c r="C1127" s="10" t="s">
        <v>81</v>
      </c>
      <c r="D1127" s="14">
        <v>70</v>
      </c>
      <c r="E1127" s="13">
        <v>39499</v>
      </c>
      <c r="F1127" s="15" t="s">
        <v>77</v>
      </c>
      <c r="G1127" s="13">
        <v>2958101</v>
      </c>
      <c r="H1127" s="78"/>
      <c r="I1127" s="78"/>
      <c r="J1127" s="78"/>
      <c r="K1127" s="78"/>
    </row>
    <row r="1128" spans="1:11">
      <c r="A1128" s="13">
        <v>42494</v>
      </c>
      <c r="B1128" s="10" t="s">
        <v>114</v>
      </c>
      <c r="C1128" s="10" t="s">
        <v>81</v>
      </c>
      <c r="D1128" s="14">
        <v>70</v>
      </c>
      <c r="E1128" s="13">
        <v>39499</v>
      </c>
      <c r="F1128" s="15" t="s">
        <v>77</v>
      </c>
      <c r="G1128" s="13">
        <v>2958101</v>
      </c>
      <c r="H1128" s="78"/>
      <c r="I1128" s="78"/>
      <c r="J1128" s="78"/>
      <c r="K1128" s="78"/>
    </row>
    <row r="1129" spans="1:11">
      <c r="A1129" s="13">
        <v>42495</v>
      </c>
      <c r="B1129" s="10" t="s">
        <v>114</v>
      </c>
      <c r="C1129" s="10" t="s">
        <v>81</v>
      </c>
      <c r="D1129" s="14">
        <v>70</v>
      </c>
      <c r="E1129" s="13">
        <v>39499</v>
      </c>
      <c r="F1129" s="15" t="s">
        <v>77</v>
      </c>
      <c r="G1129" s="13">
        <v>2958101</v>
      </c>
      <c r="H1129" s="78"/>
      <c r="I1129" s="78"/>
      <c r="J1129" s="78"/>
      <c r="K1129" s="78"/>
    </row>
    <row r="1130" spans="1:11">
      <c r="A1130" s="13">
        <v>42496</v>
      </c>
      <c r="B1130" s="10" t="s">
        <v>114</v>
      </c>
      <c r="C1130" s="10" t="s">
        <v>81</v>
      </c>
      <c r="D1130" s="14">
        <v>70</v>
      </c>
      <c r="E1130" s="13">
        <v>39499</v>
      </c>
      <c r="F1130" s="15" t="s">
        <v>77</v>
      </c>
      <c r="G1130" s="13">
        <v>2958101</v>
      </c>
      <c r="H1130" s="78"/>
      <c r="I1130" s="78"/>
      <c r="J1130" s="78"/>
      <c r="K1130" s="78"/>
    </row>
    <row r="1131" spans="1:11">
      <c r="A1131" s="13">
        <v>42497</v>
      </c>
      <c r="B1131" s="10" t="s">
        <v>114</v>
      </c>
      <c r="C1131" s="10" t="s">
        <v>81</v>
      </c>
      <c r="D1131" s="14">
        <v>70</v>
      </c>
      <c r="E1131" s="13">
        <v>39499</v>
      </c>
      <c r="F1131" s="15" t="s">
        <v>77</v>
      </c>
      <c r="G1131" s="13">
        <v>2958101</v>
      </c>
      <c r="H1131" s="78"/>
      <c r="I1131" s="78"/>
      <c r="J1131" s="78"/>
      <c r="K1131" s="78"/>
    </row>
    <row r="1132" spans="1:11">
      <c r="A1132" s="13">
        <v>42498</v>
      </c>
      <c r="B1132" s="10" t="s">
        <v>114</v>
      </c>
      <c r="C1132" s="10" t="s">
        <v>81</v>
      </c>
      <c r="D1132" s="14">
        <v>70</v>
      </c>
      <c r="E1132" s="13">
        <v>39499</v>
      </c>
      <c r="F1132" s="15" t="s">
        <v>77</v>
      </c>
      <c r="G1132" s="13">
        <v>2958101</v>
      </c>
      <c r="H1132" s="78"/>
      <c r="I1132" s="78"/>
      <c r="J1132" s="78"/>
      <c r="K1132" s="78"/>
    </row>
    <row r="1133" spans="1:11">
      <c r="A1133" s="13">
        <v>42499</v>
      </c>
      <c r="B1133" s="10" t="s">
        <v>114</v>
      </c>
      <c r="C1133" s="10" t="s">
        <v>81</v>
      </c>
      <c r="D1133" s="14">
        <v>70</v>
      </c>
      <c r="E1133" s="13">
        <v>39499</v>
      </c>
      <c r="F1133" s="15" t="s">
        <v>77</v>
      </c>
      <c r="G1133" s="13">
        <v>2958101</v>
      </c>
      <c r="H1133" s="78"/>
      <c r="I1133" s="78"/>
      <c r="J1133" s="78"/>
      <c r="K1133" s="78"/>
    </row>
    <row r="1134" spans="1:11">
      <c r="A1134" s="13">
        <v>42500</v>
      </c>
      <c r="B1134" s="10" t="s">
        <v>114</v>
      </c>
      <c r="C1134" s="10" t="s">
        <v>81</v>
      </c>
      <c r="D1134" s="14">
        <v>70</v>
      </c>
      <c r="E1134" s="13">
        <v>39499</v>
      </c>
      <c r="F1134" s="15" t="s">
        <v>77</v>
      </c>
      <c r="G1134" s="13">
        <v>2958101</v>
      </c>
      <c r="H1134" s="78"/>
      <c r="I1134" s="78"/>
      <c r="J1134" s="78"/>
      <c r="K1134" s="78"/>
    </row>
    <row r="1135" spans="1:11">
      <c r="A1135" s="13">
        <v>42501</v>
      </c>
      <c r="B1135" s="10" t="s">
        <v>114</v>
      </c>
      <c r="C1135" s="10" t="s">
        <v>81</v>
      </c>
      <c r="D1135" s="14">
        <v>70</v>
      </c>
      <c r="E1135" s="13">
        <v>39499</v>
      </c>
      <c r="F1135" s="15" t="s">
        <v>77</v>
      </c>
      <c r="G1135" s="13">
        <v>2958101</v>
      </c>
      <c r="H1135" s="78"/>
      <c r="I1135" s="78"/>
      <c r="J1135" s="78"/>
      <c r="K1135" s="78"/>
    </row>
    <row r="1136" spans="1:11">
      <c r="A1136" s="13">
        <v>42502</v>
      </c>
      <c r="B1136" s="10" t="s">
        <v>114</v>
      </c>
      <c r="C1136" s="10" t="s">
        <v>81</v>
      </c>
      <c r="D1136" s="14">
        <v>70</v>
      </c>
      <c r="E1136" s="13">
        <v>39499</v>
      </c>
      <c r="F1136" s="15" t="s">
        <v>77</v>
      </c>
      <c r="G1136" s="13">
        <v>2958101</v>
      </c>
      <c r="H1136" s="78"/>
      <c r="I1136" s="78"/>
      <c r="J1136" s="78"/>
      <c r="K1136" s="78"/>
    </row>
    <row r="1137" spans="1:11">
      <c r="A1137" s="13">
        <v>42503</v>
      </c>
      <c r="B1137" s="10" t="s">
        <v>114</v>
      </c>
      <c r="C1137" s="10" t="s">
        <v>81</v>
      </c>
      <c r="D1137" s="14">
        <v>70</v>
      </c>
      <c r="E1137" s="13">
        <v>39499</v>
      </c>
      <c r="F1137" s="15" t="s">
        <v>77</v>
      </c>
      <c r="G1137" s="13">
        <v>2958101</v>
      </c>
      <c r="H1137" s="78"/>
      <c r="I1137" s="78"/>
      <c r="J1137" s="78"/>
      <c r="K1137" s="78"/>
    </row>
    <row r="1138" spans="1:11">
      <c r="A1138" s="13">
        <v>42504</v>
      </c>
      <c r="B1138" s="10" t="s">
        <v>114</v>
      </c>
      <c r="C1138" s="10" t="s">
        <v>81</v>
      </c>
      <c r="D1138" s="14">
        <v>70</v>
      </c>
      <c r="E1138" s="13">
        <v>39499</v>
      </c>
      <c r="F1138" s="15" t="s">
        <v>77</v>
      </c>
      <c r="G1138" s="13">
        <v>2958101</v>
      </c>
      <c r="H1138" s="78"/>
      <c r="I1138" s="78"/>
      <c r="J1138" s="78"/>
      <c r="K1138" s="78"/>
    </row>
    <row r="1139" spans="1:11">
      <c r="A1139" s="13">
        <v>42505</v>
      </c>
      <c r="B1139" s="10" t="s">
        <v>114</v>
      </c>
      <c r="C1139" s="10" t="s">
        <v>81</v>
      </c>
      <c r="D1139" s="14">
        <v>70</v>
      </c>
      <c r="E1139" s="13">
        <v>39499</v>
      </c>
      <c r="F1139" s="15" t="s">
        <v>77</v>
      </c>
      <c r="G1139" s="13">
        <v>2958101</v>
      </c>
      <c r="H1139" s="78"/>
      <c r="I1139" s="78"/>
      <c r="J1139" s="78"/>
      <c r="K1139" s="78"/>
    </row>
    <row r="1140" spans="1:11">
      <c r="A1140" s="13">
        <v>42506</v>
      </c>
      <c r="B1140" s="10" t="s">
        <v>114</v>
      </c>
      <c r="C1140" s="10" t="s">
        <v>81</v>
      </c>
      <c r="D1140" s="14">
        <v>70</v>
      </c>
      <c r="E1140" s="13">
        <v>39499</v>
      </c>
      <c r="F1140" s="15" t="s">
        <v>77</v>
      </c>
      <c r="G1140" s="13">
        <v>2958101</v>
      </c>
      <c r="H1140" s="78"/>
      <c r="I1140" s="78"/>
      <c r="J1140" s="78"/>
      <c r="K1140" s="78"/>
    </row>
    <row r="1141" spans="1:11">
      <c r="A1141" s="13">
        <v>42507</v>
      </c>
      <c r="B1141" s="10" t="s">
        <v>114</v>
      </c>
      <c r="C1141" s="10" t="s">
        <v>81</v>
      </c>
      <c r="D1141" s="14">
        <v>70</v>
      </c>
      <c r="E1141" s="13">
        <v>39499</v>
      </c>
      <c r="F1141" s="15" t="s">
        <v>77</v>
      </c>
      <c r="G1141" s="13">
        <v>2958101</v>
      </c>
      <c r="H1141" s="78"/>
      <c r="I1141" s="78"/>
      <c r="J1141" s="78"/>
      <c r="K1141" s="78"/>
    </row>
    <row r="1142" spans="1:11">
      <c r="A1142" s="13">
        <v>42508</v>
      </c>
      <c r="B1142" s="10" t="s">
        <v>114</v>
      </c>
      <c r="C1142" s="10" t="s">
        <v>81</v>
      </c>
      <c r="D1142" s="14">
        <v>70</v>
      </c>
      <c r="E1142" s="13">
        <v>39499</v>
      </c>
      <c r="F1142" s="15" t="s">
        <v>77</v>
      </c>
      <c r="G1142" s="13">
        <v>2958101</v>
      </c>
      <c r="H1142" s="78"/>
      <c r="I1142" s="78"/>
      <c r="J1142" s="78"/>
      <c r="K1142" s="78"/>
    </row>
    <row r="1143" spans="1:11">
      <c r="A1143" s="13">
        <v>42509</v>
      </c>
      <c r="B1143" s="10" t="s">
        <v>114</v>
      </c>
      <c r="C1143" s="10" t="s">
        <v>81</v>
      </c>
      <c r="D1143" s="14">
        <v>70</v>
      </c>
      <c r="E1143" s="13">
        <v>39499</v>
      </c>
      <c r="F1143" s="15" t="s">
        <v>77</v>
      </c>
      <c r="G1143" s="13">
        <v>2958101</v>
      </c>
      <c r="H1143" s="78"/>
      <c r="I1143" s="78"/>
      <c r="J1143" s="78"/>
      <c r="K1143" s="78"/>
    </row>
    <row r="1144" spans="1:11">
      <c r="A1144" s="13">
        <v>42510</v>
      </c>
      <c r="B1144" s="10" t="s">
        <v>114</v>
      </c>
      <c r="C1144" s="10" t="s">
        <v>81</v>
      </c>
      <c r="D1144" s="14">
        <v>70</v>
      </c>
      <c r="E1144" s="13">
        <v>39499</v>
      </c>
      <c r="F1144" s="15" t="s">
        <v>77</v>
      </c>
      <c r="G1144" s="13">
        <v>2958101</v>
      </c>
      <c r="H1144" s="78"/>
      <c r="I1144" s="78"/>
      <c r="J1144" s="78"/>
      <c r="K1144" s="78"/>
    </row>
    <row r="1145" spans="1:11">
      <c r="A1145" s="13">
        <v>42511</v>
      </c>
      <c r="B1145" s="10" t="s">
        <v>114</v>
      </c>
      <c r="C1145" s="10" t="s">
        <v>81</v>
      </c>
      <c r="D1145" s="14">
        <v>70</v>
      </c>
      <c r="E1145" s="13">
        <v>39499</v>
      </c>
      <c r="F1145" s="15" t="s">
        <v>77</v>
      </c>
      <c r="G1145" s="13">
        <v>2958101</v>
      </c>
      <c r="H1145" s="78"/>
      <c r="I1145" s="78"/>
      <c r="J1145" s="78"/>
      <c r="K1145" s="78"/>
    </row>
    <row r="1146" spans="1:11">
      <c r="A1146" s="13">
        <v>42512</v>
      </c>
      <c r="B1146" s="10" t="s">
        <v>114</v>
      </c>
      <c r="C1146" s="10" t="s">
        <v>81</v>
      </c>
      <c r="D1146" s="14">
        <v>70</v>
      </c>
      <c r="E1146" s="13">
        <v>39499</v>
      </c>
      <c r="F1146" s="15" t="s">
        <v>77</v>
      </c>
      <c r="G1146" s="13">
        <v>2958101</v>
      </c>
      <c r="H1146" s="78"/>
      <c r="I1146" s="78"/>
      <c r="J1146" s="78"/>
      <c r="K1146" s="78"/>
    </row>
    <row r="1147" spans="1:11">
      <c r="A1147" s="13">
        <v>42513</v>
      </c>
      <c r="B1147" s="10" t="s">
        <v>114</v>
      </c>
      <c r="C1147" s="10" t="s">
        <v>81</v>
      </c>
      <c r="D1147" s="14">
        <v>70</v>
      </c>
      <c r="E1147" s="13">
        <v>39499</v>
      </c>
      <c r="F1147" s="15" t="s">
        <v>77</v>
      </c>
      <c r="G1147" s="13">
        <v>2958101</v>
      </c>
      <c r="H1147" s="78"/>
      <c r="I1147" s="78"/>
      <c r="J1147" s="78"/>
      <c r="K1147" s="78"/>
    </row>
    <row r="1148" spans="1:11">
      <c r="A1148" s="13">
        <v>42514</v>
      </c>
      <c r="B1148" s="10" t="s">
        <v>114</v>
      </c>
      <c r="C1148" s="10" t="s">
        <v>81</v>
      </c>
      <c r="D1148" s="14">
        <v>70</v>
      </c>
      <c r="E1148" s="13">
        <v>39499</v>
      </c>
      <c r="F1148" s="15" t="s">
        <v>77</v>
      </c>
      <c r="G1148" s="13">
        <v>2958101</v>
      </c>
      <c r="H1148" s="78"/>
      <c r="I1148" s="78"/>
      <c r="J1148" s="78"/>
      <c r="K1148" s="78"/>
    </row>
    <row r="1149" spans="1:11">
      <c r="A1149" s="13">
        <v>42515</v>
      </c>
      <c r="B1149" s="10" t="s">
        <v>114</v>
      </c>
      <c r="C1149" s="10" t="s">
        <v>81</v>
      </c>
      <c r="D1149" s="14">
        <v>70</v>
      </c>
      <c r="E1149" s="13">
        <v>39499</v>
      </c>
      <c r="F1149" s="15" t="s">
        <v>77</v>
      </c>
      <c r="G1149" s="13">
        <v>2958101</v>
      </c>
      <c r="H1149" s="78"/>
      <c r="I1149" s="78"/>
      <c r="J1149" s="78"/>
      <c r="K1149" s="78"/>
    </row>
    <row r="1150" spans="1:11">
      <c r="A1150" s="13">
        <v>42516</v>
      </c>
      <c r="B1150" s="10" t="s">
        <v>114</v>
      </c>
      <c r="C1150" s="10" t="s">
        <v>81</v>
      </c>
      <c r="D1150" s="14">
        <v>70</v>
      </c>
      <c r="E1150" s="13">
        <v>39499</v>
      </c>
      <c r="F1150" s="15" t="s">
        <v>77</v>
      </c>
      <c r="G1150" s="13">
        <v>2958101</v>
      </c>
      <c r="H1150" s="78"/>
      <c r="I1150" s="78"/>
      <c r="J1150" s="78"/>
      <c r="K1150" s="78"/>
    </row>
    <row r="1151" spans="1:11">
      <c r="A1151" s="13">
        <v>42517</v>
      </c>
      <c r="B1151" s="10" t="s">
        <v>114</v>
      </c>
      <c r="C1151" s="10" t="s">
        <v>81</v>
      </c>
      <c r="D1151" s="14">
        <v>70</v>
      </c>
      <c r="E1151" s="13">
        <v>39499</v>
      </c>
      <c r="F1151" s="15" t="s">
        <v>77</v>
      </c>
      <c r="G1151" s="13">
        <v>2958101</v>
      </c>
      <c r="H1151" s="78"/>
      <c r="I1151" s="78"/>
      <c r="J1151" s="78"/>
      <c r="K1151" s="78"/>
    </row>
    <row r="1152" spans="1:11">
      <c r="A1152" s="13">
        <v>42518</v>
      </c>
      <c r="B1152" s="10" t="s">
        <v>114</v>
      </c>
      <c r="C1152" s="10" t="s">
        <v>81</v>
      </c>
      <c r="D1152" s="14">
        <v>70</v>
      </c>
      <c r="E1152" s="13">
        <v>39499</v>
      </c>
      <c r="F1152" s="15" t="s">
        <v>77</v>
      </c>
      <c r="G1152" s="13">
        <v>2958101</v>
      </c>
      <c r="H1152" s="78"/>
      <c r="I1152" s="78"/>
      <c r="J1152" s="78"/>
      <c r="K1152" s="78"/>
    </row>
    <row r="1153" spans="1:11">
      <c r="A1153" s="13">
        <v>42519</v>
      </c>
      <c r="B1153" s="10" t="s">
        <v>114</v>
      </c>
      <c r="C1153" s="10" t="s">
        <v>81</v>
      </c>
      <c r="D1153" s="14">
        <v>70</v>
      </c>
      <c r="E1153" s="13">
        <v>39499</v>
      </c>
      <c r="F1153" s="15" t="s">
        <v>77</v>
      </c>
      <c r="G1153" s="13">
        <v>2958101</v>
      </c>
      <c r="H1153" s="78"/>
      <c r="I1153" s="78"/>
      <c r="J1153" s="78"/>
      <c r="K1153" s="78"/>
    </row>
    <row r="1154" spans="1:11">
      <c r="A1154" s="13">
        <v>42520</v>
      </c>
      <c r="B1154" s="10" t="s">
        <v>114</v>
      </c>
      <c r="C1154" s="10" t="s">
        <v>81</v>
      </c>
      <c r="D1154" s="14">
        <v>70</v>
      </c>
      <c r="E1154" s="13">
        <v>39499</v>
      </c>
      <c r="F1154" s="15" t="s">
        <v>77</v>
      </c>
      <c r="G1154" s="13">
        <v>2958101</v>
      </c>
      <c r="H1154" s="78"/>
      <c r="I1154" s="78"/>
      <c r="J1154" s="78"/>
      <c r="K1154" s="78"/>
    </row>
    <row r="1155" spans="1:11">
      <c r="A1155" s="13">
        <v>42521</v>
      </c>
      <c r="B1155" s="10" t="s">
        <v>114</v>
      </c>
      <c r="C1155" s="10" t="s">
        <v>81</v>
      </c>
      <c r="D1155" s="14">
        <v>70</v>
      </c>
      <c r="E1155" s="13">
        <v>39499</v>
      </c>
      <c r="F1155" s="15" t="s">
        <v>77</v>
      </c>
      <c r="G1155" s="13">
        <v>2958101</v>
      </c>
      <c r="H1155" s="78"/>
      <c r="I1155" s="78"/>
      <c r="J1155" s="78"/>
      <c r="K1155" s="78"/>
    </row>
    <row r="1156" spans="1:11">
      <c r="A1156" s="13">
        <v>42491</v>
      </c>
      <c r="B1156" s="10" t="s">
        <v>115</v>
      </c>
      <c r="C1156" s="10" t="s">
        <v>81</v>
      </c>
      <c r="D1156" s="14">
        <v>80</v>
      </c>
      <c r="E1156" s="13">
        <v>39499</v>
      </c>
      <c r="F1156" s="15" t="s">
        <v>77</v>
      </c>
      <c r="G1156" s="13">
        <v>2958101</v>
      </c>
      <c r="H1156" s="78"/>
      <c r="I1156" s="78"/>
      <c r="J1156" s="78"/>
      <c r="K1156" s="78"/>
    </row>
    <row r="1157" spans="1:11">
      <c r="A1157" s="13">
        <v>42492</v>
      </c>
      <c r="B1157" s="10" t="s">
        <v>115</v>
      </c>
      <c r="C1157" s="10" t="s">
        <v>81</v>
      </c>
      <c r="D1157" s="14">
        <v>80</v>
      </c>
      <c r="E1157" s="13">
        <v>39499</v>
      </c>
      <c r="F1157" s="15" t="s">
        <v>77</v>
      </c>
      <c r="G1157" s="13">
        <v>2958101</v>
      </c>
      <c r="H1157" s="78"/>
      <c r="I1157" s="78"/>
      <c r="J1157" s="78"/>
      <c r="K1157" s="78"/>
    </row>
    <row r="1158" spans="1:11">
      <c r="A1158" s="13">
        <v>42493</v>
      </c>
      <c r="B1158" s="10" t="s">
        <v>115</v>
      </c>
      <c r="C1158" s="10" t="s">
        <v>81</v>
      </c>
      <c r="D1158" s="14">
        <v>80</v>
      </c>
      <c r="E1158" s="13">
        <v>39499</v>
      </c>
      <c r="F1158" s="15" t="s">
        <v>77</v>
      </c>
      <c r="G1158" s="13">
        <v>2958101</v>
      </c>
      <c r="H1158" s="78"/>
      <c r="I1158" s="78"/>
      <c r="J1158" s="78"/>
      <c r="K1158" s="78"/>
    </row>
    <row r="1159" spans="1:11">
      <c r="A1159" s="13">
        <v>42494</v>
      </c>
      <c r="B1159" s="10" t="s">
        <v>115</v>
      </c>
      <c r="C1159" s="10" t="s">
        <v>81</v>
      </c>
      <c r="D1159" s="14">
        <v>80</v>
      </c>
      <c r="E1159" s="13">
        <v>39499</v>
      </c>
      <c r="F1159" s="15" t="s">
        <v>77</v>
      </c>
      <c r="G1159" s="13">
        <v>2958101</v>
      </c>
      <c r="H1159" s="78"/>
      <c r="I1159" s="78"/>
      <c r="J1159" s="78"/>
      <c r="K1159" s="78"/>
    </row>
    <row r="1160" spans="1:11">
      <c r="A1160" s="13">
        <v>42495</v>
      </c>
      <c r="B1160" s="10" t="s">
        <v>115</v>
      </c>
      <c r="C1160" s="10" t="s">
        <v>81</v>
      </c>
      <c r="D1160" s="14">
        <v>80</v>
      </c>
      <c r="E1160" s="13">
        <v>39499</v>
      </c>
      <c r="F1160" s="15" t="s">
        <v>77</v>
      </c>
      <c r="G1160" s="13">
        <v>2958101</v>
      </c>
      <c r="H1160" s="78"/>
      <c r="I1160" s="78"/>
      <c r="J1160" s="78"/>
      <c r="K1160" s="78"/>
    </row>
    <row r="1161" spans="1:11">
      <c r="A1161" s="13">
        <v>42496</v>
      </c>
      <c r="B1161" s="10" t="s">
        <v>115</v>
      </c>
      <c r="C1161" s="10" t="s">
        <v>81</v>
      </c>
      <c r="D1161" s="14">
        <v>80</v>
      </c>
      <c r="E1161" s="13">
        <v>39499</v>
      </c>
      <c r="F1161" s="15" t="s">
        <v>77</v>
      </c>
      <c r="G1161" s="13">
        <v>2958101</v>
      </c>
      <c r="H1161" s="78"/>
      <c r="I1161" s="78"/>
      <c r="J1161" s="78"/>
      <c r="K1161" s="78"/>
    </row>
    <row r="1162" spans="1:11">
      <c r="A1162" s="13">
        <v>42497</v>
      </c>
      <c r="B1162" s="10" t="s">
        <v>115</v>
      </c>
      <c r="C1162" s="10" t="s">
        <v>81</v>
      </c>
      <c r="D1162" s="14">
        <v>80</v>
      </c>
      <c r="E1162" s="13">
        <v>39499</v>
      </c>
      <c r="F1162" s="15" t="s">
        <v>77</v>
      </c>
      <c r="G1162" s="13">
        <v>2958101</v>
      </c>
      <c r="H1162" s="78"/>
      <c r="I1162" s="78"/>
      <c r="J1162" s="78"/>
      <c r="K1162" s="78"/>
    </row>
    <row r="1163" spans="1:11">
      <c r="A1163" s="13">
        <v>42498</v>
      </c>
      <c r="B1163" s="10" t="s">
        <v>115</v>
      </c>
      <c r="C1163" s="10" t="s">
        <v>81</v>
      </c>
      <c r="D1163" s="14">
        <v>80</v>
      </c>
      <c r="E1163" s="13">
        <v>39499</v>
      </c>
      <c r="F1163" s="15" t="s">
        <v>77</v>
      </c>
      <c r="G1163" s="13">
        <v>2958101</v>
      </c>
      <c r="H1163" s="78"/>
      <c r="I1163" s="78"/>
      <c r="J1163" s="78"/>
      <c r="K1163" s="78"/>
    </row>
    <row r="1164" spans="1:11">
      <c r="A1164" s="13">
        <v>42499</v>
      </c>
      <c r="B1164" s="10" t="s">
        <v>115</v>
      </c>
      <c r="C1164" s="10" t="s">
        <v>81</v>
      </c>
      <c r="D1164" s="14">
        <v>80</v>
      </c>
      <c r="E1164" s="13">
        <v>39499</v>
      </c>
      <c r="F1164" s="15" t="s">
        <v>77</v>
      </c>
      <c r="G1164" s="13">
        <v>2958101</v>
      </c>
      <c r="H1164" s="78"/>
      <c r="I1164" s="78"/>
      <c r="J1164" s="78"/>
      <c r="K1164" s="78"/>
    </row>
    <row r="1165" spans="1:11">
      <c r="A1165" s="13">
        <v>42500</v>
      </c>
      <c r="B1165" s="10" t="s">
        <v>115</v>
      </c>
      <c r="C1165" s="10" t="s">
        <v>81</v>
      </c>
      <c r="D1165" s="14">
        <v>80</v>
      </c>
      <c r="E1165" s="13">
        <v>39499</v>
      </c>
      <c r="F1165" s="15" t="s">
        <v>77</v>
      </c>
      <c r="G1165" s="13">
        <v>2958101</v>
      </c>
      <c r="H1165" s="78"/>
      <c r="I1165" s="78"/>
      <c r="J1165" s="78"/>
      <c r="K1165" s="78"/>
    </row>
    <row r="1166" spans="1:11">
      <c r="A1166" s="13">
        <v>42501</v>
      </c>
      <c r="B1166" s="10" t="s">
        <v>115</v>
      </c>
      <c r="C1166" s="10" t="s">
        <v>81</v>
      </c>
      <c r="D1166" s="14">
        <v>80</v>
      </c>
      <c r="E1166" s="13">
        <v>39499</v>
      </c>
      <c r="F1166" s="15" t="s">
        <v>77</v>
      </c>
      <c r="G1166" s="13">
        <v>2958101</v>
      </c>
      <c r="H1166" s="78"/>
      <c r="I1166" s="78"/>
      <c r="J1166" s="78"/>
      <c r="K1166" s="78"/>
    </row>
    <row r="1167" spans="1:11">
      <c r="A1167" s="13">
        <v>42502</v>
      </c>
      <c r="B1167" s="10" t="s">
        <v>115</v>
      </c>
      <c r="C1167" s="10" t="s">
        <v>81</v>
      </c>
      <c r="D1167" s="14">
        <v>80</v>
      </c>
      <c r="E1167" s="13">
        <v>39499</v>
      </c>
      <c r="F1167" s="15" t="s">
        <v>77</v>
      </c>
      <c r="G1167" s="13">
        <v>2958101</v>
      </c>
      <c r="H1167" s="78"/>
      <c r="I1167" s="78"/>
      <c r="J1167" s="78"/>
      <c r="K1167" s="78"/>
    </row>
    <row r="1168" spans="1:11">
      <c r="A1168" s="13">
        <v>42503</v>
      </c>
      <c r="B1168" s="10" t="s">
        <v>115</v>
      </c>
      <c r="C1168" s="10" t="s">
        <v>81</v>
      </c>
      <c r="D1168" s="14">
        <v>80</v>
      </c>
      <c r="E1168" s="13">
        <v>39499</v>
      </c>
      <c r="F1168" s="15" t="s">
        <v>77</v>
      </c>
      <c r="G1168" s="13">
        <v>2958101</v>
      </c>
      <c r="H1168" s="78"/>
      <c r="I1168" s="78"/>
      <c r="J1168" s="78"/>
      <c r="K1168" s="78"/>
    </row>
    <row r="1169" spans="1:11">
      <c r="A1169" s="13">
        <v>42504</v>
      </c>
      <c r="B1169" s="10" t="s">
        <v>115</v>
      </c>
      <c r="C1169" s="10" t="s">
        <v>81</v>
      </c>
      <c r="D1169" s="14">
        <v>80</v>
      </c>
      <c r="E1169" s="13">
        <v>39499</v>
      </c>
      <c r="F1169" s="15" t="s">
        <v>77</v>
      </c>
      <c r="G1169" s="13">
        <v>2958101</v>
      </c>
      <c r="H1169" s="78"/>
      <c r="I1169" s="78"/>
      <c r="J1169" s="78"/>
      <c r="K1169" s="78"/>
    </row>
    <row r="1170" spans="1:11">
      <c r="A1170" s="13">
        <v>42505</v>
      </c>
      <c r="B1170" s="10" t="s">
        <v>115</v>
      </c>
      <c r="C1170" s="10" t="s">
        <v>81</v>
      </c>
      <c r="D1170" s="14">
        <v>80</v>
      </c>
      <c r="E1170" s="13">
        <v>39499</v>
      </c>
      <c r="F1170" s="15" t="s">
        <v>77</v>
      </c>
      <c r="G1170" s="13">
        <v>2958101</v>
      </c>
      <c r="H1170" s="78"/>
      <c r="I1170" s="78"/>
      <c r="J1170" s="78"/>
      <c r="K1170" s="78"/>
    </row>
    <row r="1171" spans="1:11">
      <c r="A1171" s="13">
        <v>42506</v>
      </c>
      <c r="B1171" s="10" t="s">
        <v>115</v>
      </c>
      <c r="C1171" s="10" t="s">
        <v>81</v>
      </c>
      <c r="D1171" s="14">
        <v>80</v>
      </c>
      <c r="E1171" s="13">
        <v>39499</v>
      </c>
      <c r="F1171" s="15" t="s">
        <v>77</v>
      </c>
      <c r="G1171" s="13">
        <v>2958101</v>
      </c>
      <c r="H1171" s="78"/>
      <c r="I1171" s="78"/>
      <c r="J1171" s="78"/>
      <c r="K1171" s="78"/>
    </row>
    <row r="1172" spans="1:11">
      <c r="A1172" s="13">
        <v>42507</v>
      </c>
      <c r="B1172" s="10" t="s">
        <v>115</v>
      </c>
      <c r="C1172" s="10" t="s">
        <v>81</v>
      </c>
      <c r="D1172" s="14">
        <v>80</v>
      </c>
      <c r="E1172" s="13">
        <v>39499</v>
      </c>
      <c r="F1172" s="15" t="s">
        <v>77</v>
      </c>
      <c r="G1172" s="13">
        <v>2958101</v>
      </c>
      <c r="H1172" s="78"/>
      <c r="I1172" s="78"/>
      <c r="J1172" s="78"/>
      <c r="K1172" s="78"/>
    </row>
    <row r="1173" spans="1:11">
      <c r="A1173" s="13">
        <v>42508</v>
      </c>
      <c r="B1173" s="10" t="s">
        <v>115</v>
      </c>
      <c r="C1173" s="10" t="s">
        <v>81</v>
      </c>
      <c r="D1173" s="14">
        <v>80</v>
      </c>
      <c r="E1173" s="13">
        <v>39499</v>
      </c>
      <c r="F1173" s="15" t="s">
        <v>77</v>
      </c>
      <c r="G1173" s="13">
        <v>2958101</v>
      </c>
      <c r="H1173" s="78"/>
      <c r="I1173" s="78"/>
      <c r="J1173" s="78"/>
      <c r="K1173" s="78"/>
    </row>
    <row r="1174" spans="1:11">
      <c r="A1174" s="13">
        <v>42509</v>
      </c>
      <c r="B1174" s="10" t="s">
        <v>115</v>
      </c>
      <c r="C1174" s="10" t="s">
        <v>81</v>
      </c>
      <c r="D1174" s="14">
        <v>80</v>
      </c>
      <c r="E1174" s="13">
        <v>39499</v>
      </c>
      <c r="F1174" s="15" t="s">
        <v>77</v>
      </c>
      <c r="G1174" s="13">
        <v>2958101</v>
      </c>
      <c r="H1174" s="78"/>
      <c r="I1174" s="78"/>
      <c r="J1174" s="78"/>
      <c r="K1174" s="78"/>
    </row>
    <row r="1175" spans="1:11">
      <c r="A1175" s="13">
        <v>42510</v>
      </c>
      <c r="B1175" s="10" t="s">
        <v>115</v>
      </c>
      <c r="C1175" s="10" t="s">
        <v>81</v>
      </c>
      <c r="D1175" s="14">
        <v>80</v>
      </c>
      <c r="E1175" s="13">
        <v>39499</v>
      </c>
      <c r="F1175" s="15" t="s">
        <v>77</v>
      </c>
      <c r="G1175" s="13">
        <v>2958101</v>
      </c>
      <c r="H1175" s="78"/>
      <c r="I1175" s="78"/>
      <c r="J1175" s="78"/>
      <c r="K1175" s="78"/>
    </row>
    <row r="1176" spans="1:11">
      <c r="A1176" s="13">
        <v>42511</v>
      </c>
      <c r="B1176" s="10" t="s">
        <v>115</v>
      </c>
      <c r="C1176" s="10" t="s">
        <v>81</v>
      </c>
      <c r="D1176" s="14">
        <v>80</v>
      </c>
      <c r="E1176" s="13">
        <v>39499</v>
      </c>
      <c r="F1176" s="15" t="s">
        <v>77</v>
      </c>
      <c r="G1176" s="13">
        <v>2958101</v>
      </c>
      <c r="H1176" s="78"/>
      <c r="I1176" s="78"/>
      <c r="J1176" s="78"/>
      <c r="K1176" s="78"/>
    </row>
    <row r="1177" spans="1:11">
      <c r="A1177" s="13">
        <v>42512</v>
      </c>
      <c r="B1177" s="10" t="s">
        <v>115</v>
      </c>
      <c r="C1177" s="10" t="s">
        <v>81</v>
      </c>
      <c r="D1177" s="14">
        <v>80</v>
      </c>
      <c r="E1177" s="13">
        <v>39499</v>
      </c>
      <c r="F1177" s="15" t="s">
        <v>77</v>
      </c>
      <c r="G1177" s="13">
        <v>2958101</v>
      </c>
      <c r="H1177" s="78"/>
      <c r="I1177" s="78"/>
      <c r="J1177" s="78"/>
      <c r="K1177" s="78"/>
    </row>
    <row r="1178" spans="1:11">
      <c r="A1178" s="13">
        <v>42513</v>
      </c>
      <c r="B1178" s="10" t="s">
        <v>115</v>
      </c>
      <c r="C1178" s="10" t="s">
        <v>81</v>
      </c>
      <c r="D1178" s="14">
        <v>80</v>
      </c>
      <c r="E1178" s="13">
        <v>39499</v>
      </c>
      <c r="F1178" s="15" t="s">
        <v>77</v>
      </c>
      <c r="G1178" s="13">
        <v>2958101</v>
      </c>
      <c r="H1178" s="78"/>
      <c r="I1178" s="78"/>
      <c r="J1178" s="78"/>
      <c r="K1178" s="78"/>
    </row>
    <row r="1179" spans="1:11">
      <c r="A1179" s="13">
        <v>42514</v>
      </c>
      <c r="B1179" s="10" t="s">
        <v>115</v>
      </c>
      <c r="C1179" s="10" t="s">
        <v>81</v>
      </c>
      <c r="D1179" s="14">
        <v>80</v>
      </c>
      <c r="E1179" s="13">
        <v>39499</v>
      </c>
      <c r="F1179" s="15" t="s">
        <v>77</v>
      </c>
      <c r="G1179" s="13">
        <v>2958101</v>
      </c>
      <c r="H1179" s="78"/>
      <c r="I1179" s="78"/>
      <c r="J1179" s="78"/>
      <c r="K1179" s="78"/>
    </row>
    <row r="1180" spans="1:11">
      <c r="A1180" s="13">
        <v>42515</v>
      </c>
      <c r="B1180" s="10" t="s">
        <v>115</v>
      </c>
      <c r="C1180" s="10" t="s">
        <v>81</v>
      </c>
      <c r="D1180" s="14">
        <v>80</v>
      </c>
      <c r="E1180" s="13">
        <v>39499</v>
      </c>
      <c r="F1180" s="15" t="s">
        <v>77</v>
      </c>
      <c r="G1180" s="13">
        <v>2958101</v>
      </c>
      <c r="H1180" s="78"/>
      <c r="I1180" s="78"/>
      <c r="J1180" s="78"/>
      <c r="K1180" s="78"/>
    </row>
    <row r="1181" spans="1:11">
      <c r="A1181" s="13">
        <v>42516</v>
      </c>
      <c r="B1181" s="10" t="s">
        <v>115</v>
      </c>
      <c r="C1181" s="10" t="s">
        <v>81</v>
      </c>
      <c r="D1181" s="14">
        <v>80</v>
      </c>
      <c r="E1181" s="13">
        <v>39499</v>
      </c>
      <c r="F1181" s="15" t="s">
        <v>77</v>
      </c>
      <c r="G1181" s="13">
        <v>2958101</v>
      </c>
      <c r="H1181" s="78"/>
      <c r="I1181" s="78"/>
      <c r="J1181" s="78"/>
      <c r="K1181" s="78"/>
    </row>
    <row r="1182" spans="1:11">
      <c r="A1182" s="13">
        <v>42517</v>
      </c>
      <c r="B1182" s="10" t="s">
        <v>115</v>
      </c>
      <c r="C1182" s="10" t="s">
        <v>81</v>
      </c>
      <c r="D1182" s="14">
        <v>80</v>
      </c>
      <c r="E1182" s="13">
        <v>39499</v>
      </c>
      <c r="F1182" s="15" t="s">
        <v>77</v>
      </c>
      <c r="G1182" s="13">
        <v>2958101</v>
      </c>
      <c r="H1182" s="78"/>
      <c r="I1182" s="78"/>
      <c r="J1182" s="78"/>
      <c r="K1182" s="78"/>
    </row>
    <row r="1183" spans="1:11">
      <c r="A1183" s="13">
        <v>42518</v>
      </c>
      <c r="B1183" s="10" t="s">
        <v>115</v>
      </c>
      <c r="C1183" s="10" t="s">
        <v>81</v>
      </c>
      <c r="D1183" s="14">
        <v>80</v>
      </c>
      <c r="E1183" s="13">
        <v>39499</v>
      </c>
      <c r="F1183" s="15" t="s">
        <v>77</v>
      </c>
      <c r="G1183" s="13">
        <v>2958101</v>
      </c>
      <c r="H1183" s="78"/>
      <c r="I1183" s="78"/>
      <c r="J1183" s="78"/>
      <c r="K1183" s="78"/>
    </row>
    <row r="1184" spans="1:11">
      <c r="A1184" s="13">
        <v>42519</v>
      </c>
      <c r="B1184" s="10" t="s">
        <v>115</v>
      </c>
      <c r="C1184" s="10" t="s">
        <v>81</v>
      </c>
      <c r="D1184" s="14">
        <v>80</v>
      </c>
      <c r="E1184" s="13">
        <v>39499</v>
      </c>
      <c r="F1184" s="15" t="s">
        <v>77</v>
      </c>
      <c r="G1184" s="13">
        <v>2958101</v>
      </c>
      <c r="H1184" s="78"/>
      <c r="I1184" s="78"/>
      <c r="J1184" s="78"/>
      <c r="K1184" s="78"/>
    </row>
    <row r="1185" spans="1:11">
      <c r="A1185" s="13">
        <v>42520</v>
      </c>
      <c r="B1185" s="10" t="s">
        <v>115</v>
      </c>
      <c r="C1185" s="10" t="s">
        <v>81</v>
      </c>
      <c r="D1185" s="14">
        <v>80</v>
      </c>
      <c r="E1185" s="13">
        <v>39499</v>
      </c>
      <c r="F1185" s="15" t="s">
        <v>77</v>
      </c>
      <c r="G1185" s="13">
        <v>2958101</v>
      </c>
      <c r="H1185" s="78"/>
      <c r="I1185" s="78"/>
      <c r="J1185" s="78"/>
      <c r="K1185" s="78"/>
    </row>
    <row r="1186" spans="1:11">
      <c r="A1186" s="13">
        <v>42521</v>
      </c>
      <c r="B1186" s="10" t="s">
        <v>115</v>
      </c>
      <c r="C1186" s="10" t="s">
        <v>81</v>
      </c>
      <c r="D1186" s="14">
        <v>80</v>
      </c>
      <c r="E1186" s="13">
        <v>39499</v>
      </c>
      <c r="F1186" s="15" t="s">
        <v>77</v>
      </c>
      <c r="G1186" s="13">
        <v>2958101</v>
      </c>
      <c r="H1186" s="78"/>
      <c r="I1186" s="78"/>
      <c r="J1186" s="78"/>
      <c r="K1186" s="78"/>
    </row>
    <row r="1187" spans="1:11">
      <c r="A1187" s="13">
        <v>42491</v>
      </c>
      <c r="B1187" s="10" t="s">
        <v>116</v>
      </c>
      <c r="C1187" s="10" t="s">
        <v>81</v>
      </c>
      <c r="D1187" s="14">
        <v>150</v>
      </c>
      <c r="E1187" s="13">
        <v>42031</v>
      </c>
      <c r="F1187" s="15" t="s">
        <v>77</v>
      </c>
      <c r="G1187" s="13">
        <v>2958101</v>
      </c>
      <c r="H1187" s="78"/>
      <c r="I1187" s="78"/>
      <c r="J1187" s="78"/>
      <c r="K1187" s="78"/>
    </row>
    <row r="1188" spans="1:11">
      <c r="A1188" s="13">
        <v>42492</v>
      </c>
      <c r="B1188" s="10" t="s">
        <v>116</v>
      </c>
      <c r="C1188" s="10" t="s">
        <v>81</v>
      </c>
      <c r="D1188" s="14">
        <v>150</v>
      </c>
      <c r="E1188" s="13">
        <v>42031</v>
      </c>
      <c r="F1188" s="15" t="s">
        <v>77</v>
      </c>
      <c r="G1188" s="13">
        <v>2958101</v>
      </c>
      <c r="H1188" s="78"/>
      <c r="I1188" s="78"/>
      <c r="J1188" s="78"/>
      <c r="K1188" s="78"/>
    </row>
    <row r="1189" spans="1:11">
      <c r="A1189" s="13">
        <v>42493</v>
      </c>
      <c r="B1189" s="10" t="s">
        <v>116</v>
      </c>
      <c r="C1189" s="10" t="s">
        <v>81</v>
      </c>
      <c r="D1189" s="14">
        <v>150</v>
      </c>
      <c r="E1189" s="13">
        <v>42031</v>
      </c>
      <c r="F1189" s="15" t="s">
        <v>77</v>
      </c>
      <c r="G1189" s="13">
        <v>2958101</v>
      </c>
      <c r="H1189" s="78"/>
      <c r="I1189" s="78"/>
      <c r="J1189" s="78"/>
      <c r="K1189" s="78"/>
    </row>
    <row r="1190" spans="1:11">
      <c r="A1190" s="13">
        <v>42494</v>
      </c>
      <c r="B1190" s="10" t="s">
        <v>116</v>
      </c>
      <c r="C1190" s="10" t="s">
        <v>81</v>
      </c>
      <c r="D1190" s="14">
        <v>150</v>
      </c>
      <c r="E1190" s="13">
        <v>42031</v>
      </c>
      <c r="F1190" s="15" t="s">
        <v>77</v>
      </c>
      <c r="G1190" s="13">
        <v>2958101</v>
      </c>
      <c r="H1190" s="78"/>
      <c r="I1190" s="78"/>
      <c r="J1190" s="78"/>
      <c r="K1190" s="78"/>
    </row>
    <row r="1191" spans="1:11">
      <c r="A1191" s="13">
        <v>42495</v>
      </c>
      <c r="B1191" s="10" t="s">
        <v>116</v>
      </c>
      <c r="C1191" s="10" t="s">
        <v>81</v>
      </c>
      <c r="D1191" s="14">
        <v>150</v>
      </c>
      <c r="E1191" s="13">
        <v>42031</v>
      </c>
      <c r="F1191" s="15" t="s">
        <v>77</v>
      </c>
      <c r="G1191" s="13">
        <v>2958101</v>
      </c>
      <c r="H1191" s="78"/>
      <c r="I1191" s="78"/>
      <c r="J1191" s="78"/>
      <c r="K1191" s="78"/>
    </row>
    <row r="1192" spans="1:11">
      <c r="A1192" s="13">
        <v>42496</v>
      </c>
      <c r="B1192" s="10" t="s">
        <v>116</v>
      </c>
      <c r="C1192" s="10" t="s">
        <v>81</v>
      </c>
      <c r="D1192" s="14">
        <v>150</v>
      </c>
      <c r="E1192" s="13">
        <v>42031</v>
      </c>
      <c r="F1192" s="15" t="s">
        <v>77</v>
      </c>
      <c r="G1192" s="13">
        <v>2958101</v>
      </c>
      <c r="H1192" s="78"/>
      <c r="I1192" s="78"/>
      <c r="J1192" s="78"/>
      <c r="K1192" s="78"/>
    </row>
    <row r="1193" spans="1:11">
      <c r="A1193" s="13">
        <v>42497</v>
      </c>
      <c r="B1193" s="10" t="s">
        <v>116</v>
      </c>
      <c r="C1193" s="10" t="s">
        <v>81</v>
      </c>
      <c r="D1193" s="14">
        <v>150</v>
      </c>
      <c r="E1193" s="13">
        <v>42031</v>
      </c>
      <c r="F1193" s="15" t="s">
        <v>77</v>
      </c>
      <c r="G1193" s="13">
        <v>2958101</v>
      </c>
      <c r="H1193" s="78"/>
      <c r="I1193" s="78"/>
      <c r="J1193" s="78"/>
      <c r="K1193" s="78"/>
    </row>
    <row r="1194" spans="1:11">
      <c r="A1194" s="13">
        <v>42498</v>
      </c>
      <c r="B1194" s="10" t="s">
        <v>116</v>
      </c>
      <c r="C1194" s="10" t="s">
        <v>81</v>
      </c>
      <c r="D1194" s="14">
        <v>150</v>
      </c>
      <c r="E1194" s="13">
        <v>42031</v>
      </c>
      <c r="F1194" s="15" t="s">
        <v>77</v>
      </c>
      <c r="G1194" s="13">
        <v>2958101</v>
      </c>
      <c r="H1194" s="78"/>
      <c r="I1194" s="78"/>
      <c r="J1194" s="78"/>
      <c r="K1194" s="78"/>
    </row>
    <row r="1195" spans="1:11">
      <c r="A1195" s="13">
        <v>42499</v>
      </c>
      <c r="B1195" s="10" t="s">
        <v>116</v>
      </c>
      <c r="C1195" s="10" t="s">
        <v>81</v>
      </c>
      <c r="D1195" s="14">
        <v>150</v>
      </c>
      <c r="E1195" s="13">
        <v>42031</v>
      </c>
      <c r="F1195" s="15" t="s">
        <v>77</v>
      </c>
      <c r="G1195" s="13">
        <v>2958101</v>
      </c>
      <c r="H1195" s="78"/>
      <c r="I1195" s="78"/>
      <c r="J1195" s="78"/>
      <c r="K1195" s="78"/>
    </row>
    <row r="1196" spans="1:11">
      <c r="A1196" s="13">
        <v>42500</v>
      </c>
      <c r="B1196" s="10" t="s">
        <v>116</v>
      </c>
      <c r="C1196" s="10" t="s">
        <v>81</v>
      </c>
      <c r="D1196" s="14">
        <v>150</v>
      </c>
      <c r="E1196" s="13">
        <v>42031</v>
      </c>
      <c r="F1196" s="15" t="s">
        <v>77</v>
      </c>
      <c r="G1196" s="13">
        <v>2958101</v>
      </c>
      <c r="H1196" s="78"/>
      <c r="I1196" s="78"/>
      <c r="J1196" s="78"/>
      <c r="K1196" s="78"/>
    </row>
    <row r="1197" spans="1:11">
      <c r="A1197" s="13">
        <v>42501</v>
      </c>
      <c r="B1197" s="10" t="s">
        <v>116</v>
      </c>
      <c r="C1197" s="10" t="s">
        <v>81</v>
      </c>
      <c r="D1197" s="14">
        <v>150</v>
      </c>
      <c r="E1197" s="13">
        <v>42031</v>
      </c>
      <c r="F1197" s="15" t="s">
        <v>77</v>
      </c>
      <c r="G1197" s="13">
        <v>2958101</v>
      </c>
      <c r="H1197" s="78"/>
      <c r="I1197" s="78"/>
      <c r="J1197" s="78"/>
      <c r="K1197" s="78"/>
    </row>
    <row r="1198" spans="1:11">
      <c r="A1198" s="13">
        <v>42502</v>
      </c>
      <c r="B1198" s="10" t="s">
        <v>116</v>
      </c>
      <c r="C1198" s="10" t="s">
        <v>81</v>
      </c>
      <c r="D1198" s="14">
        <v>150</v>
      </c>
      <c r="E1198" s="13">
        <v>42031</v>
      </c>
      <c r="F1198" s="15" t="s">
        <v>77</v>
      </c>
      <c r="G1198" s="13">
        <v>2958101</v>
      </c>
      <c r="H1198" s="78"/>
      <c r="I1198" s="78"/>
      <c r="J1198" s="78"/>
      <c r="K1198" s="78"/>
    </row>
    <row r="1199" spans="1:11">
      <c r="A1199" s="13">
        <v>42503</v>
      </c>
      <c r="B1199" s="10" t="s">
        <v>116</v>
      </c>
      <c r="C1199" s="10" t="s">
        <v>81</v>
      </c>
      <c r="D1199" s="14">
        <v>150</v>
      </c>
      <c r="E1199" s="13">
        <v>42031</v>
      </c>
      <c r="F1199" s="15" t="s">
        <v>77</v>
      </c>
      <c r="G1199" s="13">
        <v>2958101</v>
      </c>
      <c r="H1199" s="78"/>
      <c r="I1199" s="78"/>
      <c r="J1199" s="78"/>
      <c r="K1199" s="78"/>
    </row>
    <row r="1200" spans="1:11">
      <c r="A1200" s="13">
        <v>42504</v>
      </c>
      <c r="B1200" s="10" t="s">
        <v>116</v>
      </c>
      <c r="C1200" s="10" t="s">
        <v>81</v>
      </c>
      <c r="D1200" s="14">
        <v>150</v>
      </c>
      <c r="E1200" s="13">
        <v>42031</v>
      </c>
      <c r="F1200" s="15" t="s">
        <v>77</v>
      </c>
      <c r="G1200" s="13">
        <v>2958101</v>
      </c>
      <c r="H1200" s="78"/>
      <c r="I1200" s="78"/>
      <c r="J1200" s="78"/>
      <c r="K1200" s="78"/>
    </row>
    <row r="1201" spans="1:11">
      <c r="A1201" s="13">
        <v>42505</v>
      </c>
      <c r="B1201" s="10" t="s">
        <v>116</v>
      </c>
      <c r="C1201" s="10" t="s">
        <v>81</v>
      </c>
      <c r="D1201" s="14">
        <v>150</v>
      </c>
      <c r="E1201" s="13">
        <v>42031</v>
      </c>
      <c r="F1201" s="15" t="s">
        <v>77</v>
      </c>
      <c r="G1201" s="13">
        <v>2958101</v>
      </c>
      <c r="H1201" s="78"/>
      <c r="I1201" s="78"/>
      <c r="J1201" s="78"/>
      <c r="K1201" s="78"/>
    </row>
    <row r="1202" spans="1:11">
      <c r="A1202" s="13">
        <v>42506</v>
      </c>
      <c r="B1202" s="10" t="s">
        <v>116</v>
      </c>
      <c r="C1202" s="10" t="s">
        <v>81</v>
      </c>
      <c r="D1202" s="14">
        <v>150</v>
      </c>
      <c r="E1202" s="13">
        <v>42031</v>
      </c>
      <c r="F1202" s="15" t="s">
        <v>77</v>
      </c>
      <c r="G1202" s="13">
        <v>2958101</v>
      </c>
      <c r="H1202" s="78"/>
      <c r="I1202" s="78"/>
      <c r="J1202" s="78"/>
      <c r="K1202" s="78"/>
    </row>
    <row r="1203" spans="1:11">
      <c r="A1203" s="13">
        <v>42507</v>
      </c>
      <c r="B1203" s="10" t="s">
        <v>116</v>
      </c>
      <c r="C1203" s="10" t="s">
        <v>81</v>
      </c>
      <c r="D1203" s="14">
        <v>150</v>
      </c>
      <c r="E1203" s="13">
        <v>42031</v>
      </c>
      <c r="F1203" s="15" t="s">
        <v>77</v>
      </c>
      <c r="G1203" s="13">
        <v>2958101</v>
      </c>
      <c r="H1203" s="78"/>
      <c r="I1203" s="78"/>
      <c r="J1203" s="78"/>
      <c r="K1203" s="78"/>
    </row>
    <row r="1204" spans="1:11">
      <c r="A1204" s="13">
        <v>42508</v>
      </c>
      <c r="B1204" s="10" t="s">
        <v>116</v>
      </c>
      <c r="C1204" s="10" t="s">
        <v>81</v>
      </c>
      <c r="D1204" s="14">
        <v>150</v>
      </c>
      <c r="E1204" s="13">
        <v>42031</v>
      </c>
      <c r="F1204" s="15" t="s">
        <v>77</v>
      </c>
      <c r="G1204" s="13">
        <v>2958101</v>
      </c>
      <c r="H1204" s="78"/>
      <c r="I1204" s="78"/>
      <c r="J1204" s="78"/>
      <c r="K1204" s="78"/>
    </row>
    <row r="1205" spans="1:11">
      <c r="A1205" s="13">
        <v>42509</v>
      </c>
      <c r="B1205" s="10" t="s">
        <v>116</v>
      </c>
      <c r="C1205" s="10" t="s">
        <v>81</v>
      </c>
      <c r="D1205" s="14">
        <v>150</v>
      </c>
      <c r="E1205" s="13">
        <v>42031</v>
      </c>
      <c r="F1205" s="15" t="s">
        <v>77</v>
      </c>
      <c r="G1205" s="13">
        <v>2958101</v>
      </c>
      <c r="H1205" s="78"/>
      <c r="I1205" s="78"/>
      <c r="J1205" s="78"/>
      <c r="K1205" s="78"/>
    </row>
    <row r="1206" spans="1:11">
      <c r="A1206" s="13">
        <v>42510</v>
      </c>
      <c r="B1206" s="10" t="s">
        <v>116</v>
      </c>
      <c r="C1206" s="10" t="s">
        <v>81</v>
      </c>
      <c r="D1206" s="14">
        <v>150</v>
      </c>
      <c r="E1206" s="13">
        <v>42031</v>
      </c>
      <c r="F1206" s="15" t="s">
        <v>77</v>
      </c>
      <c r="G1206" s="13">
        <v>2958101</v>
      </c>
      <c r="H1206" s="78"/>
      <c r="I1206" s="78"/>
      <c r="J1206" s="78"/>
      <c r="K1206" s="78"/>
    </row>
    <row r="1207" spans="1:11">
      <c r="A1207" s="13">
        <v>42511</v>
      </c>
      <c r="B1207" s="10" t="s">
        <v>116</v>
      </c>
      <c r="C1207" s="10" t="s">
        <v>81</v>
      </c>
      <c r="D1207" s="14">
        <v>150</v>
      </c>
      <c r="E1207" s="13">
        <v>42031</v>
      </c>
      <c r="F1207" s="15" t="s">
        <v>77</v>
      </c>
      <c r="G1207" s="13">
        <v>2958101</v>
      </c>
      <c r="H1207" s="78"/>
      <c r="I1207" s="78"/>
      <c r="J1207" s="78"/>
      <c r="K1207" s="78"/>
    </row>
    <row r="1208" spans="1:11">
      <c r="A1208" s="13">
        <v>42512</v>
      </c>
      <c r="B1208" s="10" t="s">
        <v>116</v>
      </c>
      <c r="C1208" s="10" t="s">
        <v>81</v>
      </c>
      <c r="D1208" s="14">
        <v>150</v>
      </c>
      <c r="E1208" s="13">
        <v>42031</v>
      </c>
      <c r="F1208" s="15" t="s">
        <v>77</v>
      </c>
      <c r="G1208" s="13">
        <v>2958101</v>
      </c>
      <c r="H1208" s="78"/>
      <c r="I1208" s="78"/>
      <c r="J1208" s="78"/>
      <c r="K1208" s="78"/>
    </row>
    <row r="1209" spans="1:11">
      <c r="A1209" s="13">
        <v>42513</v>
      </c>
      <c r="B1209" s="10" t="s">
        <v>116</v>
      </c>
      <c r="C1209" s="10" t="s">
        <v>81</v>
      </c>
      <c r="D1209" s="14">
        <v>150</v>
      </c>
      <c r="E1209" s="13">
        <v>42031</v>
      </c>
      <c r="F1209" s="15" t="s">
        <v>77</v>
      </c>
      <c r="G1209" s="13">
        <v>2958101</v>
      </c>
      <c r="H1209" s="78"/>
      <c r="I1209" s="78"/>
      <c r="J1209" s="78"/>
      <c r="K1209" s="78"/>
    </row>
    <row r="1210" spans="1:11">
      <c r="A1210" s="13">
        <v>42514</v>
      </c>
      <c r="B1210" s="10" t="s">
        <v>116</v>
      </c>
      <c r="C1210" s="10" t="s">
        <v>81</v>
      </c>
      <c r="D1210" s="14">
        <v>150</v>
      </c>
      <c r="E1210" s="13">
        <v>42031</v>
      </c>
      <c r="F1210" s="15" t="s">
        <v>77</v>
      </c>
      <c r="G1210" s="13">
        <v>2958101</v>
      </c>
      <c r="H1210" s="78"/>
      <c r="I1210" s="78"/>
      <c r="J1210" s="78"/>
      <c r="K1210" s="78"/>
    </row>
    <row r="1211" spans="1:11">
      <c r="A1211" s="13">
        <v>42515</v>
      </c>
      <c r="B1211" s="10" t="s">
        <v>116</v>
      </c>
      <c r="C1211" s="10" t="s">
        <v>81</v>
      </c>
      <c r="D1211" s="14">
        <v>150</v>
      </c>
      <c r="E1211" s="13">
        <v>42031</v>
      </c>
      <c r="F1211" s="15" t="s">
        <v>77</v>
      </c>
      <c r="G1211" s="13">
        <v>2958101</v>
      </c>
      <c r="H1211" s="78"/>
      <c r="I1211" s="78"/>
      <c r="J1211" s="78"/>
      <c r="K1211" s="78"/>
    </row>
    <row r="1212" spans="1:11">
      <c r="A1212" s="13">
        <v>42516</v>
      </c>
      <c r="B1212" s="10" t="s">
        <v>116</v>
      </c>
      <c r="C1212" s="10" t="s">
        <v>81</v>
      </c>
      <c r="D1212" s="14">
        <v>150</v>
      </c>
      <c r="E1212" s="13">
        <v>42031</v>
      </c>
      <c r="F1212" s="15" t="s">
        <v>77</v>
      </c>
      <c r="G1212" s="13">
        <v>2958101</v>
      </c>
      <c r="H1212" s="78"/>
      <c r="I1212" s="78"/>
      <c r="J1212" s="78"/>
      <c r="K1212" s="78"/>
    </row>
    <row r="1213" spans="1:11">
      <c r="A1213" s="13">
        <v>42517</v>
      </c>
      <c r="B1213" s="10" t="s">
        <v>116</v>
      </c>
      <c r="C1213" s="10" t="s">
        <v>81</v>
      </c>
      <c r="D1213" s="14">
        <v>150</v>
      </c>
      <c r="E1213" s="13">
        <v>42031</v>
      </c>
      <c r="F1213" s="15" t="s">
        <v>77</v>
      </c>
      <c r="G1213" s="13">
        <v>2958101</v>
      </c>
      <c r="H1213" s="78"/>
      <c r="I1213" s="78"/>
      <c r="J1213" s="78"/>
      <c r="K1213" s="78"/>
    </row>
    <row r="1214" spans="1:11">
      <c r="A1214" s="13">
        <v>42518</v>
      </c>
      <c r="B1214" s="10" t="s">
        <v>116</v>
      </c>
      <c r="C1214" s="10" t="s">
        <v>81</v>
      </c>
      <c r="D1214" s="14">
        <v>150</v>
      </c>
      <c r="E1214" s="13">
        <v>42031</v>
      </c>
      <c r="F1214" s="15" t="s">
        <v>77</v>
      </c>
      <c r="G1214" s="13">
        <v>2958101</v>
      </c>
      <c r="H1214" s="78"/>
      <c r="I1214" s="78"/>
      <c r="J1214" s="78"/>
      <c r="K1214" s="78"/>
    </row>
    <row r="1215" spans="1:11">
      <c r="A1215" s="13">
        <v>42519</v>
      </c>
      <c r="B1215" s="10" t="s">
        <v>116</v>
      </c>
      <c r="C1215" s="10" t="s">
        <v>81</v>
      </c>
      <c r="D1215" s="14">
        <v>150</v>
      </c>
      <c r="E1215" s="13">
        <v>42031</v>
      </c>
      <c r="F1215" s="15" t="s">
        <v>77</v>
      </c>
      <c r="G1215" s="13">
        <v>2958101</v>
      </c>
      <c r="H1215" s="78"/>
      <c r="I1215" s="78"/>
      <c r="J1215" s="78"/>
      <c r="K1215" s="78"/>
    </row>
    <row r="1216" spans="1:11">
      <c r="A1216" s="13">
        <v>42520</v>
      </c>
      <c r="B1216" s="10" t="s">
        <v>116</v>
      </c>
      <c r="C1216" s="10" t="s">
        <v>81</v>
      </c>
      <c r="D1216" s="14">
        <v>150</v>
      </c>
      <c r="E1216" s="13">
        <v>42031</v>
      </c>
      <c r="F1216" s="15" t="s">
        <v>77</v>
      </c>
      <c r="G1216" s="13">
        <v>2958101</v>
      </c>
      <c r="H1216" s="78"/>
      <c r="I1216" s="78"/>
      <c r="J1216" s="78"/>
      <c r="K1216" s="78"/>
    </row>
    <row r="1217" spans="1:11">
      <c r="A1217" s="13">
        <v>42521</v>
      </c>
      <c r="B1217" s="10" t="s">
        <v>116</v>
      </c>
      <c r="C1217" s="10" t="s">
        <v>81</v>
      </c>
      <c r="D1217" s="14">
        <v>150</v>
      </c>
      <c r="E1217" s="13">
        <v>42031</v>
      </c>
      <c r="F1217" s="15" t="s">
        <v>77</v>
      </c>
      <c r="G1217" s="13">
        <v>2958101</v>
      </c>
      <c r="H1217" s="78"/>
      <c r="I1217" s="78"/>
      <c r="J1217" s="78"/>
      <c r="K1217" s="78"/>
    </row>
    <row r="1218" spans="1:11">
      <c r="A1218" s="13">
        <v>42491</v>
      </c>
      <c r="B1218" s="10" t="s">
        <v>117</v>
      </c>
      <c r="C1218" s="10" t="s">
        <v>89</v>
      </c>
      <c r="D1218" s="14">
        <v>100</v>
      </c>
      <c r="E1218" s="13">
        <v>72686</v>
      </c>
      <c r="F1218" s="15" t="s">
        <v>77</v>
      </c>
      <c r="G1218" s="13">
        <v>2958101</v>
      </c>
      <c r="H1218" s="78"/>
      <c r="I1218" s="78"/>
      <c r="J1218" s="78"/>
      <c r="K1218" s="78"/>
    </row>
    <row r="1219" spans="1:11">
      <c r="A1219" s="13">
        <v>42492</v>
      </c>
      <c r="B1219" s="10" t="s">
        <v>117</v>
      </c>
      <c r="C1219" s="10" t="s">
        <v>89</v>
      </c>
      <c r="D1219" s="14">
        <v>100</v>
      </c>
      <c r="E1219" s="13">
        <v>72686</v>
      </c>
      <c r="F1219" s="15" t="s">
        <v>77</v>
      </c>
      <c r="G1219" s="13">
        <v>2958101</v>
      </c>
      <c r="H1219" s="78"/>
      <c r="I1219" s="78"/>
      <c r="J1219" s="78"/>
      <c r="K1219" s="78"/>
    </row>
    <row r="1220" spans="1:11">
      <c r="A1220" s="13">
        <v>42493</v>
      </c>
      <c r="B1220" s="10" t="s">
        <v>117</v>
      </c>
      <c r="C1220" s="10" t="s">
        <v>89</v>
      </c>
      <c r="D1220" s="14">
        <v>100</v>
      </c>
      <c r="E1220" s="13">
        <v>72686</v>
      </c>
      <c r="F1220" s="15" t="s">
        <v>77</v>
      </c>
      <c r="G1220" s="13">
        <v>2958101</v>
      </c>
      <c r="H1220" s="78"/>
      <c r="I1220" s="78"/>
      <c r="J1220" s="78"/>
      <c r="K1220" s="78"/>
    </row>
    <row r="1221" spans="1:11">
      <c r="A1221" s="13">
        <v>42494</v>
      </c>
      <c r="B1221" s="10" t="s">
        <v>117</v>
      </c>
      <c r="C1221" s="10" t="s">
        <v>89</v>
      </c>
      <c r="D1221" s="14">
        <v>100</v>
      </c>
      <c r="E1221" s="13">
        <v>72686</v>
      </c>
      <c r="F1221" s="15" t="s">
        <v>77</v>
      </c>
      <c r="G1221" s="13">
        <v>2958101</v>
      </c>
      <c r="H1221" s="78"/>
      <c r="I1221" s="78"/>
      <c r="J1221" s="78"/>
      <c r="K1221" s="78"/>
    </row>
    <row r="1222" spans="1:11">
      <c r="A1222" s="13">
        <v>42495</v>
      </c>
      <c r="B1222" s="10" t="s">
        <v>117</v>
      </c>
      <c r="C1222" s="10" t="s">
        <v>89</v>
      </c>
      <c r="D1222" s="14">
        <v>100</v>
      </c>
      <c r="E1222" s="13">
        <v>72686</v>
      </c>
      <c r="F1222" s="15" t="s">
        <v>77</v>
      </c>
      <c r="G1222" s="13">
        <v>2958101</v>
      </c>
      <c r="H1222" s="78"/>
      <c r="I1222" s="78"/>
      <c r="J1222" s="78"/>
      <c r="K1222" s="78"/>
    </row>
    <row r="1223" spans="1:11">
      <c r="A1223" s="13">
        <v>42496</v>
      </c>
      <c r="B1223" s="10" t="s">
        <v>117</v>
      </c>
      <c r="C1223" s="10" t="s">
        <v>89</v>
      </c>
      <c r="D1223" s="14">
        <v>100</v>
      </c>
      <c r="E1223" s="13">
        <v>72686</v>
      </c>
      <c r="F1223" s="15" t="s">
        <v>77</v>
      </c>
      <c r="G1223" s="13">
        <v>2958101</v>
      </c>
      <c r="H1223" s="78"/>
      <c r="I1223" s="78"/>
      <c r="J1223" s="78"/>
      <c r="K1223" s="78"/>
    </row>
    <row r="1224" spans="1:11">
      <c r="A1224" s="13">
        <v>42497</v>
      </c>
      <c r="B1224" s="10" t="s">
        <v>117</v>
      </c>
      <c r="C1224" s="10" t="s">
        <v>89</v>
      </c>
      <c r="D1224" s="14">
        <v>100</v>
      </c>
      <c r="E1224" s="13">
        <v>72686</v>
      </c>
      <c r="F1224" s="15" t="s">
        <v>77</v>
      </c>
      <c r="G1224" s="13">
        <v>2958101</v>
      </c>
      <c r="H1224" s="78"/>
      <c r="I1224" s="78"/>
      <c r="J1224" s="78"/>
      <c r="K1224" s="78"/>
    </row>
    <row r="1225" spans="1:11">
      <c r="A1225" s="13">
        <v>42498</v>
      </c>
      <c r="B1225" s="10" t="s">
        <v>117</v>
      </c>
      <c r="C1225" s="10" t="s">
        <v>89</v>
      </c>
      <c r="D1225" s="14">
        <v>100</v>
      </c>
      <c r="E1225" s="13">
        <v>72686</v>
      </c>
      <c r="F1225" s="15" t="s">
        <v>77</v>
      </c>
      <c r="G1225" s="13">
        <v>2958101</v>
      </c>
      <c r="H1225" s="78"/>
      <c r="I1225" s="78"/>
      <c r="J1225" s="78"/>
      <c r="K1225" s="78"/>
    </row>
    <row r="1226" spans="1:11">
      <c r="A1226" s="13">
        <v>42499</v>
      </c>
      <c r="B1226" s="10" t="s">
        <v>117</v>
      </c>
      <c r="C1226" s="10" t="s">
        <v>89</v>
      </c>
      <c r="D1226" s="14">
        <v>100</v>
      </c>
      <c r="E1226" s="13">
        <v>72686</v>
      </c>
      <c r="F1226" s="15" t="s">
        <v>77</v>
      </c>
      <c r="G1226" s="13">
        <v>2958101</v>
      </c>
      <c r="H1226" s="78"/>
      <c r="I1226" s="78"/>
      <c r="J1226" s="78"/>
      <c r="K1226" s="78"/>
    </row>
    <row r="1227" spans="1:11">
      <c r="A1227" s="13">
        <v>42500</v>
      </c>
      <c r="B1227" s="10" t="s">
        <v>117</v>
      </c>
      <c r="C1227" s="10" t="s">
        <v>89</v>
      </c>
      <c r="D1227" s="14">
        <v>100</v>
      </c>
      <c r="E1227" s="13">
        <v>72686</v>
      </c>
      <c r="F1227" s="15" t="s">
        <v>77</v>
      </c>
      <c r="G1227" s="13">
        <v>2958101</v>
      </c>
      <c r="H1227" s="78"/>
      <c r="I1227" s="78"/>
      <c r="J1227" s="78"/>
      <c r="K1227" s="78"/>
    </row>
    <row r="1228" spans="1:11">
      <c r="A1228" s="13">
        <v>42501</v>
      </c>
      <c r="B1228" s="10" t="s">
        <v>117</v>
      </c>
      <c r="C1228" s="10" t="s">
        <v>89</v>
      </c>
      <c r="D1228" s="14">
        <v>100</v>
      </c>
      <c r="E1228" s="13">
        <v>72686</v>
      </c>
      <c r="F1228" s="15" t="s">
        <v>77</v>
      </c>
      <c r="G1228" s="13">
        <v>2958101</v>
      </c>
      <c r="H1228" s="78"/>
      <c r="I1228" s="78"/>
      <c r="J1228" s="78"/>
      <c r="K1228" s="78"/>
    </row>
    <row r="1229" spans="1:11">
      <c r="A1229" s="13">
        <v>42502</v>
      </c>
      <c r="B1229" s="10" t="s">
        <v>117</v>
      </c>
      <c r="C1229" s="10" t="s">
        <v>89</v>
      </c>
      <c r="D1229" s="14">
        <v>100</v>
      </c>
      <c r="E1229" s="13">
        <v>72686</v>
      </c>
      <c r="F1229" s="15" t="s">
        <v>77</v>
      </c>
      <c r="G1229" s="13">
        <v>2958101</v>
      </c>
      <c r="H1229" s="78"/>
      <c r="I1229" s="78"/>
      <c r="J1229" s="78"/>
      <c r="K1229" s="78"/>
    </row>
    <row r="1230" spans="1:11">
      <c r="A1230" s="13">
        <v>42503</v>
      </c>
      <c r="B1230" s="10" t="s">
        <v>117</v>
      </c>
      <c r="C1230" s="10" t="s">
        <v>89</v>
      </c>
      <c r="D1230" s="14">
        <v>100</v>
      </c>
      <c r="E1230" s="13">
        <v>72686</v>
      </c>
      <c r="F1230" s="15" t="s">
        <v>77</v>
      </c>
      <c r="G1230" s="13">
        <v>2958101</v>
      </c>
      <c r="H1230" s="78"/>
      <c r="I1230" s="78"/>
      <c r="J1230" s="78"/>
      <c r="K1230" s="78"/>
    </row>
    <row r="1231" spans="1:11">
      <c r="A1231" s="13">
        <v>42504</v>
      </c>
      <c r="B1231" s="10" t="s">
        <v>117</v>
      </c>
      <c r="C1231" s="10" t="s">
        <v>89</v>
      </c>
      <c r="D1231" s="14">
        <v>100</v>
      </c>
      <c r="E1231" s="13">
        <v>72686</v>
      </c>
      <c r="F1231" s="15" t="s">
        <v>77</v>
      </c>
      <c r="G1231" s="13">
        <v>2958101</v>
      </c>
      <c r="H1231" s="78"/>
      <c r="I1231" s="78"/>
      <c r="J1231" s="78"/>
      <c r="K1231" s="78"/>
    </row>
    <row r="1232" spans="1:11">
      <c r="A1232" s="13">
        <v>42505</v>
      </c>
      <c r="B1232" s="10" t="s">
        <v>117</v>
      </c>
      <c r="C1232" s="10" t="s">
        <v>89</v>
      </c>
      <c r="D1232" s="14">
        <v>100</v>
      </c>
      <c r="E1232" s="13">
        <v>72686</v>
      </c>
      <c r="F1232" s="15" t="s">
        <v>77</v>
      </c>
      <c r="G1232" s="13">
        <v>2958101</v>
      </c>
      <c r="H1232" s="78"/>
      <c r="I1232" s="78"/>
      <c r="J1232" s="78"/>
      <c r="K1232" s="78"/>
    </row>
    <row r="1233" spans="1:11">
      <c r="A1233" s="13">
        <v>42506</v>
      </c>
      <c r="B1233" s="10" t="s">
        <v>117</v>
      </c>
      <c r="C1233" s="10" t="s">
        <v>89</v>
      </c>
      <c r="D1233" s="14">
        <v>100</v>
      </c>
      <c r="E1233" s="13">
        <v>72686</v>
      </c>
      <c r="F1233" s="15" t="s">
        <v>77</v>
      </c>
      <c r="G1233" s="13">
        <v>2958101</v>
      </c>
      <c r="H1233" s="78"/>
      <c r="I1233" s="78"/>
      <c r="J1233" s="78"/>
      <c r="K1233" s="78"/>
    </row>
    <row r="1234" spans="1:11">
      <c r="A1234" s="13">
        <v>42507</v>
      </c>
      <c r="B1234" s="10" t="s">
        <v>117</v>
      </c>
      <c r="C1234" s="10" t="s">
        <v>89</v>
      </c>
      <c r="D1234" s="14">
        <v>100</v>
      </c>
      <c r="E1234" s="13">
        <v>72686</v>
      </c>
      <c r="F1234" s="15" t="s">
        <v>77</v>
      </c>
      <c r="G1234" s="13">
        <v>2958101</v>
      </c>
      <c r="H1234" s="78"/>
      <c r="I1234" s="78"/>
      <c r="J1234" s="78"/>
      <c r="K1234" s="78"/>
    </row>
    <row r="1235" spans="1:11">
      <c r="A1235" s="13">
        <v>42508</v>
      </c>
      <c r="B1235" s="10" t="s">
        <v>117</v>
      </c>
      <c r="C1235" s="10" t="s">
        <v>89</v>
      </c>
      <c r="D1235" s="14">
        <v>100</v>
      </c>
      <c r="E1235" s="13">
        <v>72686</v>
      </c>
      <c r="F1235" s="15" t="s">
        <v>77</v>
      </c>
      <c r="G1235" s="13">
        <v>2958101</v>
      </c>
      <c r="H1235" s="78"/>
      <c r="I1235" s="78"/>
      <c r="J1235" s="78"/>
      <c r="K1235" s="78"/>
    </row>
    <row r="1236" spans="1:11">
      <c r="A1236" s="13">
        <v>42509</v>
      </c>
      <c r="B1236" s="10" t="s">
        <v>117</v>
      </c>
      <c r="C1236" s="10" t="s">
        <v>89</v>
      </c>
      <c r="D1236" s="14">
        <v>100</v>
      </c>
      <c r="E1236" s="13">
        <v>72686</v>
      </c>
      <c r="F1236" s="15" t="s">
        <v>77</v>
      </c>
      <c r="G1236" s="13">
        <v>2958101</v>
      </c>
      <c r="H1236" s="78"/>
      <c r="I1236" s="78"/>
      <c r="J1236" s="78"/>
      <c r="K1236" s="78"/>
    </row>
    <row r="1237" spans="1:11">
      <c r="A1237" s="13">
        <v>42510</v>
      </c>
      <c r="B1237" s="10" t="s">
        <v>117</v>
      </c>
      <c r="C1237" s="10" t="s">
        <v>89</v>
      </c>
      <c r="D1237" s="14">
        <v>100</v>
      </c>
      <c r="E1237" s="13">
        <v>72686</v>
      </c>
      <c r="F1237" s="15" t="s">
        <v>77</v>
      </c>
      <c r="G1237" s="13">
        <v>2958101</v>
      </c>
      <c r="H1237" s="78"/>
      <c r="I1237" s="78"/>
      <c r="J1237" s="78"/>
      <c r="K1237" s="78"/>
    </row>
    <row r="1238" spans="1:11">
      <c r="A1238" s="13">
        <v>42511</v>
      </c>
      <c r="B1238" s="10" t="s">
        <v>117</v>
      </c>
      <c r="C1238" s="10" t="s">
        <v>89</v>
      </c>
      <c r="D1238" s="14">
        <v>100</v>
      </c>
      <c r="E1238" s="13">
        <v>72686</v>
      </c>
      <c r="F1238" s="15" t="s">
        <v>77</v>
      </c>
      <c r="G1238" s="13">
        <v>2958101</v>
      </c>
      <c r="H1238" s="78"/>
      <c r="I1238" s="78"/>
      <c r="J1238" s="78"/>
      <c r="K1238" s="78"/>
    </row>
    <row r="1239" spans="1:11">
      <c r="A1239" s="13">
        <v>42512</v>
      </c>
      <c r="B1239" s="10" t="s">
        <v>117</v>
      </c>
      <c r="C1239" s="10" t="s">
        <v>89</v>
      </c>
      <c r="D1239" s="14">
        <v>100</v>
      </c>
      <c r="E1239" s="13">
        <v>72686</v>
      </c>
      <c r="F1239" s="15" t="s">
        <v>77</v>
      </c>
      <c r="G1239" s="13">
        <v>2958101</v>
      </c>
      <c r="H1239" s="78"/>
      <c r="I1239" s="78"/>
      <c r="J1239" s="78"/>
      <c r="K1239" s="78"/>
    </row>
    <row r="1240" spans="1:11">
      <c r="A1240" s="13">
        <v>42513</v>
      </c>
      <c r="B1240" s="10" t="s">
        <v>117</v>
      </c>
      <c r="C1240" s="10" t="s">
        <v>89</v>
      </c>
      <c r="D1240" s="14">
        <v>100</v>
      </c>
      <c r="E1240" s="13">
        <v>72686</v>
      </c>
      <c r="F1240" s="15" t="s">
        <v>77</v>
      </c>
      <c r="G1240" s="13">
        <v>2958101</v>
      </c>
      <c r="H1240" s="78"/>
      <c r="I1240" s="78"/>
      <c r="J1240" s="78"/>
      <c r="K1240" s="78"/>
    </row>
    <row r="1241" spans="1:11">
      <c r="A1241" s="13">
        <v>42514</v>
      </c>
      <c r="B1241" s="10" t="s">
        <v>117</v>
      </c>
      <c r="C1241" s="10" t="s">
        <v>89</v>
      </c>
      <c r="D1241" s="14">
        <v>100</v>
      </c>
      <c r="E1241" s="13">
        <v>72686</v>
      </c>
      <c r="F1241" s="15" t="s">
        <v>77</v>
      </c>
      <c r="G1241" s="13">
        <v>2958101</v>
      </c>
      <c r="H1241" s="78"/>
      <c r="I1241" s="78"/>
      <c r="J1241" s="78"/>
      <c r="K1241" s="78"/>
    </row>
    <row r="1242" spans="1:11">
      <c r="A1242" s="13">
        <v>42515</v>
      </c>
      <c r="B1242" s="10" t="s">
        <v>117</v>
      </c>
      <c r="C1242" s="10" t="s">
        <v>89</v>
      </c>
      <c r="D1242" s="14">
        <v>100</v>
      </c>
      <c r="E1242" s="13">
        <v>72686</v>
      </c>
      <c r="F1242" s="15" t="s">
        <v>77</v>
      </c>
      <c r="G1242" s="13">
        <v>2958101</v>
      </c>
      <c r="H1242" s="78"/>
      <c r="I1242" s="78"/>
      <c r="J1242" s="78"/>
      <c r="K1242" s="78"/>
    </row>
    <row r="1243" spans="1:11">
      <c r="A1243" s="13">
        <v>42516</v>
      </c>
      <c r="B1243" s="10" t="s">
        <v>117</v>
      </c>
      <c r="C1243" s="10" t="s">
        <v>89</v>
      </c>
      <c r="D1243" s="14">
        <v>100</v>
      </c>
      <c r="E1243" s="13">
        <v>72686</v>
      </c>
      <c r="F1243" s="15" t="s">
        <v>77</v>
      </c>
      <c r="G1243" s="13">
        <v>2958101</v>
      </c>
      <c r="H1243" s="78"/>
      <c r="I1243" s="78"/>
      <c r="J1243" s="78"/>
      <c r="K1243" s="78"/>
    </row>
    <row r="1244" spans="1:11">
      <c r="A1244" s="13">
        <v>42517</v>
      </c>
      <c r="B1244" s="10" t="s">
        <v>117</v>
      </c>
      <c r="C1244" s="10" t="s">
        <v>89</v>
      </c>
      <c r="D1244" s="14">
        <v>100</v>
      </c>
      <c r="E1244" s="13">
        <v>72686</v>
      </c>
      <c r="F1244" s="15" t="s">
        <v>77</v>
      </c>
      <c r="G1244" s="13">
        <v>2958101</v>
      </c>
      <c r="H1244" s="78"/>
      <c r="I1244" s="78"/>
      <c r="J1244" s="78"/>
      <c r="K1244" s="78"/>
    </row>
    <row r="1245" spans="1:11">
      <c r="A1245" s="13">
        <v>42518</v>
      </c>
      <c r="B1245" s="10" t="s">
        <v>117</v>
      </c>
      <c r="C1245" s="10" t="s">
        <v>89</v>
      </c>
      <c r="D1245" s="14">
        <v>100</v>
      </c>
      <c r="E1245" s="13">
        <v>72686</v>
      </c>
      <c r="F1245" s="15" t="s">
        <v>77</v>
      </c>
      <c r="G1245" s="13">
        <v>2958101</v>
      </c>
      <c r="H1245" s="78"/>
      <c r="I1245" s="78"/>
      <c r="J1245" s="78"/>
      <c r="K1245" s="78"/>
    </row>
    <row r="1246" spans="1:11">
      <c r="A1246" s="13">
        <v>42519</v>
      </c>
      <c r="B1246" s="10" t="s">
        <v>117</v>
      </c>
      <c r="C1246" s="10" t="s">
        <v>89</v>
      </c>
      <c r="D1246" s="14">
        <v>100</v>
      </c>
      <c r="E1246" s="13">
        <v>72686</v>
      </c>
      <c r="F1246" s="15" t="s">
        <v>77</v>
      </c>
      <c r="G1246" s="13">
        <v>2958101</v>
      </c>
      <c r="H1246" s="78"/>
      <c r="I1246" s="78"/>
      <c r="J1246" s="78"/>
      <c r="K1246" s="78"/>
    </row>
    <row r="1247" spans="1:11">
      <c r="A1247" s="13">
        <v>42520</v>
      </c>
      <c r="B1247" s="10" t="s">
        <v>117</v>
      </c>
      <c r="C1247" s="10" t="s">
        <v>89</v>
      </c>
      <c r="D1247" s="14">
        <v>100</v>
      </c>
      <c r="E1247" s="13">
        <v>72686</v>
      </c>
      <c r="F1247" s="15" t="s">
        <v>77</v>
      </c>
      <c r="G1247" s="13">
        <v>2958101</v>
      </c>
      <c r="H1247" s="78"/>
      <c r="I1247" s="78"/>
      <c r="J1247" s="78"/>
      <c r="K1247" s="78"/>
    </row>
    <row r="1248" spans="1:11">
      <c r="A1248" s="13">
        <v>42521</v>
      </c>
      <c r="B1248" s="10" t="s">
        <v>117</v>
      </c>
      <c r="C1248" s="10" t="s">
        <v>89</v>
      </c>
      <c r="D1248" s="14">
        <v>100</v>
      </c>
      <c r="E1248" s="13">
        <v>72686</v>
      </c>
      <c r="F1248" s="15" t="s">
        <v>77</v>
      </c>
      <c r="G1248" s="13">
        <v>2958101</v>
      </c>
      <c r="H1248" s="78"/>
      <c r="I1248" s="78"/>
      <c r="J1248" s="78"/>
      <c r="K1248" s="78"/>
    </row>
    <row r="1249" spans="1:11">
      <c r="A1249" s="13">
        <v>42491</v>
      </c>
      <c r="B1249" s="10" t="s">
        <v>118</v>
      </c>
      <c r="C1249" s="10" t="s">
        <v>89</v>
      </c>
      <c r="D1249" s="14">
        <v>100</v>
      </c>
      <c r="E1249" s="13">
        <v>72686</v>
      </c>
      <c r="F1249" s="15" t="s">
        <v>77</v>
      </c>
      <c r="G1249" s="13">
        <v>2958101</v>
      </c>
      <c r="H1249" s="78"/>
      <c r="I1249" s="78"/>
      <c r="J1249" s="78"/>
      <c r="K1249" s="78"/>
    </row>
    <row r="1250" spans="1:11">
      <c r="A1250" s="13">
        <v>42492</v>
      </c>
      <c r="B1250" s="10" t="s">
        <v>118</v>
      </c>
      <c r="C1250" s="10" t="s">
        <v>89</v>
      </c>
      <c r="D1250" s="14">
        <v>100</v>
      </c>
      <c r="E1250" s="13">
        <v>72686</v>
      </c>
      <c r="F1250" s="15" t="s">
        <v>77</v>
      </c>
      <c r="G1250" s="13">
        <v>2958101</v>
      </c>
      <c r="H1250" s="78"/>
      <c r="I1250" s="78"/>
      <c r="J1250" s="78"/>
      <c r="K1250" s="78"/>
    </row>
    <row r="1251" spans="1:11">
      <c r="A1251" s="13">
        <v>42493</v>
      </c>
      <c r="B1251" s="10" t="s">
        <v>118</v>
      </c>
      <c r="C1251" s="10" t="s">
        <v>89</v>
      </c>
      <c r="D1251" s="14">
        <v>100</v>
      </c>
      <c r="E1251" s="13">
        <v>72686</v>
      </c>
      <c r="F1251" s="15" t="s">
        <v>77</v>
      </c>
      <c r="G1251" s="13">
        <v>2958101</v>
      </c>
      <c r="H1251" s="78"/>
      <c r="I1251" s="78"/>
      <c r="J1251" s="78"/>
      <c r="K1251" s="78"/>
    </row>
    <row r="1252" spans="1:11">
      <c r="A1252" s="13">
        <v>42494</v>
      </c>
      <c r="B1252" s="10" t="s">
        <v>118</v>
      </c>
      <c r="C1252" s="10" t="s">
        <v>89</v>
      </c>
      <c r="D1252" s="14">
        <v>100</v>
      </c>
      <c r="E1252" s="13">
        <v>72686</v>
      </c>
      <c r="F1252" s="15" t="s">
        <v>77</v>
      </c>
      <c r="G1252" s="13">
        <v>2958101</v>
      </c>
      <c r="H1252" s="78"/>
      <c r="I1252" s="78"/>
      <c r="J1252" s="78"/>
      <c r="K1252" s="78"/>
    </row>
    <row r="1253" spans="1:11">
      <c r="A1253" s="13">
        <v>42495</v>
      </c>
      <c r="B1253" s="10" t="s">
        <v>118</v>
      </c>
      <c r="C1253" s="10" t="s">
        <v>89</v>
      </c>
      <c r="D1253" s="14">
        <v>100</v>
      </c>
      <c r="E1253" s="13">
        <v>72686</v>
      </c>
      <c r="F1253" s="15" t="s">
        <v>77</v>
      </c>
      <c r="G1253" s="13">
        <v>2958101</v>
      </c>
      <c r="H1253" s="78"/>
      <c r="I1253" s="78"/>
      <c r="J1253" s="78"/>
      <c r="K1253" s="78"/>
    </row>
    <row r="1254" spans="1:11">
      <c r="A1254" s="13">
        <v>42496</v>
      </c>
      <c r="B1254" s="10" t="s">
        <v>118</v>
      </c>
      <c r="C1254" s="10" t="s">
        <v>89</v>
      </c>
      <c r="D1254" s="14">
        <v>100</v>
      </c>
      <c r="E1254" s="13">
        <v>72686</v>
      </c>
      <c r="F1254" s="15" t="s">
        <v>77</v>
      </c>
      <c r="G1254" s="13">
        <v>2958101</v>
      </c>
      <c r="H1254" s="78"/>
      <c r="I1254" s="78"/>
      <c r="J1254" s="78"/>
      <c r="K1254" s="78"/>
    </row>
    <row r="1255" spans="1:11">
      <c r="A1255" s="13">
        <v>42497</v>
      </c>
      <c r="B1255" s="10" t="s">
        <v>118</v>
      </c>
      <c r="C1255" s="10" t="s">
        <v>89</v>
      </c>
      <c r="D1255" s="14">
        <v>100</v>
      </c>
      <c r="E1255" s="13">
        <v>72686</v>
      </c>
      <c r="F1255" s="15" t="s">
        <v>77</v>
      </c>
      <c r="G1255" s="13">
        <v>2958101</v>
      </c>
      <c r="H1255" s="78"/>
      <c r="I1255" s="78"/>
      <c r="J1255" s="78"/>
      <c r="K1255" s="78"/>
    </row>
    <row r="1256" spans="1:11">
      <c r="A1256" s="13">
        <v>42498</v>
      </c>
      <c r="B1256" s="10" t="s">
        <v>118</v>
      </c>
      <c r="C1256" s="10" t="s">
        <v>89</v>
      </c>
      <c r="D1256" s="14">
        <v>100</v>
      </c>
      <c r="E1256" s="13">
        <v>72686</v>
      </c>
      <c r="F1256" s="15" t="s">
        <v>77</v>
      </c>
      <c r="G1256" s="13">
        <v>2958101</v>
      </c>
      <c r="H1256" s="78"/>
      <c r="I1256" s="78"/>
      <c r="J1256" s="78"/>
      <c r="K1256" s="78"/>
    </row>
    <row r="1257" spans="1:11">
      <c r="A1257" s="13">
        <v>42499</v>
      </c>
      <c r="B1257" s="10" t="s">
        <v>118</v>
      </c>
      <c r="C1257" s="10" t="s">
        <v>89</v>
      </c>
      <c r="D1257" s="14">
        <v>100</v>
      </c>
      <c r="E1257" s="13">
        <v>72686</v>
      </c>
      <c r="F1257" s="15" t="s">
        <v>77</v>
      </c>
      <c r="G1257" s="13">
        <v>2958101</v>
      </c>
      <c r="H1257" s="78"/>
      <c r="I1257" s="78"/>
      <c r="J1257" s="78"/>
      <c r="K1257" s="78"/>
    </row>
    <row r="1258" spans="1:11">
      <c r="A1258" s="13">
        <v>42500</v>
      </c>
      <c r="B1258" s="10" t="s">
        <v>118</v>
      </c>
      <c r="C1258" s="10" t="s">
        <v>89</v>
      </c>
      <c r="D1258" s="14">
        <v>100</v>
      </c>
      <c r="E1258" s="13">
        <v>72686</v>
      </c>
      <c r="F1258" s="15" t="s">
        <v>77</v>
      </c>
      <c r="G1258" s="13">
        <v>2958101</v>
      </c>
      <c r="H1258" s="78"/>
      <c r="I1258" s="78"/>
      <c r="J1258" s="78"/>
      <c r="K1258" s="78"/>
    </row>
    <row r="1259" spans="1:11">
      <c r="A1259" s="13">
        <v>42501</v>
      </c>
      <c r="B1259" s="10" t="s">
        <v>118</v>
      </c>
      <c r="C1259" s="10" t="s">
        <v>89</v>
      </c>
      <c r="D1259" s="14">
        <v>100</v>
      </c>
      <c r="E1259" s="13">
        <v>72686</v>
      </c>
      <c r="F1259" s="15" t="s">
        <v>77</v>
      </c>
      <c r="G1259" s="13">
        <v>2958101</v>
      </c>
      <c r="H1259" s="78"/>
      <c r="I1259" s="78"/>
      <c r="J1259" s="78"/>
      <c r="K1259" s="78"/>
    </row>
    <row r="1260" spans="1:11">
      <c r="A1260" s="13">
        <v>42502</v>
      </c>
      <c r="B1260" s="10" t="s">
        <v>118</v>
      </c>
      <c r="C1260" s="10" t="s">
        <v>89</v>
      </c>
      <c r="D1260" s="14">
        <v>100</v>
      </c>
      <c r="E1260" s="13">
        <v>72686</v>
      </c>
      <c r="F1260" s="15" t="s">
        <v>77</v>
      </c>
      <c r="G1260" s="13">
        <v>2958101</v>
      </c>
      <c r="H1260" s="78"/>
      <c r="I1260" s="78"/>
      <c r="J1260" s="78"/>
      <c r="K1260" s="78"/>
    </row>
    <row r="1261" spans="1:11">
      <c r="A1261" s="13">
        <v>42503</v>
      </c>
      <c r="B1261" s="10" t="s">
        <v>118</v>
      </c>
      <c r="C1261" s="10" t="s">
        <v>89</v>
      </c>
      <c r="D1261" s="14">
        <v>100</v>
      </c>
      <c r="E1261" s="13">
        <v>72686</v>
      </c>
      <c r="F1261" s="15" t="s">
        <v>77</v>
      </c>
      <c r="G1261" s="13">
        <v>2958101</v>
      </c>
      <c r="H1261" s="78"/>
      <c r="I1261" s="78"/>
      <c r="J1261" s="78"/>
      <c r="K1261" s="78"/>
    </row>
    <row r="1262" spans="1:11">
      <c r="A1262" s="13">
        <v>42504</v>
      </c>
      <c r="B1262" s="10" t="s">
        <v>118</v>
      </c>
      <c r="C1262" s="10" t="s">
        <v>89</v>
      </c>
      <c r="D1262" s="14">
        <v>100</v>
      </c>
      <c r="E1262" s="13">
        <v>72686</v>
      </c>
      <c r="F1262" s="15" t="s">
        <v>77</v>
      </c>
      <c r="G1262" s="13">
        <v>2958101</v>
      </c>
      <c r="H1262" s="78"/>
      <c r="I1262" s="78"/>
      <c r="J1262" s="78"/>
      <c r="K1262" s="78"/>
    </row>
    <row r="1263" spans="1:11">
      <c r="A1263" s="13">
        <v>42505</v>
      </c>
      <c r="B1263" s="10" t="s">
        <v>118</v>
      </c>
      <c r="C1263" s="10" t="s">
        <v>89</v>
      </c>
      <c r="D1263" s="14">
        <v>100</v>
      </c>
      <c r="E1263" s="13">
        <v>72686</v>
      </c>
      <c r="F1263" s="15" t="s">
        <v>77</v>
      </c>
      <c r="G1263" s="13">
        <v>2958101</v>
      </c>
      <c r="H1263" s="78"/>
      <c r="I1263" s="78"/>
      <c r="J1263" s="78"/>
      <c r="K1263" s="78"/>
    </row>
    <row r="1264" spans="1:11">
      <c r="A1264" s="13">
        <v>42506</v>
      </c>
      <c r="B1264" s="10" t="s">
        <v>118</v>
      </c>
      <c r="C1264" s="10" t="s">
        <v>89</v>
      </c>
      <c r="D1264" s="14">
        <v>100</v>
      </c>
      <c r="E1264" s="13">
        <v>72686</v>
      </c>
      <c r="F1264" s="15" t="s">
        <v>77</v>
      </c>
      <c r="G1264" s="13">
        <v>2958101</v>
      </c>
      <c r="H1264" s="78"/>
      <c r="I1264" s="78"/>
      <c r="J1264" s="78"/>
      <c r="K1264" s="78"/>
    </row>
    <row r="1265" spans="1:11">
      <c r="A1265" s="13">
        <v>42507</v>
      </c>
      <c r="B1265" s="10" t="s">
        <v>118</v>
      </c>
      <c r="C1265" s="10" t="s">
        <v>89</v>
      </c>
      <c r="D1265" s="14">
        <v>100</v>
      </c>
      <c r="E1265" s="13">
        <v>72686</v>
      </c>
      <c r="F1265" s="15" t="s">
        <v>77</v>
      </c>
      <c r="G1265" s="13">
        <v>2958101</v>
      </c>
      <c r="H1265" s="78"/>
      <c r="I1265" s="78"/>
      <c r="J1265" s="78"/>
      <c r="K1265" s="78"/>
    </row>
    <row r="1266" spans="1:11">
      <c r="A1266" s="13">
        <v>42508</v>
      </c>
      <c r="B1266" s="10" t="s">
        <v>118</v>
      </c>
      <c r="C1266" s="10" t="s">
        <v>89</v>
      </c>
      <c r="D1266" s="14">
        <v>100</v>
      </c>
      <c r="E1266" s="13">
        <v>72686</v>
      </c>
      <c r="F1266" s="15" t="s">
        <v>77</v>
      </c>
      <c r="G1266" s="13">
        <v>2958101</v>
      </c>
      <c r="H1266" s="78"/>
      <c r="I1266" s="78"/>
      <c r="J1266" s="78"/>
      <c r="K1266" s="78"/>
    </row>
    <row r="1267" spans="1:11">
      <c r="A1267" s="13">
        <v>42509</v>
      </c>
      <c r="B1267" s="10" t="s">
        <v>118</v>
      </c>
      <c r="C1267" s="10" t="s">
        <v>89</v>
      </c>
      <c r="D1267" s="14">
        <v>100</v>
      </c>
      <c r="E1267" s="13">
        <v>72686</v>
      </c>
      <c r="F1267" s="15" t="s">
        <v>77</v>
      </c>
      <c r="G1267" s="13">
        <v>2958101</v>
      </c>
      <c r="H1267" s="78"/>
      <c r="I1267" s="78"/>
      <c r="J1267" s="78"/>
      <c r="K1267" s="78"/>
    </row>
    <row r="1268" spans="1:11">
      <c r="A1268" s="13">
        <v>42510</v>
      </c>
      <c r="B1268" s="10" t="s">
        <v>118</v>
      </c>
      <c r="C1268" s="10" t="s">
        <v>89</v>
      </c>
      <c r="D1268" s="14">
        <v>100</v>
      </c>
      <c r="E1268" s="13">
        <v>72686</v>
      </c>
      <c r="F1268" s="15" t="s">
        <v>77</v>
      </c>
      <c r="G1268" s="13">
        <v>2958101</v>
      </c>
      <c r="H1268" s="78"/>
      <c r="I1268" s="78"/>
      <c r="J1268" s="78"/>
      <c r="K1268" s="78"/>
    </row>
    <row r="1269" spans="1:11">
      <c r="A1269" s="13">
        <v>42511</v>
      </c>
      <c r="B1269" s="10" t="s">
        <v>118</v>
      </c>
      <c r="C1269" s="10" t="s">
        <v>89</v>
      </c>
      <c r="D1269" s="14">
        <v>100</v>
      </c>
      <c r="E1269" s="13">
        <v>72686</v>
      </c>
      <c r="F1269" s="15" t="s">
        <v>77</v>
      </c>
      <c r="G1269" s="13">
        <v>2958101</v>
      </c>
      <c r="H1269" s="78"/>
      <c r="I1269" s="78"/>
      <c r="J1269" s="78"/>
      <c r="K1269" s="78"/>
    </row>
    <row r="1270" spans="1:11">
      <c r="A1270" s="13">
        <v>42512</v>
      </c>
      <c r="B1270" s="10" t="s">
        <v>118</v>
      </c>
      <c r="C1270" s="10" t="s">
        <v>89</v>
      </c>
      <c r="D1270" s="14">
        <v>100</v>
      </c>
      <c r="E1270" s="13">
        <v>72686</v>
      </c>
      <c r="F1270" s="15" t="s">
        <v>77</v>
      </c>
      <c r="G1270" s="13">
        <v>2958101</v>
      </c>
      <c r="H1270" s="78"/>
      <c r="I1270" s="78"/>
      <c r="J1270" s="78"/>
      <c r="K1270" s="78"/>
    </row>
    <row r="1271" spans="1:11">
      <c r="A1271" s="13">
        <v>42513</v>
      </c>
      <c r="B1271" s="10" t="s">
        <v>118</v>
      </c>
      <c r="C1271" s="10" t="s">
        <v>89</v>
      </c>
      <c r="D1271" s="14">
        <v>100</v>
      </c>
      <c r="E1271" s="13">
        <v>72686</v>
      </c>
      <c r="F1271" s="15" t="s">
        <v>77</v>
      </c>
      <c r="G1271" s="13">
        <v>2958101</v>
      </c>
      <c r="H1271" s="78"/>
      <c r="I1271" s="78"/>
      <c r="J1271" s="78"/>
      <c r="K1271" s="78"/>
    </row>
    <row r="1272" spans="1:11">
      <c r="A1272" s="13">
        <v>42514</v>
      </c>
      <c r="B1272" s="10" t="s">
        <v>118</v>
      </c>
      <c r="C1272" s="10" t="s">
        <v>89</v>
      </c>
      <c r="D1272" s="14">
        <v>100</v>
      </c>
      <c r="E1272" s="13">
        <v>72686</v>
      </c>
      <c r="F1272" s="15" t="s">
        <v>77</v>
      </c>
      <c r="G1272" s="13">
        <v>2958101</v>
      </c>
      <c r="H1272" s="78"/>
      <c r="I1272" s="78"/>
      <c r="J1272" s="78"/>
      <c r="K1272" s="78"/>
    </row>
    <row r="1273" spans="1:11">
      <c r="A1273" s="13">
        <v>42515</v>
      </c>
      <c r="B1273" s="10" t="s">
        <v>118</v>
      </c>
      <c r="C1273" s="10" t="s">
        <v>89</v>
      </c>
      <c r="D1273" s="14">
        <v>100</v>
      </c>
      <c r="E1273" s="13">
        <v>72686</v>
      </c>
      <c r="F1273" s="15" t="s">
        <v>77</v>
      </c>
      <c r="G1273" s="13">
        <v>2958101</v>
      </c>
      <c r="H1273" s="78"/>
      <c r="I1273" s="78"/>
      <c r="J1273" s="78"/>
      <c r="K1273" s="78"/>
    </row>
    <row r="1274" spans="1:11">
      <c r="A1274" s="13">
        <v>42516</v>
      </c>
      <c r="B1274" s="10" t="s">
        <v>118</v>
      </c>
      <c r="C1274" s="10" t="s">
        <v>89</v>
      </c>
      <c r="D1274" s="14">
        <v>100</v>
      </c>
      <c r="E1274" s="13">
        <v>72686</v>
      </c>
      <c r="F1274" s="15" t="s">
        <v>77</v>
      </c>
      <c r="G1274" s="13">
        <v>2958101</v>
      </c>
      <c r="H1274" s="78"/>
      <c r="I1274" s="78"/>
      <c r="J1274" s="78"/>
      <c r="K1274" s="78"/>
    </row>
    <row r="1275" spans="1:11">
      <c r="A1275" s="13">
        <v>42517</v>
      </c>
      <c r="B1275" s="10" t="s">
        <v>118</v>
      </c>
      <c r="C1275" s="10" t="s">
        <v>89</v>
      </c>
      <c r="D1275" s="14">
        <v>100</v>
      </c>
      <c r="E1275" s="13">
        <v>72686</v>
      </c>
      <c r="F1275" s="15" t="s">
        <v>77</v>
      </c>
      <c r="G1275" s="13">
        <v>2958101</v>
      </c>
      <c r="H1275" s="78"/>
      <c r="I1275" s="78"/>
      <c r="J1275" s="78"/>
      <c r="K1275" s="78"/>
    </row>
    <row r="1276" spans="1:11">
      <c r="A1276" s="13">
        <v>42518</v>
      </c>
      <c r="B1276" s="10" t="s">
        <v>118</v>
      </c>
      <c r="C1276" s="10" t="s">
        <v>89</v>
      </c>
      <c r="D1276" s="14">
        <v>100</v>
      </c>
      <c r="E1276" s="13">
        <v>72686</v>
      </c>
      <c r="F1276" s="15" t="s">
        <v>77</v>
      </c>
      <c r="G1276" s="13">
        <v>2958101</v>
      </c>
      <c r="H1276" s="78"/>
      <c r="I1276" s="78"/>
      <c r="J1276" s="78"/>
      <c r="K1276" s="78"/>
    </row>
    <row r="1277" spans="1:11">
      <c r="A1277" s="13">
        <v>42519</v>
      </c>
      <c r="B1277" s="10" t="s">
        <v>118</v>
      </c>
      <c r="C1277" s="10" t="s">
        <v>89</v>
      </c>
      <c r="D1277" s="14">
        <v>100</v>
      </c>
      <c r="E1277" s="13">
        <v>72686</v>
      </c>
      <c r="F1277" s="15" t="s">
        <v>77</v>
      </c>
      <c r="G1277" s="13">
        <v>2958101</v>
      </c>
      <c r="H1277" s="78"/>
      <c r="I1277" s="78"/>
      <c r="J1277" s="78"/>
      <c r="K1277" s="78"/>
    </row>
    <row r="1278" spans="1:11">
      <c r="A1278" s="13">
        <v>42520</v>
      </c>
      <c r="B1278" s="10" t="s">
        <v>118</v>
      </c>
      <c r="C1278" s="10" t="s">
        <v>89</v>
      </c>
      <c r="D1278" s="14">
        <v>100</v>
      </c>
      <c r="E1278" s="13">
        <v>72686</v>
      </c>
      <c r="F1278" s="15" t="s">
        <v>77</v>
      </c>
      <c r="G1278" s="13">
        <v>2958101</v>
      </c>
      <c r="H1278" s="78"/>
      <c r="I1278" s="78"/>
      <c r="J1278" s="78"/>
      <c r="K1278" s="78"/>
    </row>
    <row r="1279" spans="1:11">
      <c r="A1279" s="13">
        <v>42521</v>
      </c>
      <c r="B1279" s="10" t="s">
        <v>118</v>
      </c>
      <c r="C1279" s="10" t="s">
        <v>89</v>
      </c>
      <c r="D1279" s="14">
        <v>100</v>
      </c>
      <c r="E1279" s="13">
        <v>72686</v>
      </c>
      <c r="F1279" s="15" t="s">
        <v>77</v>
      </c>
      <c r="G1279" s="13">
        <v>2958101</v>
      </c>
      <c r="H1279" s="78"/>
      <c r="I1279" s="78"/>
      <c r="J1279" s="78"/>
      <c r="K1279" s="78"/>
    </row>
    <row r="1280" spans="1:11">
      <c r="A1280" s="13">
        <v>42491</v>
      </c>
      <c r="B1280" s="10" t="s">
        <v>119</v>
      </c>
      <c r="C1280" s="10" t="s">
        <v>89</v>
      </c>
      <c r="D1280" s="14">
        <v>107</v>
      </c>
      <c r="E1280" s="13">
        <v>41919</v>
      </c>
      <c r="F1280" s="15" t="s">
        <v>77</v>
      </c>
      <c r="G1280" s="13">
        <v>2958101</v>
      </c>
      <c r="H1280" s="78"/>
      <c r="I1280" s="78"/>
      <c r="J1280" s="78"/>
      <c r="K1280" s="78"/>
    </row>
    <row r="1281" spans="1:11">
      <c r="A1281" s="13">
        <v>42492</v>
      </c>
      <c r="B1281" s="10" t="s">
        <v>119</v>
      </c>
      <c r="C1281" s="10" t="s">
        <v>89</v>
      </c>
      <c r="D1281" s="14">
        <v>107</v>
      </c>
      <c r="E1281" s="13">
        <v>41919</v>
      </c>
      <c r="F1281" s="15" t="s">
        <v>77</v>
      </c>
      <c r="G1281" s="13">
        <v>2958101</v>
      </c>
      <c r="H1281" s="78"/>
      <c r="I1281" s="78"/>
      <c r="J1281" s="78"/>
      <c r="K1281" s="78"/>
    </row>
    <row r="1282" spans="1:11">
      <c r="A1282" s="13">
        <v>42493</v>
      </c>
      <c r="B1282" s="10" t="s">
        <v>119</v>
      </c>
      <c r="C1282" s="10" t="s">
        <v>89</v>
      </c>
      <c r="D1282" s="14">
        <v>107</v>
      </c>
      <c r="E1282" s="13">
        <v>41919</v>
      </c>
      <c r="F1282" s="15" t="s">
        <v>77</v>
      </c>
      <c r="G1282" s="13">
        <v>2958101</v>
      </c>
      <c r="H1282" s="78"/>
      <c r="I1282" s="78"/>
      <c r="J1282" s="78"/>
      <c r="K1282" s="78"/>
    </row>
    <row r="1283" spans="1:11">
      <c r="A1283" s="13">
        <v>42494</v>
      </c>
      <c r="B1283" s="10" t="s">
        <v>119</v>
      </c>
      <c r="C1283" s="10" t="s">
        <v>89</v>
      </c>
      <c r="D1283" s="14">
        <v>107</v>
      </c>
      <c r="E1283" s="13">
        <v>41919</v>
      </c>
      <c r="F1283" s="15" t="s">
        <v>77</v>
      </c>
      <c r="G1283" s="13">
        <v>2958101</v>
      </c>
      <c r="H1283" s="78"/>
      <c r="I1283" s="78"/>
      <c r="J1283" s="78"/>
      <c r="K1283" s="78"/>
    </row>
    <row r="1284" spans="1:11">
      <c r="A1284" s="13">
        <v>42495</v>
      </c>
      <c r="B1284" s="10" t="s">
        <v>119</v>
      </c>
      <c r="C1284" s="10" t="s">
        <v>89</v>
      </c>
      <c r="D1284" s="14">
        <v>107</v>
      </c>
      <c r="E1284" s="13">
        <v>41919</v>
      </c>
      <c r="F1284" s="15" t="s">
        <v>77</v>
      </c>
      <c r="G1284" s="13">
        <v>2958101</v>
      </c>
      <c r="H1284" s="78"/>
      <c r="I1284" s="78"/>
      <c r="J1284" s="78"/>
      <c r="K1284" s="78"/>
    </row>
    <row r="1285" spans="1:11">
      <c r="A1285" s="13">
        <v>42496</v>
      </c>
      <c r="B1285" s="10" t="s">
        <v>119</v>
      </c>
      <c r="C1285" s="10" t="s">
        <v>89</v>
      </c>
      <c r="D1285" s="14">
        <v>107</v>
      </c>
      <c r="E1285" s="13">
        <v>41919</v>
      </c>
      <c r="F1285" s="15" t="s">
        <v>77</v>
      </c>
      <c r="G1285" s="13">
        <v>2958101</v>
      </c>
      <c r="H1285" s="78"/>
      <c r="I1285" s="78"/>
      <c r="J1285" s="78"/>
      <c r="K1285" s="78"/>
    </row>
    <row r="1286" spans="1:11">
      <c r="A1286" s="13">
        <v>42497</v>
      </c>
      <c r="B1286" s="10" t="s">
        <v>119</v>
      </c>
      <c r="C1286" s="10" t="s">
        <v>89</v>
      </c>
      <c r="D1286" s="14">
        <v>107</v>
      </c>
      <c r="E1286" s="13">
        <v>41919</v>
      </c>
      <c r="F1286" s="15" t="s">
        <v>77</v>
      </c>
      <c r="G1286" s="13">
        <v>2958101</v>
      </c>
      <c r="H1286" s="78"/>
      <c r="I1286" s="78"/>
      <c r="J1286" s="78"/>
      <c r="K1286" s="78"/>
    </row>
    <row r="1287" spans="1:11">
      <c r="A1287" s="13">
        <v>42498</v>
      </c>
      <c r="B1287" s="10" t="s">
        <v>119</v>
      </c>
      <c r="C1287" s="10" t="s">
        <v>89</v>
      </c>
      <c r="D1287" s="14">
        <v>107</v>
      </c>
      <c r="E1287" s="13">
        <v>41919</v>
      </c>
      <c r="F1287" s="15" t="s">
        <v>77</v>
      </c>
      <c r="G1287" s="13">
        <v>2958101</v>
      </c>
      <c r="H1287" s="78"/>
      <c r="I1287" s="78"/>
      <c r="J1287" s="78"/>
      <c r="K1287" s="78"/>
    </row>
    <row r="1288" spans="1:11">
      <c r="A1288" s="13">
        <v>42499</v>
      </c>
      <c r="B1288" s="10" t="s">
        <v>119</v>
      </c>
      <c r="C1288" s="10" t="s">
        <v>89</v>
      </c>
      <c r="D1288" s="14">
        <v>107</v>
      </c>
      <c r="E1288" s="13">
        <v>41919</v>
      </c>
      <c r="F1288" s="15" t="s">
        <v>77</v>
      </c>
      <c r="G1288" s="13">
        <v>2958101</v>
      </c>
      <c r="H1288" s="78"/>
      <c r="I1288" s="78"/>
      <c r="J1288" s="78"/>
      <c r="K1288" s="78"/>
    </row>
    <row r="1289" spans="1:11">
      <c r="A1289" s="13">
        <v>42500</v>
      </c>
      <c r="B1289" s="10" t="s">
        <v>119</v>
      </c>
      <c r="C1289" s="10" t="s">
        <v>89</v>
      </c>
      <c r="D1289" s="14">
        <v>107</v>
      </c>
      <c r="E1289" s="13">
        <v>41919</v>
      </c>
      <c r="F1289" s="15" t="s">
        <v>77</v>
      </c>
      <c r="G1289" s="13">
        <v>2958101</v>
      </c>
      <c r="H1289" s="78"/>
      <c r="I1289" s="78"/>
      <c r="J1289" s="78"/>
      <c r="K1289" s="78"/>
    </row>
    <row r="1290" spans="1:11">
      <c r="A1290" s="13">
        <v>42501</v>
      </c>
      <c r="B1290" s="10" t="s">
        <v>119</v>
      </c>
      <c r="C1290" s="10" t="s">
        <v>89</v>
      </c>
      <c r="D1290" s="14">
        <v>107</v>
      </c>
      <c r="E1290" s="13">
        <v>41919</v>
      </c>
      <c r="F1290" s="15" t="s">
        <v>77</v>
      </c>
      <c r="G1290" s="13">
        <v>2958101</v>
      </c>
      <c r="H1290" s="78"/>
      <c r="I1290" s="78"/>
      <c r="J1290" s="78"/>
      <c r="K1290" s="78"/>
    </row>
    <row r="1291" spans="1:11">
      <c r="A1291" s="13">
        <v>42502</v>
      </c>
      <c r="B1291" s="10" t="s">
        <v>119</v>
      </c>
      <c r="C1291" s="10" t="s">
        <v>89</v>
      </c>
      <c r="D1291" s="14">
        <v>107</v>
      </c>
      <c r="E1291" s="13">
        <v>41919</v>
      </c>
      <c r="F1291" s="15" t="s">
        <v>77</v>
      </c>
      <c r="G1291" s="13">
        <v>2958101</v>
      </c>
      <c r="H1291" s="78"/>
      <c r="I1291" s="78"/>
      <c r="J1291" s="78"/>
      <c r="K1291" s="78"/>
    </row>
    <row r="1292" spans="1:11">
      <c r="A1292" s="13">
        <v>42503</v>
      </c>
      <c r="B1292" s="10" t="s">
        <v>119</v>
      </c>
      <c r="C1292" s="10" t="s">
        <v>89</v>
      </c>
      <c r="D1292" s="14">
        <v>107</v>
      </c>
      <c r="E1292" s="13">
        <v>41919</v>
      </c>
      <c r="F1292" s="15" t="s">
        <v>77</v>
      </c>
      <c r="G1292" s="13">
        <v>2958101</v>
      </c>
      <c r="H1292" s="78"/>
      <c r="I1292" s="78"/>
      <c r="J1292" s="78"/>
      <c r="K1292" s="78"/>
    </row>
    <row r="1293" spans="1:11">
      <c r="A1293" s="13">
        <v>42504</v>
      </c>
      <c r="B1293" s="10" t="s">
        <v>119</v>
      </c>
      <c r="C1293" s="10" t="s">
        <v>89</v>
      </c>
      <c r="D1293" s="14">
        <v>107</v>
      </c>
      <c r="E1293" s="13">
        <v>41919</v>
      </c>
      <c r="F1293" s="15" t="s">
        <v>77</v>
      </c>
      <c r="G1293" s="13">
        <v>2958101</v>
      </c>
      <c r="H1293" s="78"/>
      <c r="I1293" s="78"/>
      <c r="J1293" s="78"/>
      <c r="K1293" s="78"/>
    </row>
    <row r="1294" spans="1:11">
      <c r="A1294" s="13">
        <v>42505</v>
      </c>
      <c r="B1294" s="10" t="s">
        <v>119</v>
      </c>
      <c r="C1294" s="10" t="s">
        <v>89</v>
      </c>
      <c r="D1294" s="14">
        <v>107</v>
      </c>
      <c r="E1294" s="13">
        <v>41919</v>
      </c>
      <c r="F1294" s="15" t="s">
        <v>77</v>
      </c>
      <c r="G1294" s="13">
        <v>2958101</v>
      </c>
      <c r="H1294" s="78"/>
      <c r="I1294" s="78"/>
      <c r="J1294" s="78"/>
      <c r="K1294" s="78"/>
    </row>
    <row r="1295" spans="1:11">
      <c r="A1295" s="13">
        <v>42506</v>
      </c>
      <c r="B1295" s="10" t="s">
        <v>119</v>
      </c>
      <c r="C1295" s="10" t="s">
        <v>89</v>
      </c>
      <c r="D1295" s="14">
        <v>107</v>
      </c>
      <c r="E1295" s="13">
        <v>41919</v>
      </c>
      <c r="F1295" s="15" t="s">
        <v>77</v>
      </c>
      <c r="G1295" s="13">
        <v>2958101</v>
      </c>
      <c r="H1295" s="78"/>
      <c r="I1295" s="78"/>
      <c r="J1295" s="78"/>
      <c r="K1295" s="78"/>
    </row>
    <row r="1296" spans="1:11">
      <c r="A1296" s="13">
        <v>42507</v>
      </c>
      <c r="B1296" s="10" t="s">
        <v>119</v>
      </c>
      <c r="C1296" s="10" t="s">
        <v>89</v>
      </c>
      <c r="D1296" s="14">
        <v>107</v>
      </c>
      <c r="E1296" s="13">
        <v>41919</v>
      </c>
      <c r="F1296" s="15" t="s">
        <v>77</v>
      </c>
      <c r="G1296" s="13">
        <v>2958101</v>
      </c>
      <c r="H1296" s="78"/>
      <c r="I1296" s="78"/>
      <c r="J1296" s="78"/>
      <c r="K1296" s="78"/>
    </row>
    <row r="1297" spans="1:11">
      <c r="A1297" s="13">
        <v>42508</v>
      </c>
      <c r="B1297" s="10" t="s">
        <v>119</v>
      </c>
      <c r="C1297" s="10" t="s">
        <v>89</v>
      </c>
      <c r="D1297" s="14">
        <v>107</v>
      </c>
      <c r="E1297" s="13">
        <v>41919</v>
      </c>
      <c r="F1297" s="15" t="s">
        <v>77</v>
      </c>
      <c r="G1297" s="13">
        <v>2958101</v>
      </c>
      <c r="H1297" s="78"/>
      <c r="I1297" s="78"/>
      <c r="J1297" s="78"/>
      <c r="K1297" s="78"/>
    </row>
    <row r="1298" spans="1:11">
      <c r="A1298" s="13">
        <v>42509</v>
      </c>
      <c r="B1298" s="10" t="s">
        <v>119</v>
      </c>
      <c r="C1298" s="10" t="s">
        <v>89</v>
      </c>
      <c r="D1298" s="14">
        <v>107</v>
      </c>
      <c r="E1298" s="13">
        <v>41919</v>
      </c>
      <c r="F1298" s="15" t="s">
        <v>77</v>
      </c>
      <c r="G1298" s="13">
        <v>2958101</v>
      </c>
      <c r="H1298" s="78"/>
      <c r="I1298" s="78"/>
      <c r="J1298" s="78"/>
      <c r="K1298" s="78"/>
    </row>
    <row r="1299" spans="1:11">
      <c r="A1299" s="13">
        <v>42510</v>
      </c>
      <c r="B1299" s="10" t="s">
        <v>119</v>
      </c>
      <c r="C1299" s="10" t="s">
        <v>89</v>
      </c>
      <c r="D1299" s="14">
        <v>107</v>
      </c>
      <c r="E1299" s="13">
        <v>41919</v>
      </c>
      <c r="F1299" s="15" t="s">
        <v>77</v>
      </c>
      <c r="G1299" s="13">
        <v>2958101</v>
      </c>
      <c r="H1299" s="78"/>
      <c r="I1299" s="78"/>
      <c r="J1299" s="78"/>
      <c r="K1299" s="78"/>
    </row>
    <row r="1300" spans="1:11">
      <c r="A1300" s="13">
        <v>42511</v>
      </c>
      <c r="B1300" s="10" t="s">
        <v>119</v>
      </c>
      <c r="C1300" s="10" t="s">
        <v>89</v>
      </c>
      <c r="D1300" s="14">
        <v>107</v>
      </c>
      <c r="E1300" s="13">
        <v>41919</v>
      </c>
      <c r="F1300" s="15" t="s">
        <v>77</v>
      </c>
      <c r="G1300" s="13">
        <v>2958101</v>
      </c>
      <c r="H1300" s="78"/>
      <c r="I1300" s="78"/>
      <c r="J1300" s="78"/>
      <c r="K1300" s="78"/>
    </row>
    <row r="1301" spans="1:11">
      <c r="A1301" s="13">
        <v>42512</v>
      </c>
      <c r="B1301" s="10" t="s">
        <v>119</v>
      </c>
      <c r="C1301" s="10" t="s">
        <v>89</v>
      </c>
      <c r="D1301" s="14">
        <v>107</v>
      </c>
      <c r="E1301" s="13">
        <v>41919</v>
      </c>
      <c r="F1301" s="15" t="s">
        <v>77</v>
      </c>
      <c r="G1301" s="13">
        <v>2958101</v>
      </c>
      <c r="H1301" s="78"/>
      <c r="I1301" s="78"/>
      <c r="J1301" s="78"/>
      <c r="K1301" s="78"/>
    </row>
    <row r="1302" spans="1:11">
      <c r="A1302" s="13">
        <v>42513</v>
      </c>
      <c r="B1302" s="10" t="s">
        <v>119</v>
      </c>
      <c r="C1302" s="10" t="s">
        <v>89</v>
      </c>
      <c r="D1302" s="14">
        <v>107</v>
      </c>
      <c r="E1302" s="13">
        <v>41919</v>
      </c>
      <c r="F1302" s="15" t="s">
        <v>77</v>
      </c>
      <c r="G1302" s="13">
        <v>2958101</v>
      </c>
      <c r="H1302" s="78"/>
      <c r="I1302" s="78"/>
      <c r="J1302" s="78"/>
      <c r="K1302" s="78"/>
    </row>
    <row r="1303" spans="1:11">
      <c r="A1303" s="13">
        <v>42514</v>
      </c>
      <c r="B1303" s="10" t="s">
        <v>119</v>
      </c>
      <c r="C1303" s="10" t="s">
        <v>89</v>
      </c>
      <c r="D1303" s="14">
        <v>107</v>
      </c>
      <c r="E1303" s="13">
        <v>41919</v>
      </c>
      <c r="F1303" s="15" t="s">
        <v>77</v>
      </c>
      <c r="G1303" s="13">
        <v>2958101</v>
      </c>
      <c r="H1303" s="78"/>
      <c r="I1303" s="78"/>
      <c r="J1303" s="78"/>
      <c r="K1303" s="78"/>
    </row>
    <row r="1304" spans="1:11">
      <c r="A1304" s="13">
        <v>42515</v>
      </c>
      <c r="B1304" s="10" t="s">
        <v>119</v>
      </c>
      <c r="C1304" s="10" t="s">
        <v>89</v>
      </c>
      <c r="D1304" s="14">
        <v>107</v>
      </c>
      <c r="E1304" s="13">
        <v>41919</v>
      </c>
      <c r="F1304" s="15" t="s">
        <v>77</v>
      </c>
      <c r="G1304" s="13">
        <v>2958101</v>
      </c>
      <c r="H1304" s="78"/>
      <c r="I1304" s="78"/>
      <c r="J1304" s="78"/>
      <c r="K1304" s="78"/>
    </row>
    <row r="1305" spans="1:11">
      <c r="A1305" s="13">
        <v>42516</v>
      </c>
      <c r="B1305" s="10" t="s">
        <v>119</v>
      </c>
      <c r="C1305" s="10" t="s">
        <v>89</v>
      </c>
      <c r="D1305" s="14">
        <v>107</v>
      </c>
      <c r="E1305" s="13">
        <v>41919</v>
      </c>
      <c r="F1305" s="15" t="s">
        <v>77</v>
      </c>
      <c r="G1305" s="13">
        <v>2958101</v>
      </c>
      <c r="H1305" s="78"/>
      <c r="I1305" s="78"/>
      <c r="J1305" s="78"/>
      <c r="K1305" s="78"/>
    </row>
    <row r="1306" spans="1:11">
      <c r="A1306" s="13">
        <v>42517</v>
      </c>
      <c r="B1306" s="10" t="s">
        <v>119</v>
      </c>
      <c r="C1306" s="10" t="s">
        <v>89</v>
      </c>
      <c r="D1306" s="14">
        <v>107</v>
      </c>
      <c r="E1306" s="13">
        <v>41919</v>
      </c>
      <c r="F1306" s="15" t="s">
        <v>77</v>
      </c>
      <c r="G1306" s="13">
        <v>2958101</v>
      </c>
      <c r="H1306" s="78"/>
      <c r="I1306" s="78"/>
      <c r="J1306" s="78"/>
      <c r="K1306" s="78"/>
    </row>
    <row r="1307" spans="1:11">
      <c r="A1307" s="13">
        <v>42518</v>
      </c>
      <c r="B1307" s="10" t="s">
        <v>119</v>
      </c>
      <c r="C1307" s="10" t="s">
        <v>89</v>
      </c>
      <c r="D1307" s="14">
        <v>107</v>
      </c>
      <c r="E1307" s="13">
        <v>41919</v>
      </c>
      <c r="F1307" s="15" t="s">
        <v>77</v>
      </c>
      <c r="G1307" s="13">
        <v>2958101</v>
      </c>
      <c r="H1307" s="78"/>
      <c r="I1307" s="78"/>
      <c r="J1307" s="78"/>
      <c r="K1307" s="78"/>
    </row>
    <row r="1308" spans="1:11">
      <c r="A1308" s="13">
        <v>42519</v>
      </c>
      <c r="B1308" s="10" t="s">
        <v>119</v>
      </c>
      <c r="C1308" s="10" t="s">
        <v>89</v>
      </c>
      <c r="D1308" s="14">
        <v>107</v>
      </c>
      <c r="E1308" s="13">
        <v>41919</v>
      </c>
      <c r="F1308" s="15" t="s">
        <v>77</v>
      </c>
      <c r="G1308" s="13">
        <v>2958101</v>
      </c>
      <c r="H1308" s="78"/>
      <c r="I1308" s="78"/>
      <c r="J1308" s="78"/>
      <c r="K1308" s="78"/>
    </row>
    <row r="1309" spans="1:11">
      <c r="A1309" s="13">
        <v>42520</v>
      </c>
      <c r="B1309" s="10" t="s">
        <v>119</v>
      </c>
      <c r="C1309" s="10" t="s">
        <v>89</v>
      </c>
      <c r="D1309" s="14">
        <v>107</v>
      </c>
      <c r="E1309" s="13">
        <v>41919</v>
      </c>
      <c r="F1309" s="15" t="s">
        <v>77</v>
      </c>
      <c r="G1309" s="13">
        <v>2958101</v>
      </c>
      <c r="H1309" s="78"/>
      <c r="I1309" s="78"/>
      <c r="J1309" s="78"/>
      <c r="K1309" s="78"/>
    </row>
    <row r="1310" spans="1:11">
      <c r="A1310" s="13">
        <v>42521</v>
      </c>
      <c r="B1310" s="10" t="s">
        <v>119</v>
      </c>
      <c r="C1310" s="10" t="s">
        <v>89</v>
      </c>
      <c r="D1310" s="14">
        <v>107</v>
      </c>
      <c r="E1310" s="13">
        <v>41919</v>
      </c>
      <c r="F1310" s="15" t="s">
        <v>77</v>
      </c>
      <c r="G1310" s="13">
        <v>2958101</v>
      </c>
      <c r="H1310" s="78"/>
      <c r="I1310" s="78"/>
      <c r="J1310" s="78"/>
      <c r="K1310" s="78"/>
    </row>
    <row r="1311" spans="1:11">
      <c r="A1311" s="13">
        <v>42491</v>
      </c>
      <c r="B1311" s="10" t="s">
        <v>120</v>
      </c>
      <c r="C1311" s="10" t="s">
        <v>89</v>
      </c>
      <c r="D1311" s="14">
        <v>104</v>
      </c>
      <c r="E1311" s="13">
        <v>41919</v>
      </c>
      <c r="F1311" s="15" t="s">
        <v>77</v>
      </c>
      <c r="G1311" s="13">
        <v>2958101</v>
      </c>
      <c r="H1311" s="78"/>
      <c r="I1311" s="78"/>
      <c r="J1311" s="78"/>
      <c r="K1311" s="78"/>
    </row>
    <row r="1312" spans="1:11">
      <c r="A1312" s="13">
        <v>42492</v>
      </c>
      <c r="B1312" s="10" t="s">
        <v>120</v>
      </c>
      <c r="C1312" s="10" t="s">
        <v>89</v>
      </c>
      <c r="D1312" s="14">
        <v>104</v>
      </c>
      <c r="E1312" s="13">
        <v>41919</v>
      </c>
      <c r="F1312" s="15" t="s">
        <v>77</v>
      </c>
      <c r="G1312" s="13">
        <v>2958101</v>
      </c>
      <c r="H1312" s="78"/>
      <c r="I1312" s="78"/>
      <c r="J1312" s="78"/>
      <c r="K1312" s="78"/>
    </row>
    <row r="1313" spans="1:11">
      <c r="A1313" s="13">
        <v>42493</v>
      </c>
      <c r="B1313" s="10" t="s">
        <v>120</v>
      </c>
      <c r="C1313" s="10" t="s">
        <v>89</v>
      </c>
      <c r="D1313" s="14">
        <v>104</v>
      </c>
      <c r="E1313" s="13">
        <v>41919</v>
      </c>
      <c r="F1313" s="15" t="s">
        <v>77</v>
      </c>
      <c r="G1313" s="13">
        <v>2958101</v>
      </c>
      <c r="H1313" s="78"/>
      <c r="I1313" s="78"/>
      <c r="J1313" s="78"/>
      <c r="K1313" s="78"/>
    </row>
    <row r="1314" spans="1:11">
      <c r="A1314" s="13">
        <v>42494</v>
      </c>
      <c r="B1314" s="10" t="s">
        <v>120</v>
      </c>
      <c r="C1314" s="10" t="s">
        <v>89</v>
      </c>
      <c r="D1314" s="14">
        <v>104</v>
      </c>
      <c r="E1314" s="13">
        <v>41919</v>
      </c>
      <c r="F1314" s="15" t="s">
        <v>77</v>
      </c>
      <c r="G1314" s="13">
        <v>2958101</v>
      </c>
      <c r="H1314" s="78"/>
      <c r="I1314" s="78"/>
      <c r="J1314" s="78"/>
      <c r="K1314" s="78"/>
    </row>
    <row r="1315" spans="1:11">
      <c r="A1315" s="13">
        <v>42495</v>
      </c>
      <c r="B1315" s="10" t="s">
        <v>120</v>
      </c>
      <c r="C1315" s="10" t="s">
        <v>89</v>
      </c>
      <c r="D1315" s="14">
        <v>104</v>
      </c>
      <c r="E1315" s="13">
        <v>41919</v>
      </c>
      <c r="F1315" s="15" t="s">
        <v>77</v>
      </c>
      <c r="G1315" s="13">
        <v>2958101</v>
      </c>
      <c r="H1315" s="78"/>
      <c r="I1315" s="78"/>
      <c r="J1315" s="78"/>
      <c r="K1315" s="78"/>
    </row>
    <row r="1316" spans="1:11">
      <c r="A1316" s="13">
        <v>42496</v>
      </c>
      <c r="B1316" s="10" t="s">
        <v>120</v>
      </c>
      <c r="C1316" s="10" t="s">
        <v>89</v>
      </c>
      <c r="D1316" s="14">
        <v>104</v>
      </c>
      <c r="E1316" s="13">
        <v>41919</v>
      </c>
      <c r="F1316" s="15" t="s">
        <v>77</v>
      </c>
      <c r="G1316" s="13">
        <v>2958101</v>
      </c>
      <c r="H1316" s="78"/>
      <c r="I1316" s="78"/>
      <c r="J1316" s="78"/>
      <c r="K1316" s="78"/>
    </row>
    <row r="1317" spans="1:11">
      <c r="A1317" s="13">
        <v>42497</v>
      </c>
      <c r="B1317" s="10" t="s">
        <v>120</v>
      </c>
      <c r="C1317" s="10" t="s">
        <v>89</v>
      </c>
      <c r="D1317" s="14">
        <v>104</v>
      </c>
      <c r="E1317" s="13">
        <v>41919</v>
      </c>
      <c r="F1317" s="15" t="s">
        <v>77</v>
      </c>
      <c r="G1317" s="13">
        <v>2958101</v>
      </c>
      <c r="H1317" s="78"/>
      <c r="I1317" s="78"/>
      <c r="J1317" s="78"/>
      <c r="K1317" s="78"/>
    </row>
    <row r="1318" spans="1:11">
      <c r="A1318" s="13">
        <v>42498</v>
      </c>
      <c r="B1318" s="10" t="s">
        <v>120</v>
      </c>
      <c r="C1318" s="10" t="s">
        <v>89</v>
      </c>
      <c r="D1318" s="14">
        <v>104</v>
      </c>
      <c r="E1318" s="13">
        <v>41919</v>
      </c>
      <c r="F1318" s="15" t="s">
        <v>77</v>
      </c>
      <c r="G1318" s="13">
        <v>2958101</v>
      </c>
      <c r="H1318" s="78"/>
      <c r="I1318" s="78"/>
      <c r="J1318" s="78"/>
      <c r="K1318" s="78"/>
    </row>
    <row r="1319" spans="1:11">
      <c r="A1319" s="13">
        <v>42499</v>
      </c>
      <c r="B1319" s="10" t="s">
        <v>120</v>
      </c>
      <c r="C1319" s="10" t="s">
        <v>89</v>
      </c>
      <c r="D1319" s="14">
        <v>104</v>
      </c>
      <c r="E1319" s="13">
        <v>41919</v>
      </c>
      <c r="F1319" s="15" t="s">
        <v>77</v>
      </c>
      <c r="G1319" s="13">
        <v>2958101</v>
      </c>
      <c r="H1319" s="78"/>
      <c r="I1319" s="78"/>
      <c r="J1319" s="78"/>
      <c r="K1319" s="78"/>
    </row>
    <row r="1320" spans="1:11">
      <c r="A1320" s="13">
        <v>42500</v>
      </c>
      <c r="B1320" s="10" t="s">
        <v>120</v>
      </c>
      <c r="C1320" s="10" t="s">
        <v>89</v>
      </c>
      <c r="D1320" s="14">
        <v>104</v>
      </c>
      <c r="E1320" s="13">
        <v>41919</v>
      </c>
      <c r="F1320" s="15" t="s">
        <v>77</v>
      </c>
      <c r="G1320" s="13">
        <v>2958101</v>
      </c>
      <c r="H1320" s="78"/>
      <c r="I1320" s="78"/>
      <c r="J1320" s="78"/>
      <c r="K1320" s="78"/>
    </row>
    <row r="1321" spans="1:11">
      <c r="A1321" s="13">
        <v>42501</v>
      </c>
      <c r="B1321" s="10" t="s">
        <v>120</v>
      </c>
      <c r="C1321" s="10" t="s">
        <v>89</v>
      </c>
      <c r="D1321" s="14">
        <v>104</v>
      </c>
      <c r="E1321" s="13">
        <v>41919</v>
      </c>
      <c r="F1321" s="15" t="s">
        <v>77</v>
      </c>
      <c r="G1321" s="13">
        <v>2958101</v>
      </c>
      <c r="H1321" s="78"/>
      <c r="I1321" s="78"/>
      <c r="J1321" s="78"/>
      <c r="K1321" s="78"/>
    </row>
    <row r="1322" spans="1:11">
      <c r="A1322" s="13">
        <v>42502</v>
      </c>
      <c r="B1322" s="10" t="s">
        <v>120</v>
      </c>
      <c r="C1322" s="10" t="s">
        <v>89</v>
      </c>
      <c r="D1322" s="14">
        <v>104</v>
      </c>
      <c r="E1322" s="13">
        <v>41919</v>
      </c>
      <c r="F1322" s="15" t="s">
        <v>77</v>
      </c>
      <c r="G1322" s="13">
        <v>2958101</v>
      </c>
      <c r="H1322" s="78"/>
      <c r="I1322" s="78"/>
      <c r="J1322" s="78"/>
      <c r="K1322" s="78"/>
    </row>
    <row r="1323" spans="1:11">
      <c r="A1323" s="13">
        <v>42503</v>
      </c>
      <c r="B1323" s="10" t="s">
        <v>120</v>
      </c>
      <c r="C1323" s="10" t="s">
        <v>89</v>
      </c>
      <c r="D1323" s="14">
        <v>104</v>
      </c>
      <c r="E1323" s="13">
        <v>41919</v>
      </c>
      <c r="F1323" s="15" t="s">
        <v>77</v>
      </c>
      <c r="G1323" s="13">
        <v>2958101</v>
      </c>
      <c r="H1323" s="78"/>
      <c r="I1323" s="78"/>
      <c r="J1323" s="78"/>
      <c r="K1323" s="78"/>
    </row>
    <row r="1324" spans="1:11">
      <c r="A1324" s="13">
        <v>42504</v>
      </c>
      <c r="B1324" s="10" t="s">
        <v>120</v>
      </c>
      <c r="C1324" s="10" t="s">
        <v>89</v>
      </c>
      <c r="D1324" s="14">
        <v>104</v>
      </c>
      <c r="E1324" s="13">
        <v>41919</v>
      </c>
      <c r="F1324" s="15" t="s">
        <v>77</v>
      </c>
      <c r="G1324" s="13">
        <v>2958101</v>
      </c>
      <c r="H1324" s="78"/>
      <c r="I1324" s="78"/>
      <c r="J1324" s="78"/>
      <c r="K1324" s="78"/>
    </row>
    <row r="1325" spans="1:11">
      <c r="A1325" s="13">
        <v>42505</v>
      </c>
      <c r="B1325" s="10" t="s">
        <v>120</v>
      </c>
      <c r="C1325" s="10" t="s">
        <v>89</v>
      </c>
      <c r="D1325" s="14">
        <v>104</v>
      </c>
      <c r="E1325" s="13">
        <v>41919</v>
      </c>
      <c r="F1325" s="15" t="s">
        <v>77</v>
      </c>
      <c r="G1325" s="13">
        <v>2958101</v>
      </c>
      <c r="H1325" s="78"/>
      <c r="I1325" s="78"/>
      <c r="J1325" s="78"/>
      <c r="K1325" s="78"/>
    </row>
    <row r="1326" spans="1:11">
      <c r="A1326" s="13">
        <v>42506</v>
      </c>
      <c r="B1326" s="10" t="s">
        <v>120</v>
      </c>
      <c r="C1326" s="10" t="s">
        <v>89</v>
      </c>
      <c r="D1326" s="14">
        <v>104</v>
      </c>
      <c r="E1326" s="13">
        <v>41919</v>
      </c>
      <c r="F1326" s="15" t="s">
        <v>77</v>
      </c>
      <c r="G1326" s="13">
        <v>2958101</v>
      </c>
      <c r="H1326" s="78"/>
      <c r="I1326" s="78"/>
      <c r="J1326" s="78"/>
      <c r="K1326" s="78"/>
    </row>
    <row r="1327" spans="1:11">
      <c r="A1327" s="13">
        <v>42507</v>
      </c>
      <c r="B1327" s="10" t="s">
        <v>120</v>
      </c>
      <c r="C1327" s="10" t="s">
        <v>89</v>
      </c>
      <c r="D1327" s="14">
        <v>104</v>
      </c>
      <c r="E1327" s="13">
        <v>41919</v>
      </c>
      <c r="F1327" s="15" t="s">
        <v>77</v>
      </c>
      <c r="G1327" s="13">
        <v>2958101</v>
      </c>
      <c r="H1327" s="78"/>
      <c r="I1327" s="78"/>
      <c r="J1327" s="78"/>
      <c r="K1327" s="78"/>
    </row>
    <row r="1328" spans="1:11">
      <c r="A1328" s="13">
        <v>42508</v>
      </c>
      <c r="B1328" s="10" t="s">
        <v>120</v>
      </c>
      <c r="C1328" s="10" t="s">
        <v>89</v>
      </c>
      <c r="D1328" s="14">
        <v>104</v>
      </c>
      <c r="E1328" s="13">
        <v>41919</v>
      </c>
      <c r="F1328" s="15" t="s">
        <v>77</v>
      </c>
      <c r="G1328" s="13">
        <v>2958101</v>
      </c>
      <c r="H1328" s="78"/>
      <c r="I1328" s="78"/>
      <c r="J1328" s="78"/>
      <c r="K1328" s="78"/>
    </row>
    <row r="1329" spans="1:11">
      <c r="A1329" s="13">
        <v>42509</v>
      </c>
      <c r="B1329" s="10" t="s">
        <v>120</v>
      </c>
      <c r="C1329" s="10" t="s">
        <v>89</v>
      </c>
      <c r="D1329" s="14">
        <v>104</v>
      </c>
      <c r="E1329" s="13">
        <v>41919</v>
      </c>
      <c r="F1329" s="15" t="s">
        <v>77</v>
      </c>
      <c r="G1329" s="13">
        <v>2958101</v>
      </c>
      <c r="H1329" s="78"/>
      <c r="I1329" s="78"/>
      <c r="J1329" s="78"/>
      <c r="K1329" s="78"/>
    </row>
    <row r="1330" spans="1:11">
      <c r="A1330" s="13">
        <v>42510</v>
      </c>
      <c r="B1330" s="10" t="s">
        <v>120</v>
      </c>
      <c r="C1330" s="10" t="s">
        <v>89</v>
      </c>
      <c r="D1330" s="14">
        <v>104</v>
      </c>
      <c r="E1330" s="13">
        <v>41919</v>
      </c>
      <c r="F1330" s="15" t="s">
        <v>77</v>
      </c>
      <c r="G1330" s="13">
        <v>2958101</v>
      </c>
      <c r="H1330" s="78"/>
      <c r="I1330" s="78"/>
      <c r="J1330" s="78"/>
      <c r="K1330" s="78"/>
    </row>
    <row r="1331" spans="1:11">
      <c r="A1331" s="13">
        <v>42511</v>
      </c>
      <c r="B1331" s="10" t="s">
        <v>120</v>
      </c>
      <c r="C1331" s="10" t="s">
        <v>89</v>
      </c>
      <c r="D1331" s="14">
        <v>104</v>
      </c>
      <c r="E1331" s="13">
        <v>41919</v>
      </c>
      <c r="F1331" s="15" t="s">
        <v>77</v>
      </c>
      <c r="G1331" s="13">
        <v>2958101</v>
      </c>
      <c r="H1331" s="78"/>
      <c r="I1331" s="78"/>
      <c r="J1331" s="78"/>
      <c r="K1331" s="78"/>
    </row>
    <row r="1332" spans="1:11">
      <c r="A1332" s="13">
        <v>42512</v>
      </c>
      <c r="B1332" s="10" t="s">
        <v>120</v>
      </c>
      <c r="C1332" s="10" t="s">
        <v>89</v>
      </c>
      <c r="D1332" s="14">
        <v>104</v>
      </c>
      <c r="E1332" s="13">
        <v>41919</v>
      </c>
      <c r="F1332" s="15" t="s">
        <v>77</v>
      </c>
      <c r="G1332" s="13">
        <v>2958101</v>
      </c>
      <c r="H1332" s="78"/>
      <c r="I1332" s="78"/>
      <c r="J1332" s="78"/>
      <c r="K1332" s="78"/>
    </row>
    <row r="1333" spans="1:11">
      <c r="A1333" s="13">
        <v>42513</v>
      </c>
      <c r="B1333" s="10" t="s">
        <v>120</v>
      </c>
      <c r="C1333" s="10" t="s">
        <v>89</v>
      </c>
      <c r="D1333" s="14">
        <v>104</v>
      </c>
      <c r="E1333" s="13">
        <v>41919</v>
      </c>
      <c r="F1333" s="15" t="s">
        <v>77</v>
      </c>
      <c r="G1333" s="13">
        <v>2958101</v>
      </c>
      <c r="H1333" s="78"/>
      <c r="I1333" s="78"/>
      <c r="J1333" s="78"/>
      <c r="K1333" s="78"/>
    </row>
    <row r="1334" spans="1:11">
      <c r="A1334" s="13">
        <v>42514</v>
      </c>
      <c r="B1334" s="10" t="s">
        <v>120</v>
      </c>
      <c r="C1334" s="10" t="s">
        <v>89</v>
      </c>
      <c r="D1334" s="14">
        <v>104</v>
      </c>
      <c r="E1334" s="13">
        <v>41919</v>
      </c>
      <c r="F1334" s="15" t="s">
        <v>77</v>
      </c>
      <c r="G1334" s="13">
        <v>2958101</v>
      </c>
      <c r="H1334" s="78"/>
      <c r="I1334" s="78"/>
      <c r="J1334" s="78"/>
      <c r="K1334" s="78"/>
    </row>
    <row r="1335" spans="1:11">
      <c r="A1335" s="13">
        <v>42515</v>
      </c>
      <c r="B1335" s="10" t="s">
        <v>120</v>
      </c>
      <c r="C1335" s="10" t="s">
        <v>89</v>
      </c>
      <c r="D1335" s="14">
        <v>104</v>
      </c>
      <c r="E1335" s="13">
        <v>41919</v>
      </c>
      <c r="F1335" s="15" t="s">
        <v>77</v>
      </c>
      <c r="G1335" s="13">
        <v>2958101</v>
      </c>
      <c r="H1335" s="78"/>
      <c r="I1335" s="78"/>
      <c r="J1335" s="78"/>
      <c r="K1335" s="78"/>
    </row>
    <row r="1336" spans="1:11">
      <c r="A1336" s="13">
        <v>42516</v>
      </c>
      <c r="B1336" s="10" t="s">
        <v>120</v>
      </c>
      <c r="C1336" s="10" t="s">
        <v>89</v>
      </c>
      <c r="D1336" s="14">
        <v>104</v>
      </c>
      <c r="E1336" s="13">
        <v>41919</v>
      </c>
      <c r="F1336" s="15" t="s">
        <v>77</v>
      </c>
      <c r="G1336" s="13">
        <v>2958101</v>
      </c>
      <c r="H1336" s="78"/>
      <c r="I1336" s="78"/>
      <c r="J1336" s="78"/>
      <c r="K1336" s="78"/>
    </row>
    <row r="1337" spans="1:11">
      <c r="A1337" s="13">
        <v>42517</v>
      </c>
      <c r="B1337" s="10" t="s">
        <v>120</v>
      </c>
      <c r="C1337" s="10" t="s">
        <v>89</v>
      </c>
      <c r="D1337" s="14">
        <v>104</v>
      </c>
      <c r="E1337" s="13">
        <v>41919</v>
      </c>
      <c r="F1337" s="15" t="s">
        <v>77</v>
      </c>
      <c r="G1337" s="13">
        <v>2958101</v>
      </c>
      <c r="H1337" s="78"/>
      <c r="I1337" s="78"/>
      <c r="J1337" s="78"/>
      <c r="K1337" s="78"/>
    </row>
    <row r="1338" spans="1:11">
      <c r="A1338" s="13">
        <v>42518</v>
      </c>
      <c r="B1338" s="10" t="s">
        <v>120</v>
      </c>
      <c r="C1338" s="10" t="s">
        <v>89</v>
      </c>
      <c r="D1338" s="14">
        <v>104</v>
      </c>
      <c r="E1338" s="13">
        <v>41919</v>
      </c>
      <c r="F1338" s="15" t="s">
        <v>77</v>
      </c>
      <c r="G1338" s="13">
        <v>2958101</v>
      </c>
      <c r="H1338" s="78"/>
      <c r="I1338" s="78"/>
      <c r="J1338" s="78"/>
      <c r="K1338" s="78"/>
    </row>
    <row r="1339" spans="1:11">
      <c r="A1339" s="13">
        <v>42519</v>
      </c>
      <c r="B1339" s="10" t="s">
        <v>120</v>
      </c>
      <c r="C1339" s="10" t="s">
        <v>89</v>
      </c>
      <c r="D1339" s="14">
        <v>104</v>
      </c>
      <c r="E1339" s="13">
        <v>41919</v>
      </c>
      <c r="F1339" s="15" t="s">
        <v>77</v>
      </c>
      <c r="G1339" s="13">
        <v>2958101</v>
      </c>
      <c r="H1339" s="78"/>
      <c r="I1339" s="78"/>
      <c r="J1339" s="78"/>
      <c r="K1339" s="78"/>
    </row>
    <row r="1340" spans="1:11">
      <c r="A1340" s="13">
        <v>42520</v>
      </c>
      <c r="B1340" s="10" t="s">
        <v>120</v>
      </c>
      <c r="C1340" s="10" t="s">
        <v>89</v>
      </c>
      <c r="D1340" s="14">
        <v>104</v>
      </c>
      <c r="E1340" s="13">
        <v>41919</v>
      </c>
      <c r="F1340" s="15" t="s">
        <v>77</v>
      </c>
      <c r="G1340" s="13">
        <v>2958101</v>
      </c>
      <c r="H1340" s="78"/>
      <c r="I1340" s="78"/>
      <c r="J1340" s="78"/>
      <c r="K1340" s="78"/>
    </row>
    <row r="1341" spans="1:11">
      <c r="A1341" s="13">
        <v>42521</v>
      </c>
      <c r="B1341" s="10" t="s">
        <v>120</v>
      </c>
      <c r="C1341" s="10" t="s">
        <v>89</v>
      </c>
      <c r="D1341" s="14">
        <v>104</v>
      </c>
      <c r="E1341" s="13">
        <v>41919</v>
      </c>
      <c r="F1341" s="15" t="s">
        <v>77</v>
      </c>
      <c r="G1341" s="13">
        <v>2958101</v>
      </c>
      <c r="H1341" s="78"/>
      <c r="I1341" s="78"/>
      <c r="J1341" s="78"/>
      <c r="K1341" s="78"/>
    </row>
    <row r="1342" spans="1:11">
      <c r="A1342" s="13">
        <v>42491</v>
      </c>
      <c r="B1342" s="10" t="s">
        <v>121</v>
      </c>
      <c r="C1342" s="10" t="s">
        <v>81</v>
      </c>
      <c r="D1342" s="14">
        <v>120</v>
      </c>
      <c r="E1342" s="13">
        <v>72686</v>
      </c>
      <c r="F1342" s="15" t="s">
        <v>77</v>
      </c>
      <c r="G1342" s="13">
        <v>2958101</v>
      </c>
      <c r="H1342" s="78"/>
      <c r="I1342" s="78"/>
      <c r="J1342" s="78"/>
      <c r="K1342" s="78"/>
    </row>
    <row r="1343" spans="1:11">
      <c r="A1343" s="13">
        <v>42492</v>
      </c>
      <c r="B1343" s="10" t="s">
        <v>121</v>
      </c>
      <c r="C1343" s="10" t="s">
        <v>81</v>
      </c>
      <c r="D1343" s="14">
        <v>120</v>
      </c>
      <c r="E1343" s="13">
        <v>72686</v>
      </c>
      <c r="F1343" s="15" t="s">
        <v>77</v>
      </c>
      <c r="G1343" s="13">
        <v>2958101</v>
      </c>
      <c r="H1343" s="78"/>
      <c r="I1343" s="78"/>
      <c r="J1343" s="78"/>
      <c r="K1343" s="78"/>
    </row>
    <row r="1344" spans="1:11">
      <c r="A1344" s="13">
        <v>42493</v>
      </c>
      <c r="B1344" s="10" t="s">
        <v>121</v>
      </c>
      <c r="C1344" s="10" t="s">
        <v>81</v>
      </c>
      <c r="D1344" s="14">
        <v>120</v>
      </c>
      <c r="E1344" s="13">
        <v>72686</v>
      </c>
      <c r="F1344" s="15" t="s">
        <v>77</v>
      </c>
      <c r="G1344" s="13">
        <v>2958101</v>
      </c>
      <c r="H1344" s="78"/>
      <c r="I1344" s="78"/>
      <c r="J1344" s="78"/>
      <c r="K1344" s="78"/>
    </row>
    <row r="1345" spans="1:11">
      <c r="A1345" s="13">
        <v>42494</v>
      </c>
      <c r="B1345" s="10" t="s">
        <v>121</v>
      </c>
      <c r="C1345" s="10" t="s">
        <v>81</v>
      </c>
      <c r="D1345" s="14">
        <v>120</v>
      </c>
      <c r="E1345" s="13">
        <v>72686</v>
      </c>
      <c r="F1345" s="15" t="s">
        <v>77</v>
      </c>
      <c r="G1345" s="13">
        <v>2958101</v>
      </c>
      <c r="H1345" s="78"/>
      <c r="I1345" s="78"/>
      <c r="J1345" s="78"/>
      <c r="K1345" s="78"/>
    </row>
    <row r="1346" spans="1:11">
      <c r="A1346" s="13">
        <v>42495</v>
      </c>
      <c r="B1346" s="10" t="s">
        <v>121</v>
      </c>
      <c r="C1346" s="10" t="s">
        <v>81</v>
      </c>
      <c r="D1346" s="14">
        <v>120</v>
      </c>
      <c r="E1346" s="13">
        <v>72686</v>
      </c>
      <c r="F1346" s="15" t="s">
        <v>77</v>
      </c>
      <c r="G1346" s="13">
        <v>2958101</v>
      </c>
      <c r="H1346" s="78"/>
      <c r="I1346" s="78"/>
      <c r="J1346" s="78"/>
      <c r="K1346" s="78"/>
    </row>
    <row r="1347" spans="1:11">
      <c r="A1347" s="13">
        <v>42496</v>
      </c>
      <c r="B1347" s="10" t="s">
        <v>121</v>
      </c>
      <c r="C1347" s="10" t="s">
        <v>81</v>
      </c>
      <c r="D1347" s="14">
        <v>120</v>
      </c>
      <c r="E1347" s="13">
        <v>72686</v>
      </c>
      <c r="F1347" s="15" t="s">
        <v>77</v>
      </c>
      <c r="G1347" s="13">
        <v>2958101</v>
      </c>
      <c r="H1347" s="78"/>
      <c r="I1347" s="78"/>
      <c r="J1347" s="78"/>
      <c r="K1347" s="78"/>
    </row>
    <row r="1348" spans="1:11">
      <c r="A1348" s="13">
        <v>42497</v>
      </c>
      <c r="B1348" s="10" t="s">
        <v>121</v>
      </c>
      <c r="C1348" s="10" t="s">
        <v>81</v>
      </c>
      <c r="D1348" s="14">
        <v>120</v>
      </c>
      <c r="E1348" s="13">
        <v>72686</v>
      </c>
      <c r="F1348" s="15" t="s">
        <v>77</v>
      </c>
      <c r="G1348" s="13">
        <v>2958101</v>
      </c>
      <c r="H1348" s="78"/>
      <c r="I1348" s="78"/>
      <c r="J1348" s="78"/>
      <c r="K1348" s="78"/>
    </row>
    <row r="1349" spans="1:11">
      <c r="A1349" s="13">
        <v>42498</v>
      </c>
      <c r="B1349" s="10" t="s">
        <v>121</v>
      </c>
      <c r="C1349" s="10" t="s">
        <v>81</v>
      </c>
      <c r="D1349" s="14">
        <v>120</v>
      </c>
      <c r="E1349" s="13">
        <v>72686</v>
      </c>
      <c r="F1349" s="15" t="s">
        <v>77</v>
      </c>
      <c r="G1349" s="13">
        <v>2958101</v>
      </c>
      <c r="H1349" s="78"/>
      <c r="I1349" s="78"/>
      <c r="J1349" s="78"/>
      <c r="K1349" s="78"/>
    </row>
    <row r="1350" spans="1:11">
      <c r="A1350" s="13">
        <v>42499</v>
      </c>
      <c r="B1350" s="10" t="s">
        <v>121</v>
      </c>
      <c r="C1350" s="10" t="s">
        <v>81</v>
      </c>
      <c r="D1350" s="14">
        <v>120</v>
      </c>
      <c r="E1350" s="13">
        <v>72686</v>
      </c>
      <c r="F1350" s="15" t="s">
        <v>77</v>
      </c>
      <c r="G1350" s="13">
        <v>2958101</v>
      </c>
      <c r="H1350" s="78"/>
      <c r="I1350" s="78"/>
      <c r="J1350" s="78"/>
      <c r="K1350" s="78"/>
    </row>
    <row r="1351" spans="1:11">
      <c r="A1351" s="13">
        <v>42500</v>
      </c>
      <c r="B1351" s="10" t="s">
        <v>121</v>
      </c>
      <c r="C1351" s="10" t="s">
        <v>81</v>
      </c>
      <c r="D1351" s="14">
        <v>120</v>
      </c>
      <c r="E1351" s="13">
        <v>72686</v>
      </c>
      <c r="F1351" s="15" t="s">
        <v>77</v>
      </c>
      <c r="G1351" s="13">
        <v>2958101</v>
      </c>
      <c r="H1351" s="78"/>
      <c r="I1351" s="78"/>
      <c r="J1351" s="78"/>
      <c r="K1351" s="78"/>
    </row>
    <row r="1352" spans="1:11">
      <c r="A1352" s="13">
        <v>42501</v>
      </c>
      <c r="B1352" s="10" t="s">
        <v>121</v>
      </c>
      <c r="C1352" s="10" t="s">
        <v>81</v>
      </c>
      <c r="D1352" s="14">
        <v>120</v>
      </c>
      <c r="E1352" s="13">
        <v>72686</v>
      </c>
      <c r="F1352" s="15" t="s">
        <v>77</v>
      </c>
      <c r="G1352" s="13">
        <v>2958101</v>
      </c>
      <c r="H1352" s="78"/>
      <c r="I1352" s="78"/>
      <c r="J1352" s="78"/>
      <c r="K1352" s="78"/>
    </row>
    <row r="1353" spans="1:11">
      <c r="A1353" s="13">
        <v>42502</v>
      </c>
      <c r="B1353" s="10" t="s">
        <v>121</v>
      </c>
      <c r="C1353" s="10" t="s">
        <v>81</v>
      </c>
      <c r="D1353" s="14">
        <v>120</v>
      </c>
      <c r="E1353" s="13">
        <v>72686</v>
      </c>
      <c r="F1353" s="15" t="s">
        <v>77</v>
      </c>
      <c r="G1353" s="13">
        <v>2958101</v>
      </c>
      <c r="H1353" s="78"/>
      <c r="I1353" s="78"/>
      <c r="J1353" s="78"/>
      <c r="K1353" s="78"/>
    </row>
    <row r="1354" spans="1:11">
      <c r="A1354" s="13">
        <v>42503</v>
      </c>
      <c r="B1354" s="10" t="s">
        <v>121</v>
      </c>
      <c r="C1354" s="10" t="s">
        <v>81</v>
      </c>
      <c r="D1354" s="14">
        <v>120</v>
      </c>
      <c r="E1354" s="13">
        <v>72686</v>
      </c>
      <c r="F1354" s="15" t="s">
        <v>77</v>
      </c>
      <c r="G1354" s="13">
        <v>2958101</v>
      </c>
      <c r="H1354" s="78"/>
      <c r="I1354" s="78"/>
      <c r="J1354" s="78"/>
      <c r="K1354" s="78"/>
    </row>
    <row r="1355" spans="1:11">
      <c r="A1355" s="13">
        <v>42504</v>
      </c>
      <c r="B1355" s="10" t="s">
        <v>121</v>
      </c>
      <c r="C1355" s="10" t="s">
        <v>81</v>
      </c>
      <c r="D1355" s="14">
        <v>120</v>
      </c>
      <c r="E1355" s="13">
        <v>72686</v>
      </c>
      <c r="F1355" s="15" t="s">
        <v>77</v>
      </c>
      <c r="G1355" s="13">
        <v>2958101</v>
      </c>
      <c r="H1355" s="78"/>
      <c r="I1355" s="78"/>
      <c r="J1355" s="78"/>
      <c r="K1355" s="78"/>
    </row>
    <row r="1356" spans="1:11">
      <c r="A1356" s="13">
        <v>42505</v>
      </c>
      <c r="B1356" s="10" t="s">
        <v>121</v>
      </c>
      <c r="C1356" s="10" t="s">
        <v>81</v>
      </c>
      <c r="D1356" s="14">
        <v>120</v>
      </c>
      <c r="E1356" s="13">
        <v>72686</v>
      </c>
      <c r="F1356" s="15" t="s">
        <v>77</v>
      </c>
      <c r="G1356" s="13">
        <v>2958101</v>
      </c>
      <c r="H1356" s="78"/>
      <c r="I1356" s="78"/>
      <c r="J1356" s="78"/>
      <c r="K1356" s="78"/>
    </row>
    <row r="1357" spans="1:11">
      <c r="A1357" s="13">
        <v>42506</v>
      </c>
      <c r="B1357" s="10" t="s">
        <v>121</v>
      </c>
      <c r="C1357" s="10" t="s">
        <v>81</v>
      </c>
      <c r="D1357" s="14">
        <v>120</v>
      </c>
      <c r="E1357" s="13">
        <v>72686</v>
      </c>
      <c r="F1357" s="15" t="s">
        <v>77</v>
      </c>
      <c r="G1357" s="13">
        <v>2958101</v>
      </c>
      <c r="H1357" s="78"/>
      <c r="I1357" s="78"/>
      <c r="J1357" s="78"/>
      <c r="K1357" s="78"/>
    </row>
    <row r="1358" spans="1:11">
      <c r="A1358" s="13">
        <v>42507</v>
      </c>
      <c r="B1358" s="10" t="s">
        <v>121</v>
      </c>
      <c r="C1358" s="10" t="s">
        <v>81</v>
      </c>
      <c r="D1358" s="14">
        <v>120</v>
      </c>
      <c r="E1358" s="13">
        <v>72686</v>
      </c>
      <c r="F1358" s="15" t="s">
        <v>77</v>
      </c>
      <c r="G1358" s="13">
        <v>2958101</v>
      </c>
      <c r="H1358" s="78"/>
      <c r="I1358" s="78"/>
      <c r="J1358" s="78"/>
      <c r="K1358" s="78"/>
    </row>
    <row r="1359" spans="1:11">
      <c r="A1359" s="13">
        <v>42508</v>
      </c>
      <c r="B1359" s="10" t="s">
        <v>121</v>
      </c>
      <c r="C1359" s="10" t="s">
        <v>81</v>
      </c>
      <c r="D1359" s="14">
        <v>120</v>
      </c>
      <c r="E1359" s="13">
        <v>72686</v>
      </c>
      <c r="F1359" s="15" t="s">
        <v>77</v>
      </c>
      <c r="G1359" s="13">
        <v>2958101</v>
      </c>
      <c r="H1359" s="78"/>
      <c r="I1359" s="78"/>
      <c r="J1359" s="78"/>
      <c r="K1359" s="78"/>
    </row>
    <row r="1360" spans="1:11">
      <c r="A1360" s="13">
        <v>42509</v>
      </c>
      <c r="B1360" s="10" t="s">
        <v>121</v>
      </c>
      <c r="C1360" s="10" t="s">
        <v>81</v>
      </c>
      <c r="D1360" s="14">
        <v>120</v>
      </c>
      <c r="E1360" s="13">
        <v>72686</v>
      </c>
      <c r="F1360" s="15" t="s">
        <v>77</v>
      </c>
      <c r="G1360" s="13">
        <v>2958101</v>
      </c>
      <c r="H1360" s="78"/>
      <c r="I1360" s="78"/>
      <c r="J1360" s="78"/>
      <c r="K1360" s="78"/>
    </row>
    <row r="1361" spans="1:11">
      <c r="A1361" s="13">
        <v>42510</v>
      </c>
      <c r="B1361" s="10" t="s">
        <v>121</v>
      </c>
      <c r="C1361" s="10" t="s">
        <v>81</v>
      </c>
      <c r="D1361" s="14">
        <v>120</v>
      </c>
      <c r="E1361" s="13">
        <v>72686</v>
      </c>
      <c r="F1361" s="15" t="s">
        <v>77</v>
      </c>
      <c r="G1361" s="13">
        <v>2958101</v>
      </c>
      <c r="H1361" s="78"/>
      <c r="I1361" s="78"/>
      <c r="J1361" s="78"/>
      <c r="K1361" s="78"/>
    </row>
    <row r="1362" spans="1:11">
      <c r="A1362" s="13">
        <v>42511</v>
      </c>
      <c r="B1362" s="10" t="s">
        <v>121</v>
      </c>
      <c r="C1362" s="10" t="s">
        <v>81</v>
      </c>
      <c r="D1362" s="14">
        <v>120</v>
      </c>
      <c r="E1362" s="13">
        <v>72686</v>
      </c>
      <c r="F1362" s="15" t="s">
        <v>77</v>
      </c>
      <c r="G1362" s="13">
        <v>2958101</v>
      </c>
      <c r="H1362" s="78"/>
      <c r="I1362" s="78"/>
      <c r="J1362" s="78"/>
      <c r="K1362" s="78"/>
    </row>
    <row r="1363" spans="1:11">
      <c r="A1363" s="13">
        <v>42512</v>
      </c>
      <c r="B1363" s="10" t="s">
        <v>121</v>
      </c>
      <c r="C1363" s="10" t="s">
        <v>81</v>
      </c>
      <c r="D1363" s="14">
        <v>120</v>
      </c>
      <c r="E1363" s="13">
        <v>72686</v>
      </c>
      <c r="F1363" s="15" t="s">
        <v>77</v>
      </c>
      <c r="G1363" s="13">
        <v>2958101</v>
      </c>
      <c r="H1363" s="78"/>
      <c r="I1363" s="78"/>
      <c r="J1363" s="78"/>
      <c r="K1363" s="78"/>
    </row>
    <row r="1364" spans="1:11">
      <c r="A1364" s="13">
        <v>42513</v>
      </c>
      <c r="B1364" s="10" t="s">
        <v>121</v>
      </c>
      <c r="C1364" s="10" t="s">
        <v>81</v>
      </c>
      <c r="D1364" s="14">
        <v>120</v>
      </c>
      <c r="E1364" s="13">
        <v>72686</v>
      </c>
      <c r="F1364" s="15" t="s">
        <v>77</v>
      </c>
      <c r="G1364" s="13">
        <v>2958101</v>
      </c>
      <c r="H1364" s="78"/>
      <c r="I1364" s="78"/>
      <c r="J1364" s="78"/>
      <c r="K1364" s="78"/>
    </row>
    <row r="1365" spans="1:11">
      <c r="A1365" s="13">
        <v>42514</v>
      </c>
      <c r="B1365" s="10" t="s">
        <v>121</v>
      </c>
      <c r="C1365" s="10" t="s">
        <v>81</v>
      </c>
      <c r="D1365" s="14">
        <v>120</v>
      </c>
      <c r="E1365" s="13">
        <v>72686</v>
      </c>
      <c r="F1365" s="15" t="s">
        <v>77</v>
      </c>
      <c r="G1365" s="13">
        <v>2958101</v>
      </c>
      <c r="H1365" s="78"/>
      <c r="I1365" s="78"/>
      <c r="J1365" s="78"/>
      <c r="K1365" s="78"/>
    </row>
    <row r="1366" spans="1:11">
      <c r="A1366" s="13">
        <v>42515</v>
      </c>
      <c r="B1366" s="10" t="s">
        <v>121</v>
      </c>
      <c r="C1366" s="10" t="s">
        <v>81</v>
      </c>
      <c r="D1366" s="14">
        <v>120</v>
      </c>
      <c r="E1366" s="13">
        <v>72686</v>
      </c>
      <c r="F1366" s="15" t="s">
        <v>77</v>
      </c>
      <c r="G1366" s="13">
        <v>2958101</v>
      </c>
      <c r="H1366" s="78"/>
      <c r="I1366" s="78"/>
      <c r="J1366" s="78"/>
      <c r="K1366" s="78"/>
    </row>
    <row r="1367" spans="1:11">
      <c r="A1367" s="13">
        <v>42516</v>
      </c>
      <c r="B1367" s="10" t="s">
        <v>121</v>
      </c>
      <c r="C1367" s="10" t="s">
        <v>81</v>
      </c>
      <c r="D1367" s="14">
        <v>120</v>
      </c>
      <c r="E1367" s="13">
        <v>72686</v>
      </c>
      <c r="F1367" s="15" t="s">
        <v>77</v>
      </c>
      <c r="G1367" s="13">
        <v>2958101</v>
      </c>
      <c r="H1367" s="78"/>
      <c r="I1367" s="78"/>
      <c r="J1367" s="78"/>
      <c r="K1367" s="78"/>
    </row>
    <row r="1368" spans="1:11">
      <c r="A1368" s="13">
        <v>42517</v>
      </c>
      <c r="B1368" s="10" t="s">
        <v>121</v>
      </c>
      <c r="C1368" s="10" t="s">
        <v>81</v>
      </c>
      <c r="D1368" s="14">
        <v>120</v>
      </c>
      <c r="E1368" s="13">
        <v>72686</v>
      </c>
      <c r="F1368" s="15" t="s">
        <v>77</v>
      </c>
      <c r="G1368" s="13">
        <v>2958101</v>
      </c>
      <c r="H1368" s="78"/>
      <c r="I1368" s="78"/>
      <c r="J1368" s="78"/>
      <c r="K1368" s="78"/>
    </row>
    <row r="1369" spans="1:11">
      <c r="A1369" s="13">
        <v>42518</v>
      </c>
      <c r="B1369" s="10" t="s">
        <v>121</v>
      </c>
      <c r="C1369" s="10" t="s">
        <v>81</v>
      </c>
      <c r="D1369" s="14">
        <v>120</v>
      </c>
      <c r="E1369" s="13">
        <v>72686</v>
      </c>
      <c r="F1369" s="15" t="s">
        <v>77</v>
      </c>
      <c r="G1369" s="13">
        <v>2958101</v>
      </c>
      <c r="H1369" s="78"/>
      <c r="I1369" s="78"/>
      <c r="J1369" s="78"/>
      <c r="K1369" s="78"/>
    </row>
    <row r="1370" spans="1:11">
      <c r="A1370" s="13">
        <v>42519</v>
      </c>
      <c r="B1370" s="10" t="s">
        <v>121</v>
      </c>
      <c r="C1370" s="10" t="s">
        <v>81</v>
      </c>
      <c r="D1370" s="14">
        <v>120</v>
      </c>
      <c r="E1370" s="13">
        <v>72686</v>
      </c>
      <c r="F1370" s="15" t="s">
        <v>77</v>
      </c>
      <c r="G1370" s="13">
        <v>2958101</v>
      </c>
      <c r="H1370" s="78"/>
      <c r="I1370" s="78"/>
      <c r="J1370" s="78"/>
      <c r="K1370" s="78"/>
    </row>
    <row r="1371" spans="1:11">
      <c r="A1371" s="13">
        <v>42520</v>
      </c>
      <c r="B1371" s="10" t="s">
        <v>121</v>
      </c>
      <c r="C1371" s="10" t="s">
        <v>81</v>
      </c>
      <c r="D1371" s="14">
        <v>120</v>
      </c>
      <c r="E1371" s="13">
        <v>72686</v>
      </c>
      <c r="F1371" s="15" t="s">
        <v>77</v>
      </c>
      <c r="G1371" s="13">
        <v>2958101</v>
      </c>
      <c r="H1371" s="78"/>
      <c r="I1371" s="78"/>
      <c r="J1371" s="78"/>
      <c r="K1371" s="78"/>
    </row>
    <row r="1372" spans="1:11">
      <c r="A1372" s="13">
        <v>42521</v>
      </c>
      <c r="B1372" s="10" t="s">
        <v>121</v>
      </c>
      <c r="C1372" s="10" t="s">
        <v>81</v>
      </c>
      <c r="D1372" s="14">
        <v>120</v>
      </c>
      <c r="E1372" s="13">
        <v>72686</v>
      </c>
      <c r="F1372" s="15" t="s">
        <v>77</v>
      </c>
      <c r="G1372" s="13">
        <v>2958101</v>
      </c>
      <c r="H1372" s="78"/>
      <c r="I1372" s="78"/>
      <c r="J1372" s="78"/>
      <c r="K1372" s="78"/>
    </row>
    <row r="1373" spans="1:11">
      <c r="A1373" s="13">
        <v>42491</v>
      </c>
      <c r="B1373" s="10" t="s">
        <v>122</v>
      </c>
      <c r="C1373" s="10" t="s">
        <v>81</v>
      </c>
      <c r="D1373" s="14">
        <v>149</v>
      </c>
      <c r="E1373" s="13">
        <v>41639</v>
      </c>
      <c r="F1373" s="15" t="s">
        <v>77</v>
      </c>
      <c r="G1373" s="13">
        <v>2958101</v>
      </c>
      <c r="H1373" s="78"/>
      <c r="I1373" s="78"/>
      <c r="J1373" s="78"/>
      <c r="K1373" s="78"/>
    </row>
    <row r="1374" spans="1:11">
      <c r="A1374" s="13">
        <v>42492</v>
      </c>
      <c r="B1374" s="10" t="s">
        <v>122</v>
      </c>
      <c r="C1374" s="10" t="s">
        <v>81</v>
      </c>
      <c r="D1374" s="14">
        <v>149</v>
      </c>
      <c r="E1374" s="13">
        <v>41639</v>
      </c>
      <c r="F1374" s="15" t="s">
        <v>77</v>
      </c>
      <c r="G1374" s="13">
        <v>2958101</v>
      </c>
      <c r="H1374" s="78"/>
      <c r="I1374" s="78"/>
      <c r="J1374" s="78"/>
      <c r="K1374" s="78"/>
    </row>
    <row r="1375" spans="1:11">
      <c r="A1375" s="13">
        <v>42493</v>
      </c>
      <c r="B1375" s="10" t="s">
        <v>122</v>
      </c>
      <c r="C1375" s="10" t="s">
        <v>81</v>
      </c>
      <c r="D1375" s="14">
        <v>149</v>
      </c>
      <c r="E1375" s="13">
        <v>41639</v>
      </c>
      <c r="F1375" s="15" t="s">
        <v>77</v>
      </c>
      <c r="G1375" s="13">
        <v>2958101</v>
      </c>
      <c r="H1375" s="78"/>
      <c r="I1375" s="78"/>
      <c r="J1375" s="78"/>
      <c r="K1375" s="78"/>
    </row>
    <row r="1376" spans="1:11">
      <c r="A1376" s="13">
        <v>42494</v>
      </c>
      <c r="B1376" s="10" t="s">
        <v>122</v>
      </c>
      <c r="C1376" s="10" t="s">
        <v>81</v>
      </c>
      <c r="D1376" s="14">
        <v>149</v>
      </c>
      <c r="E1376" s="13">
        <v>41639</v>
      </c>
      <c r="F1376" s="15" t="s">
        <v>77</v>
      </c>
      <c r="G1376" s="13">
        <v>2958101</v>
      </c>
      <c r="H1376" s="78"/>
      <c r="I1376" s="78"/>
      <c r="J1376" s="78"/>
      <c r="K1376" s="78"/>
    </row>
    <row r="1377" spans="1:11">
      <c r="A1377" s="13">
        <v>42495</v>
      </c>
      <c r="B1377" s="10" t="s">
        <v>122</v>
      </c>
      <c r="C1377" s="10" t="s">
        <v>81</v>
      </c>
      <c r="D1377" s="14">
        <v>149</v>
      </c>
      <c r="E1377" s="13">
        <v>41639</v>
      </c>
      <c r="F1377" s="15" t="s">
        <v>77</v>
      </c>
      <c r="G1377" s="13">
        <v>2958101</v>
      </c>
      <c r="H1377" s="78"/>
      <c r="I1377" s="78"/>
      <c r="J1377" s="78"/>
      <c r="K1377" s="78"/>
    </row>
    <row r="1378" spans="1:11">
      <c r="A1378" s="13">
        <v>42496</v>
      </c>
      <c r="B1378" s="10" t="s">
        <v>122</v>
      </c>
      <c r="C1378" s="10" t="s">
        <v>81</v>
      </c>
      <c r="D1378" s="14">
        <v>149</v>
      </c>
      <c r="E1378" s="13">
        <v>41639</v>
      </c>
      <c r="F1378" s="15" t="s">
        <v>77</v>
      </c>
      <c r="G1378" s="13">
        <v>2958101</v>
      </c>
      <c r="H1378" s="78"/>
      <c r="I1378" s="78"/>
      <c r="J1378" s="78"/>
      <c r="K1378" s="78"/>
    </row>
    <row r="1379" spans="1:11">
      <c r="A1379" s="13">
        <v>42497</v>
      </c>
      <c r="B1379" s="10" t="s">
        <v>122</v>
      </c>
      <c r="C1379" s="10" t="s">
        <v>81</v>
      </c>
      <c r="D1379" s="14">
        <v>149</v>
      </c>
      <c r="E1379" s="13">
        <v>41639</v>
      </c>
      <c r="F1379" s="15" t="s">
        <v>77</v>
      </c>
      <c r="G1379" s="13">
        <v>2958101</v>
      </c>
      <c r="H1379" s="78"/>
      <c r="I1379" s="78"/>
      <c r="J1379" s="78"/>
      <c r="K1379" s="78"/>
    </row>
    <row r="1380" spans="1:11">
      <c r="A1380" s="13">
        <v>42498</v>
      </c>
      <c r="B1380" s="10" t="s">
        <v>122</v>
      </c>
      <c r="C1380" s="10" t="s">
        <v>81</v>
      </c>
      <c r="D1380" s="14">
        <v>149</v>
      </c>
      <c r="E1380" s="13">
        <v>41639</v>
      </c>
      <c r="F1380" s="15" t="s">
        <v>77</v>
      </c>
      <c r="G1380" s="13">
        <v>2958101</v>
      </c>
      <c r="H1380" s="78"/>
      <c r="I1380" s="78"/>
      <c r="J1380" s="78"/>
      <c r="K1380" s="78"/>
    </row>
    <row r="1381" spans="1:11">
      <c r="A1381" s="13">
        <v>42499</v>
      </c>
      <c r="B1381" s="10" t="s">
        <v>122</v>
      </c>
      <c r="C1381" s="10" t="s">
        <v>81</v>
      </c>
      <c r="D1381" s="14">
        <v>149</v>
      </c>
      <c r="E1381" s="13">
        <v>41639</v>
      </c>
      <c r="F1381" s="15" t="s">
        <v>77</v>
      </c>
      <c r="G1381" s="13">
        <v>2958101</v>
      </c>
      <c r="H1381" s="78"/>
      <c r="I1381" s="78"/>
      <c r="J1381" s="78"/>
      <c r="K1381" s="78"/>
    </row>
    <row r="1382" spans="1:11">
      <c r="A1382" s="13">
        <v>42500</v>
      </c>
      <c r="B1382" s="10" t="s">
        <v>122</v>
      </c>
      <c r="C1382" s="10" t="s">
        <v>81</v>
      </c>
      <c r="D1382" s="14">
        <v>149</v>
      </c>
      <c r="E1382" s="13">
        <v>41639</v>
      </c>
      <c r="F1382" s="15" t="s">
        <v>77</v>
      </c>
      <c r="G1382" s="13">
        <v>2958101</v>
      </c>
      <c r="H1382" s="78"/>
      <c r="I1382" s="78"/>
      <c r="J1382" s="78"/>
      <c r="K1382" s="78"/>
    </row>
    <row r="1383" spans="1:11">
      <c r="A1383" s="13">
        <v>42501</v>
      </c>
      <c r="B1383" s="10" t="s">
        <v>122</v>
      </c>
      <c r="C1383" s="10" t="s">
        <v>81</v>
      </c>
      <c r="D1383" s="14">
        <v>149</v>
      </c>
      <c r="E1383" s="13">
        <v>41639</v>
      </c>
      <c r="F1383" s="15" t="s">
        <v>77</v>
      </c>
      <c r="G1383" s="13">
        <v>2958101</v>
      </c>
      <c r="H1383" s="78"/>
      <c r="I1383" s="78"/>
      <c r="J1383" s="78"/>
      <c r="K1383" s="78"/>
    </row>
    <row r="1384" spans="1:11">
      <c r="A1384" s="13">
        <v>42502</v>
      </c>
      <c r="B1384" s="10" t="s">
        <v>122</v>
      </c>
      <c r="C1384" s="10" t="s">
        <v>81</v>
      </c>
      <c r="D1384" s="14">
        <v>149</v>
      </c>
      <c r="E1384" s="13">
        <v>41639</v>
      </c>
      <c r="F1384" s="15" t="s">
        <v>77</v>
      </c>
      <c r="G1384" s="13">
        <v>2958101</v>
      </c>
      <c r="H1384" s="78"/>
      <c r="I1384" s="78"/>
      <c r="J1384" s="78"/>
      <c r="K1384" s="78"/>
    </row>
    <row r="1385" spans="1:11">
      <c r="A1385" s="13">
        <v>42503</v>
      </c>
      <c r="B1385" s="10" t="s">
        <v>122</v>
      </c>
      <c r="C1385" s="10" t="s">
        <v>81</v>
      </c>
      <c r="D1385" s="14">
        <v>149</v>
      </c>
      <c r="E1385" s="13">
        <v>41639</v>
      </c>
      <c r="F1385" s="15" t="s">
        <v>77</v>
      </c>
      <c r="G1385" s="13">
        <v>2958101</v>
      </c>
      <c r="H1385" s="78"/>
      <c r="I1385" s="78"/>
      <c r="J1385" s="78"/>
      <c r="K1385" s="78"/>
    </row>
    <row r="1386" spans="1:11">
      <c r="A1386" s="13">
        <v>42504</v>
      </c>
      <c r="B1386" s="10" t="s">
        <v>122</v>
      </c>
      <c r="C1386" s="10" t="s">
        <v>81</v>
      </c>
      <c r="D1386" s="14">
        <v>149</v>
      </c>
      <c r="E1386" s="13">
        <v>41639</v>
      </c>
      <c r="F1386" s="15" t="s">
        <v>77</v>
      </c>
      <c r="G1386" s="13">
        <v>2958101</v>
      </c>
      <c r="H1386" s="78"/>
      <c r="I1386" s="78"/>
      <c r="J1386" s="78"/>
      <c r="K1386" s="78"/>
    </row>
    <row r="1387" spans="1:11">
      <c r="A1387" s="13">
        <v>42505</v>
      </c>
      <c r="B1387" s="10" t="s">
        <v>122</v>
      </c>
      <c r="C1387" s="10" t="s">
        <v>81</v>
      </c>
      <c r="D1387" s="14">
        <v>149</v>
      </c>
      <c r="E1387" s="13">
        <v>41639</v>
      </c>
      <c r="F1387" s="15" t="s">
        <v>77</v>
      </c>
      <c r="G1387" s="13">
        <v>2958101</v>
      </c>
      <c r="H1387" s="78"/>
      <c r="I1387" s="78"/>
      <c r="J1387" s="78"/>
      <c r="K1387" s="78"/>
    </row>
    <row r="1388" spans="1:11">
      <c r="A1388" s="13">
        <v>42506</v>
      </c>
      <c r="B1388" s="10" t="s">
        <v>122</v>
      </c>
      <c r="C1388" s="10" t="s">
        <v>81</v>
      </c>
      <c r="D1388" s="14">
        <v>149</v>
      </c>
      <c r="E1388" s="13">
        <v>41639</v>
      </c>
      <c r="F1388" s="15" t="s">
        <v>77</v>
      </c>
      <c r="G1388" s="13">
        <v>2958101</v>
      </c>
      <c r="H1388" s="78"/>
      <c r="I1388" s="78"/>
      <c r="J1388" s="78"/>
      <c r="K1388" s="78"/>
    </row>
    <row r="1389" spans="1:11">
      <c r="A1389" s="13">
        <v>42507</v>
      </c>
      <c r="B1389" s="10" t="s">
        <v>122</v>
      </c>
      <c r="C1389" s="10" t="s">
        <v>81</v>
      </c>
      <c r="D1389" s="14">
        <v>149</v>
      </c>
      <c r="E1389" s="13">
        <v>41639</v>
      </c>
      <c r="F1389" s="15" t="s">
        <v>77</v>
      </c>
      <c r="G1389" s="13">
        <v>2958101</v>
      </c>
      <c r="H1389" s="78"/>
      <c r="I1389" s="78"/>
      <c r="J1389" s="78"/>
      <c r="K1389" s="78"/>
    </row>
    <row r="1390" spans="1:11">
      <c r="A1390" s="13">
        <v>42508</v>
      </c>
      <c r="B1390" s="10" t="s">
        <v>122</v>
      </c>
      <c r="C1390" s="10" t="s">
        <v>81</v>
      </c>
      <c r="D1390" s="14">
        <v>149</v>
      </c>
      <c r="E1390" s="13">
        <v>41639</v>
      </c>
      <c r="F1390" s="15" t="s">
        <v>77</v>
      </c>
      <c r="G1390" s="13">
        <v>2958101</v>
      </c>
      <c r="H1390" s="78"/>
      <c r="I1390" s="78"/>
      <c r="J1390" s="78"/>
      <c r="K1390" s="78"/>
    </row>
    <row r="1391" spans="1:11">
      <c r="A1391" s="13">
        <v>42509</v>
      </c>
      <c r="B1391" s="10" t="s">
        <v>122</v>
      </c>
      <c r="C1391" s="10" t="s">
        <v>81</v>
      </c>
      <c r="D1391" s="14">
        <v>149</v>
      </c>
      <c r="E1391" s="13">
        <v>41639</v>
      </c>
      <c r="F1391" s="15" t="s">
        <v>77</v>
      </c>
      <c r="G1391" s="13">
        <v>2958101</v>
      </c>
      <c r="H1391" s="78"/>
      <c r="I1391" s="78"/>
      <c r="J1391" s="78"/>
      <c r="K1391" s="78"/>
    </row>
    <row r="1392" spans="1:11">
      <c r="A1392" s="13">
        <v>42510</v>
      </c>
      <c r="B1392" s="10" t="s">
        <v>122</v>
      </c>
      <c r="C1392" s="10" t="s">
        <v>81</v>
      </c>
      <c r="D1392" s="14">
        <v>149</v>
      </c>
      <c r="E1392" s="13">
        <v>41639</v>
      </c>
      <c r="F1392" s="15" t="s">
        <v>77</v>
      </c>
      <c r="G1392" s="13">
        <v>2958101</v>
      </c>
      <c r="H1392" s="78"/>
      <c r="I1392" s="78"/>
      <c r="J1392" s="78"/>
      <c r="K1392" s="78"/>
    </row>
    <row r="1393" spans="1:11">
      <c r="A1393" s="13">
        <v>42511</v>
      </c>
      <c r="B1393" s="10" t="s">
        <v>122</v>
      </c>
      <c r="C1393" s="10" t="s">
        <v>81</v>
      </c>
      <c r="D1393" s="14">
        <v>149</v>
      </c>
      <c r="E1393" s="13">
        <v>41639</v>
      </c>
      <c r="F1393" s="15" t="s">
        <v>77</v>
      </c>
      <c r="G1393" s="13">
        <v>2958101</v>
      </c>
      <c r="H1393" s="78"/>
      <c r="I1393" s="78"/>
      <c r="J1393" s="78"/>
      <c r="K1393" s="78"/>
    </row>
    <row r="1394" spans="1:11">
      <c r="A1394" s="13">
        <v>42512</v>
      </c>
      <c r="B1394" s="10" t="s">
        <v>122</v>
      </c>
      <c r="C1394" s="10" t="s">
        <v>81</v>
      </c>
      <c r="D1394" s="14">
        <v>149</v>
      </c>
      <c r="E1394" s="13">
        <v>41639</v>
      </c>
      <c r="F1394" s="15" t="s">
        <v>77</v>
      </c>
      <c r="G1394" s="13">
        <v>2958101</v>
      </c>
      <c r="H1394" s="78"/>
      <c r="I1394" s="78"/>
      <c r="J1394" s="78"/>
      <c r="K1394" s="78"/>
    </row>
    <row r="1395" spans="1:11">
      <c r="A1395" s="13">
        <v>42513</v>
      </c>
      <c r="B1395" s="10" t="s">
        <v>122</v>
      </c>
      <c r="C1395" s="10" t="s">
        <v>81</v>
      </c>
      <c r="D1395" s="14">
        <v>149</v>
      </c>
      <c r="E1395" s="13">
        <v>41639</v>
      </c>
      <c r="F1395" s="15" t="s">
        <v>77</v>
      </c>
      <c r="G1395" s="13">
        <v>2958101</v>
      </c>
      <c r="H1395" s="78"/>
      <c r="I1395" s="78"/>
      <c r="J1395" s="78"/>
      <c r="K1395" s="78"/>
    </row>
    <row r="1396" spans="1:11">
      <c r="A1396" s="13">
        <v>42514</v>
      </c>
      <c r="B1396" s="10" t="s">
        <v>122</v>
      </c>
      <c r="C1396" s="10" t="s">
        <v>81</v>
      </c>
      <c r="D1396" s="14">
        <v>149</v>
      </c>
      <c r="E1396" s="13">
        <v>41639</v>
      </c>
      <c r="F1396" s="15" t="s">
        <v>77</v>
      </c>
      <c r="G1396" s="13">
        <v>2958101</v>
      </c>
      <c r="H1396" s="78"/>
      <c r="I1396" s="78"/>
      <c r="J1396" s="78"/>
      <c r="K1396" s="78"/>
    </row>
    <row r="1397" spans="1:11">
      <c r="A1397" s="13">
        <v>42515</v>
      </c>
      <c r="B1397" s="10" t="s">
        <v>122</v>
      </c>
      <c r="C1397" s="10" t="s">
        <v>81</v>
      </c>
      <c r="D1397" s="14">
        <v>149</v>
      </c>
      <c r="E1397" s="13">
        <v>41639</v>
      </c>
      <c r="F1397" s="15" t="s">
        <v>77</v>
      </c>
      <c r="G1397" s="13">
        <v>2958101</v>
      </c>
      <c r="H1397" s="78"/>
      <c r="I1397" s="78"/>
      <c r="J1397" s="78"/>
      <c r="K1397" s="78"/>
    </row>
    <row r="1398" spans="1:11">
      <c r="A1398" s="13">
        <v>42516</v>
      </c>
      <c r="B1398" s="10" t="s">
        <v>122</v>
      </c>
      <c r="C1398" s="10" t="s">
        <v>81</v>
      </c>
      <c r="D1398" s="14">
        <v>149</v>
      </c>
      <c r="E1398" s="13">
        <v>41639</v>
      </c>
      <c r="F1398" s="15" t="s">
        <v>77</v>
      </c>
      <c r="G1398" s="13">
        <v>2958101</v>
      </c>
      <c r="H1398" s="78"/>
      <c r="I1398" s="78"/>
      <c r="J1398" s="78"/>
      <c r="K1398" s="78"/>
    </row>
    <row r="1399" spans="1:11">
      <c r="A1399" s="13">
        <v>42517</v>
      </c>
      <c r="B1399" s="10" t="s">
        <v>122</v>
      </c>
      <c r="C1399" s="10" t="s">
        <v>81</v>
      </c>
      <c r="D1399" s="14">
        <v>149</v>
      </c>
      <c r="E1399" s="13">
        <v>41639</v>
      </c>
      <c r="F1399" s="15" t="s">
        <v>77</v>
      </c>
      <c r="G1399" s="13">
        <v>2958101</v>
      </c>
      <c r="H1399" s="78"/>
      <c r="I1399" s="78"/>
      <c r="J1399" s="78"/>
      <c r="K1399" s="78"/>
    </row>
    <row r="1400" spans="1:11">
      <c r="A1400" s="13">
        <v>42518</v>
      </c>
      <c r="B1400" s="10" t="s">
        <v>122</v>
      </c>
      <c r="C1400" s="10" t="s">
        <v>81</v>
      </c>
      <c r="D1400" s="14">
        <v>149</v>
      </c>
      <c r="E1400" s="13">
        <v>41639</v>
      </c>
      <c r="F1400" s="15" t="s">
        <v>77</v>
      </c>
      <c r="G1400" s="13">
        <v>2958101</v>
      </c>
      <c r="H1400" s="78"/>
      <c r="I1400" s="78"/>
      <c r="J1400" s="78"/>
      <c r="K1400" s="78"/>
    </row>
    <row r="1401" spans="1:11">
      <c r="A1401" s="13">
        <v>42519</v>
      </c>
      <c r="B1401" s="10" t="s">
        <v>122</v>
      </c>
      <c r="C1401" s="10" t="s">
        <v>81</v>
      </c>
      <c r="D1401" s="14">
        <v>149</v>
      </c>
      <c r="E1401" s="13">
        <v>41639</v>
      </c>
      <c r="F1401" s="15" t="s">
        <v>77</v>
      </c>
      <c r="G1401" s="13">
        <v>2958101</v>
      </c>
      <c r="H1401" s="78"/>
      <c r="I1401" s="78"/>
      <c r="J1401" s="78"/>
      <c r="K1401" s="78"/>
    </row>
    <row r="1402" spans="1:11">
      <c r="A1402" s="13">
        <v>42520</v>
      </c>
      <c r="B1402" s="10" t="s">
        <v>122</v>
      </c>
      <c r="C1402" s="10" t="s">
        <v>81</v>
      </c>
      <c r="D1402" s="14">
        <v>149</v>
      </c>
      <c r="E1402" s="13">
        <v>41639</v>
      </c>
      <c r="F1402" s="15" t="s">
        <v>77</v>
      </c>
      <c r="G1402" s="13">
        <v>2958101</v>
      </c>
      <c r="H1402" s="78"/>
      <c r="I1402" s="78"/>
      <c r="J1402" s="78"/>
      <c r="K1402" s="78"/>
    </row>
    <row r="1403" spans="1:11">
      <c r="A1403" s="13">
        <v>42521</v>
      </c>
      <c r="B1403" s="10" t="s">
        <v>122</v>
      </c>
      <c r="C1403" s="10" t="s">
        <v>81</v>
      </c>
      <c r="D1403" s="14">
        <v>149</v>
      </c>
      <c r="E1403" s="13">
        <v>41639</v>
      </c>
      <c r="F1403" s="15" t="s">
        <v>77</v>
      </c>
      <c r="G1403" s="13">
        <v>2958101</v>
      </c>
      <c r="H1403" s="78"/>
      <c r="I1403" s="78"/>
      <c r="J1403" s="78"/>
      <c r="K1403" s="78"/>
    </row>
    <row r="1404" spans="1:11">
      <c r="A1404" s="13">
        <v>42491</v>
      </c>
      <c r="B1404" s="10" t="s">
        <v>123</v>
      </c>
      <c r="C1404" s="10" t="s">
        <v>81</v>
      </c>
      <c r="D1404" s="14">
        <v>114</v>
      </c>
      <c r="E1404" s="13">
        <v>40101</v>
      </c>
      <c r="F1404" s="15" t="s">
        <v>124</v>
      </c>
      <c r="G1404" s="13">
        <v>2958101</v>
      </c>
      <c r="H1404" s="78"/>
      <c r="I1404" s="78"/>
      <c r="J1404" s="78"/>
      <c r="K1404" s="78"/>
    </row>
    <row r="1405" spans="1:11">
      <c r="A1405" s="13">
        <v>42492</v>
      </c>
      <c r="B1405" s="10" t="s">
        <v>123</v>
      </c>
      <c r="C1405" s="10" t="s">
        <v>81</v>
      </c>
      <c r="D1405" s="14">
        <v>114</v>
      </c>
      <c r="E1405" s="13">
        <v>40101</v>
      </c>
      <c r="F1405" s="15" t="s">
        <v>124</v>
      </c>
      <c r="G1405" s="13">
        <v>2958101</v>
      </c>
      <c r="H1405" s="78"/>
      <c r="I1405" s="78"/>
      <c r="J1405" s="78"/>
      <c r="K1405" s="78"/>
    </row>
    <row r="1406" spans="1:11">
      <c r="A1406" s="13">
        <v>42493</v>
      </c>
      <c r="B1406" s="10" t="s">
        <v>123</v>
      </c>
      <c r="C1406" s="10" t="s">
        <v>81</v>
      </c>
      <c r="D1406" s="14">
        <v>114</v>
      </c>
      <c r="E1406" s="13">
        <v>40101</v>
      </c>
      <c r="F1406" s="15" t="s">
        <v>124</v>
      </c>
      <c r="G1406" s="13">
        <v>2958101</v>
      </c>
      <c r="H1406" s="78"/>
      <c r="I1406" s="78"/>
      <c r="J1406" s="78"/>
      <c r="K1406" s="78"/>
    </row>
    <row r="1407" spans="1:11">
      <c r="A1407" s="13">
        <v>42494</v>
      </c>
      <c r="B1407" s="10" t="s">
        <v>123</v>
      </c>
      <c r="C1407" s="10" t="s">
        <v>81</v>
      </c>
      <c r="D1407" s="14">
        <v>114</v>
      </c>
      <c r="E1407" s="13">
        <v>40101</v>
      </c>
      <c r="F1407" s="15" t="s">
        <v>124</v>
      </c>
      <c r="G1407" s="13">
        <v>2958101</v>
      </c>
      <c r="H1407" s="78"/>
      <c r="I1407" s="78"/>
      <c r="J1407" s="78"/>
      <c r="K1407" s="78"/>
    </row>
    <row r="1408" spans="1:11">
      <c r="A1408" s="13">
        <v>42495</v>
      </c>
      <c r="B1408" s="10" t="s">
        <v>123</v>
      </c>
      <c r="C1408" s="10" t="s">
        <v>81</v>
      </c>
      <c r="D1408" s="14">
        <v>114</v>
      </c>
      <c r="E1408" s="13">
        <v>40101</v>
      </c>
      <c r="F1408" s="15" t="s">
        <v>124</v>
      </c>
      <c r="G1408" s="13">
        <v>2958101</v>
      </c>
      <c r="H1408" s="78"/>
      <c r="I1408" s="78"/>
      <c r="J1408" s="78"/>
      <c r="K1408" s="78"/>
    </row>
    <row r="1409" spans="1:11">
      <c r="A1409" s="13">
        <v>42496</v>
      </c>
      <c r="B1409" s="10" t="s">
        <v>123</v>
      </c>
      <c r="C1409" s="10" t="s">
        <v>81</v>
      </c>
      <c r="D1409" s="14">
        <v>114</v>
      </c>
      <c r="E1409" s="13">
        <v>40101</v>
      </c>
      <c r="F1409" s="15" t="s">
        <v>124</v>
      </c>
      <c r="G1409" s="13">
        <v>2958101</v>
      </c>
      <c r="H1409" s="78"/>
      <c r="I1409" s="78"/>
      <c r="J1409" s="78"/>
      <c r="K1409" s="78"/>
    </row>
    <row r="1410" spans="1:11">
      <c r="A1410" s="13">
        <v>42497</v>
      </c>
      <c r="B1410" s="10" t="s">
        <v>123</v>
      </c>
      <c r="C1410" s="10" t="s">
        <v>81</v>
      </c>
      <c r="D1410" s="14">
        <v>114</v>
      </c>
      <c r="E1410" s="13">
        <v>40101</v>
      </c>
      <c r="F1410" s="15" t="s">
        <v>124</v>
      </c>
      <c r="G1410" s="13">
        <v>2958101</v>
      </c>
      <c r="H1410" s="78"/>
      <c r="I1410" s="78"/>
      <c r="J1410" s="78"/>
      <c r="K1410" s="78"/>
    </row>
    <row r="1411" spans="1:11">
      <c r="A1411" s="13">
        <v>42498</v>
      </c>
      <c r="B1411" s="10" t="s">
        <v>123</v>
      </c>
      <c r="C1411" s="10" t="s">
        <v>81</v>
      </c>
      <c r="D1411" s="14">
        <v>114</v>
      </c>
      <c r="E1411" s="13">
        <v>40101</v>
      </c>
      <c r="F1411" s="15" t="s">
        <v>124</v>
      </c>
      <c r="G1411" s="13">
        <v>2958101</v>
      </c>
      <c r="H1411" s="78"/>
      <c r="I1411" s="78"/>
      <c r="J1411" s="78"/>
      <c r="K1411" s="78"/>
    </row>
    <row r="1412" spans="1:11">
      <c r="A1412" s="13">
        <v>42499</v>
      </c>
      <c r="B1412" s="10" t="s">
        <v>123</v>
      </c>
      <c r="C1412" s="10" t="s">
        <v>81</v>
      </c>
      <c r="D1412" s="14">
        <v>114</v>
      </c>
      <c r="E1412" s="13">
        <v>40101</v>
      </c>
      <c r="F1412" s="15" t="s">
        <v>124</v>
      </c>
      <c r="G1412" s="13">
        <v>2958101</v>
      </c>
      <c r="H1412" s="78"/>
      <c r="I1412" s="78"/>
      <c r="J1412" s="78"/>
      <c r="K1412" s="78"/>
    </row>
    <row r="1413" spans="1:11">
      <c r="A1413" s="13">
        <v>42500</v>
      </c>
      <c r="B1413" s="10" t="s">
        <v>123</v>
      </c>
      <c r="C1413" s="10" t="s">
        <v>81</v>
      </c>
      <c r="D1413" s="14">
        <v>114</v>
      </c>
      <c r="E1413" s="13">
        <v>40101</v>
      </c>
      <c r="F1413" s="15" t="s">
        <v>124</v>
      </c>
      <c r="G1413" s="13">
        <v>2958101</v>
      </c>
      <c r="H1413" s="78"/>
      <c r="I1413" s="78"/>
      <c r="J1413" s="78"/>
      <c r="K1413" s="78"/>
    </row>
    <row r="1414" spans="1:11">
      <c r="A1414" s="13">
        <v>42501</v>
      </c>
      <c r="B1414" s="10" t="s">
        <v>123</v>
      </c>
      <c r="C1414" s="10" t="s">
        <v>81</v>
      </c>
      <c r="D1414" s="14">
        <v>114</v>
      </c>
      <c r="E1414" s="13">
        <v>40101</v>
      </c>
      <c r="F1414" s="15" t="s">
        <v>124</v>
      </c>
      <c r="G1414" s="13">
        <v>2958101</v>
      </c>
      <c r="H1414" s="78"/>
      <c r="I1414" s="78"/>
      <c r="J1414" s="78"/>
      <c r="K1414" s="78"/>
    </row>
    <row r="1415" spans="1:11">
      <c r="A1415" s="13">
        <v>42502</v>
      </c>
      <c r="B1415" s="10" t="s">
        <v>123</v>
      </c>
      <c r="C1415" s="10" t="s">
        <v>81</v>
      </c>
      <c r="D1415" s="14">
        <v>114</v>
      </c>
      <c r="E1415" s="13">
        <v>40101</v>
      </c>
      <c r="F1415" s="15" t="s">
        <v>124</v>
      </c>
      <c r="G1415" s="13">
        <v>2958101</v>
      </c>
      <c r="H1415" s="78"/>
      <c r="I1415" s="78"/>
      <c r="J1415" s="78"/>
      <c r="K1415" s="78"/>
    </row>
    <row r="1416" spans="1:11">
      <c r="A1416" s="13">
        <v>42503</v>
      </c>
      <c r="B1416" s="10" t="s">
        <v>123</v>
      </c>
      <c r="C1416" s="10" t="s">
        <v>81</v>
      </c>
      <c r="D1416" s="14">
        <v>114</v>
      </c>
      <c r="E1416" s="13">
        <v>40101</v>
      </c>
      <c r="F1416" s="15" t="s">
        <v>124</v>
      </c>
      <c r="G1416" s="13">
        <v>2958101</v>
      </c>
      <c r="H1416" s="78"/>
      <c r="I1416" s="78"/>
      <c r="J1416" s="78"/>
      <c r="K1416" s="78"/>
    </row>
    <row r="1417" spans="1:11">
      <c r="A1417" s="13">
        <v>42504</v>
      </c>
      <c r="B1417" s="10" t="s">
        <v>123</v>
      </c>
      <c r="C1417" s="10" t="s">
        <v>81</v>
      </c>
      <c r="D1417" s="14">
        <v>114</v>
      </c>
      <c r="E1417" s="13">
        <v>40101</v>
      </c>
      <c r="F1417" s="15" t="s">
        <v>124</v>
      </c>
      <c r="G1417" s="13">
        <v>2958101</v>
      </c>
      <c r="H1417" s="78"/>
      <c r="I1417" s="78"/>
      <c r="J1417" s="78"/>
      <c r="K1417" s="78"/>
    </row>
    <row r="1418" spans="1:11">
      <c r="A1418" s="13">
        <v>42505</v>
      </c>
      <c r="B1418" s="10" t="s">
        <v>123</v>
      </c>
      <c r="C1418" s="10" t="s">
        <v>81</v>
      </c>
      <c r="D1418" s="14">
        <v>114</v>
      </c>
      <c r="E1418" s="13">
        <v>40101</v>
      </c>
      <c r="F1418" s="15" t="s">
        <v>124</v>
      </c>
      <c r="G1418" s="13">
        <v>2958101</v>
      </c>
      <c r="H1418" s="78"/>
      <c r="I1418" s="78"/>
      <c r="J1418" s="78"/>
      <c r="K1418" s="78"/>
    </row>
    <row r="1419" spans="1:11">
      <c r="A1419" s="13">
        <v>42506</v>
      </c>
      <c r="B1419" s="10" t="s">
        <v>123</v>
      </c>
      <c r="C1419" s="10" t="s">
        <v>81</v>
      </c>
      <c r="D1419" s="14">
        <v>114</v>
      </c>
      <c r="E1419" s="13">
        <v>40101</v>
      </c>
      <c r="F1419" s="15" t="s">
        <v>124</v>
      </c>
      <c r="G1419" s="13">
        <v>2958101</v>
      </c>
      <c r="H1419" s="78"/>
      <c r="I1419" s="78"/>
      <c r="J1419" s="78"/>
      <c r="K1419" s="78"/>
    </row>
    <row r="1420" spans="1:11">
      <c r="A1420" s="13">
        <v>42507</v>
      </c>
      <c r="B1420" s="10" t="s">
        <v>123</v>
      </c>
      <c r="C1420" s="10" t="s">
        <v>81</v>
      </c>
      <c r="D1420" s="14">
        <v>114</v>
      </c>
      <c r="E1420" s="13">
        <v>40101</v>
      </c>
      <c r="F1420" s="15" t="s">
        <v>124</v>
      </c>
      <c r="G1420" s="13">
        <v>2958101</v>
      </c>
      <c r="H1420" s="78"/>
      <c r="I1420" s="78"/>
      <c r="J1420" s="78"/>
      <c r="K1420" s="78"/>
    </row>
    <row r="1421" spans="1:11">
      <c r="A1421" s="13">
        <v>42508</v>
      </c>
      <c r="B1421" s="10" t="s">
        <v>123</v>
      </c>
      <c r="C1421" s="10" t="s">
        <v>81</v>
      </c>
      <c r="D1421" s="14">
        <v>114</v>
      </c>
      <c r="E1421" s="13">
        <v>40101</v>
      </c>
      <c r="F1421" s="15" t="s">
        <v>124</v>
      </c>
      <c r="G1421" s="13">
        <v>2958101</v>
      </c>
      <c r="H1421" s="78"/>
      <c r="I1421" s="78"/>
      <c r="J1421" s="78"/>
      <c r="K1421" s="78"/>
    </row>
    <row r="1422" spans="1:11">
      <c r="A1422" s="13">
        <v>42509</v>
      </c>
      <c r="B1422" s="10" t="s">
        <v>123</v>
      </c>
      <c r="C1422" s="10" t="s">
        <v>81</v>
      </c>
      <c r="D1422" s="14">
        <v>114</v>
      </c>
      <c r="E1422" s="13">
        <v>40101</v>
      </c>
      <c r="F1422" s="15" t="s">
        <v>124</v>
      </c>
      <c r="G1422" s="13">
        <v>2958101</v>
      </c>
      <c r="H1422" s="78"/>
      <c r="I1422" s="78"/>
      <c r="J1422" s="78"/>
      <c r="K1422" s="78"/>
    </row>
    <row r="1423" spans="1:11">
      <c r="A1423" s="13">
        <v>42510</v>
      </c>
      <c r="B1423" s="10" t="s">
        <v>123</v>
      </c>
      <c r="C1423" s="10" t="s">
        <v>81</v>
      </c>
      <c r="D1423" s="14">
        <v>114</v>
      </c>
      <c r="E1423" s="13">
        <v>40101</v>
      </c>
      <c r="F1423" s="15" t="s">
        <v>124</v>
      </c>
      <c r="G1423" s="13">
        <v>2958101</v>
      </c>
      <c r="H1423" s="78"/>
      <c r="I1423" s="78"/>
      <c r="J1423" s="78"/>
      <c r="K1423" s="78"/>
    </row>
    <row r="1424" spans="1:11">
      <c r="A1424" s="13">
        <v>42511</v>
      </c>
      <c r="B1424" s="10" t="s">
        <v>123</v>
      </c>
      <c r="C1424" s="10" t="s">
        <v>81</v>
      </c>
      <c r="D1424" s="14">
        <v>114</v>
      </c>
      <c r="E1424" s="13">
        <v>40101</v>
      </c>
      <c r="F1424" s="15" t="s">
        <v>124</v>
      </c>
      <c r="G1424" s="13">
        <v>2958101</v>
      </c>
      <c r="H1424" s="78"/>
      <c r="I1424" s="78"/>
      <c r="J1424" s="78"/>
      <c r="K1424" s="78"/>
    </row>
    <row r="1425" spans="1:11">
      <c r="A1425" s="13">
        <v>42512</v>
      </c>
      <c r="B1425" s="10" t="s">
        <v>123</v>
      </c>
      <c r="C1425" s="10" t="s">
        <v>81</v>
      </c>
      <c r="D1425" s="14">
        <v>114</v>
      </c>
      <c r="E1425" s="13">
        <v>40101</v>
      </c>
      <c r="F1425" s="15" t="s">
        <v>124</v>
      </c>
      <c r="G1425" s="13">
        <v>2958101</v>
      </c>
      <c r="H1425" s="78"/>
      <c r="I1425" s="78"/>
      <c r="J1425" s="78"/>
      <c r="K1425" s="78"/>
    </row>
    <row r="1426" spans="1:11">
      <c r="A1426" s="13">
        <v>42513</v>
      </c>
      <c r="B1426" s="10" t="s">
        <v>123</v>
      </c>
      <c r="C1426" s="10" t="s">
        <v>81</v>
      </c>
      <c r="D1426" s="14">
        <v>114</v>
      </c>
      <c r="E1426" s="13">
        <v>40101</v>
      </c>
      <c r="F1426" s="15" t="s">
        <v>124</v>
      </c>
      <c r="G1426" s="13">
        <v>2958101</v>
      </c>
      <c r="H1426" s="78"/>
      <c r="I1426" s="78"/>
      <c r="J1426" s="78"/>
      <c r="K1426" s="78"/>
    </row>
    <row r="1427" spans="1:11">
      <c r="A1427" s="13">
        <v>42514</v>
      </c>
      <c r="B1427" s="10" t="s">
        <v>123</v>
      </c>
      <c r="C1427" s="10" t="s">
        <v>81</v>
      </c>
      <c r="D1427" s="14">
        <v>114</v>
      </c>
      <c r="E1427" s="13">
        <v>40101</v>
      </c>
      <c r="F1427" s="15" t="s">
        <v>124</v>
      </c>
      <c r="G1427" s="13">
        <v>2958101</v>
      </c>
      <c r="H1427" s="78"/>
      <c r="I1427" s="78"/>
      <c r="J1427" s="78"/>
      <c r="K1427" s="78"/>
    </row>
    <row r="1428" spans="1:11">
      <c r="A1428" s="13">
        <v>42515</v>
      </c>
      <c r="B1428" s="10" t="s">
        <v>123</v>
      </c>
      <c r="C1428" s="10" t="s">
        <v>81</v>
      </c>
      <c r="D1428" s="14">
        <v>114</v>
      </c>
      <c r="E1428" s="13">
        <v>40101</v>
      </c>
      <c r="F1428" s="15" t="s">
        <v>124</v>
      </c>
      <c r="G1428" s="13">
        <v>2958101</v>
      </c>
      <c r="H1428" s="78"/>
      <c r="I1428" s="78"/>
      <c r="J1428" s="78"/>
      <c r="K1428" s="78"/>
    </row>
    <row r="1429" spans="1:11">
      <c r="A1429" s="13">
        <v>42516</v>
      </c>
      <c r="B1429" s="10" t="s">
        <v>123</v>
      </c>
      <c r="C1429" s="10" t="s">
        <v>81</v>
      </c>
      <c r="D1429" s="14">
        <v>114</v>
      </c>
      <c r="E1429" s="13">
        <v>40101</v>
      </c>
      <c r="F1429" s="15" t="s">
        <v>124</v>
      </c>
      <c r="G1429" s="13">
        <v>2958101</v>
      </c>
      <c r="H1429" s="78"/>
      <c r="I1429" s="78"/>
      <c r="J1429" s="78"/>
      <c r="K1429" s="78"/>
    </row>
    <row r="1430" spans="1:11">
      <c r="A1430" s="13">
        <v>42517</v>
      </c>
      <c r="B1430" s="10" t="s">
        <v>123</v>
      </c>
      <c r="C1430" s="10" t="s">
        <v>81</v>
      </c>
      <c r="D1430" s="14">
        <v>114</v>
      </c>
      <c r="E1430" s="13">
        <v>40101</v>
      </c>
      <c r="F1430" s="15" t="s">
        <v>124</v>
      </c>
      <c r="G1430" s="13">
        <v>2958101</v>
      </c>
      <c r="H1430" s="78"/>
      <c r="I1430" s="78"/>
      <c r="J1430" s="78"/>
      <c r="K1430" s="78"/>
    </row>
    <row r="1431" spans="1:11">
      <c r="A1431" s="13">
        <v>42518</v>
      </c>
      <c r="B1431" s="10" t="s">
        <v>123</v>
      </c>
      <c r="C1431" s="10" t="s">
        <v>81</v>
      </c>
      <c r="D1431" s="14">
        <v>114</v>
      </c>
      <c r="E1431" s="13">
        <v>40101</v>
      </c>
      <c r="F1431" s="15" t="s">
        <v>124</v>
      </c>
      <c r="G1431" s="13">
        <v>2958101</v>
      </c>
      <c r="H1431" s="78"/>
      <c r="I1431" s="78"/>
      <c r="J1431" s="78"/>
      <c r="K1431" s="78"/>
    </row>
    <row r="1432" spans="1:11">
      <c r="A1432" s="13">
        <v>42519</v>
      </c>
      <c r="B1432" s="10" t="s">
        <v>123</v>
      </c>
      <c r="C1432" s="10" t="s">
        <v>81</v>
      </c>
      <c r="D1432" s="14">
        <v>114</v>
      </c>
      <c r="E1432" s="13">
        <v>40101</v>
      </c>
      <c r="F1432" s="15" t="s">
        <v>124</v>
      </c>
      <c r="G1432" s="13">
        <v>2958101</v>
      </c>
      <c r="H1432" s="78"/>
      <c r="I1432" s="78"/>
      <c r="J1432" s="78"/>
      <c r="K1432" s="78"/>
    </row>
    <row r="1433" spans="1:11">
      <c r="A1433" s="13">
        <v>42520</v>
      </c>
      <c r="B1433" s="10" t="s">
        <v>123</v>
      </c>
      <c r="C1433" s="10" t="s">
        <v>81</v>
      </c>
      <c r="D1433" s="14">
        <v>114</v>
      </c>
      <c r="E1433" s="13">
        <v>40101</v>
      </c>
      <c r="F1433" s="15" t="s">
        <v>124</v>
      </c>
      <c r="G1433" s="13">
        <v>2958101</v>
      </c>
      <c r="H1433" s="78"/>
      <c r="I1433" s="78"/>
      <c r="J1433" s="78"/>
      <c r="K1433" s="78"/>
    </row>
    <row r="1434" spans="1:11">
      <c r="A1434" s="13">
        <v>42521</v>
      </c>
      <c r="B1434" s="10" t="s">
        <v>123</v>
      </c>
      <c r="C1434" s="10" t="s">
        <v>81</v>
      </c>
      <c r="D1434" s="14">
        <v>114</v>
      </c>
      <c r="E1434" s="13">
        <v>40101</v>
      </c>
      <c r="F1434" s="15" t="s">
        <v>124</v>
      </c>
      <c r="G1434" s="13">
        <v>2958101</v>
      </c>
      <c r="H1434" s="78"/>
      <c r="I1434" s="78"/>
      <c r="J1434" s="78"/>
      <c r="K1434" s="78"/>
    </row>
    <row r="1435" spans="1:11">
      <c r="A1435" s="13">
        <v>42491</v>
      </c>
      <c r="B1435" s="10" t="s">
        <v>125</v>
      </c>
      <c r="C1435" s="10" t="s">
        <v>81</v>
      </c>
      <c r="D1435" s="14">
        <v>213</v>
      </c>
      <c r="E1435" s="13">
        <v>40101</v>
      </c>
      <c r="F1435" s="15" t="s">
        <v>124</v>
      </c>
      <c r="G1435" s="13">
        <v>2958101</v>
      </c>
      <c r="H1435" s="78"/>
      <c r="I1435" s="78"/>
      <c r="J1435" s="78"/>
      <c r="K1435" s="78"/>
    </row>
    <row r="1436" spans="1:11">
      <c r="A1436" s="13">
        <v>42492</v>
      </c>
      <c r="B1436" s="10" t="s">
        <v>125</v>
      </c>
      <c r="C1436" s="10" t="s">
        <v>81</v>
      </c>
      <c r="D1436" s="14">
        <v>213</v>
      </c>
      <c r="E1436" s="13">
        <v>40101</v>
      </c>
      <c r="F1436" s="15" t="s">
        <v>124</v>
      </c>
      <c r="G1436" s="13">
        <v>2958101</v>
      </c>
      <c r="H1436" s="78"/>
      <c r="I1436" s="78"/>
      <c r="J1436" s="78"/>
      <c r="K1436" s="78"/>
    </row>
    <row r="1437" spans="1:11">
      <c r="A1437" s="13">
        <v>42493</v>
      </c>
      <c r="B1437" s="10" t="s">
        <v>125</v>
      </c>
      <c r="C1437" s="10" t="s">
        <v>81</v>
      </c>
      <c r="D1437" s="14">
        <v>213</v>
      </c>
      <c r="E1437" s="13">
        <v>40101</v>
      </c>
      <c r="F1437" s="15" t="s">
        <v>124</v>
      </c>
      <c r="G1437" s="13">
        <v>2958101</v>
      </c>
      <c r="H1437" s="78"/>
      <c r="I1437" s="78"/>
      <c r="J1437" s="78"/>
      <c r="K1437" s="78"/>
    </row>
    <row r="1438" spans="1:11">
      <c r="A1438" s="13">
        <v>42494</v>
      </c>
      <c r="B1438" s="10" t="s">
        <v>125</v>
      </c>
      <c r="C1438" s="10" t="s">
        <v>81</v>
      </c>
      <c r="D1438" s="14">
        <v>213</v>
      </c>
      <c r="E1438" s="13">
        <v>40101</v>
      </c>
      <c r="F1438" s="15" t="s">
        <v>124</v>
      </c>
      <c r="G1438" s="13">
        <v>2958101</v>
      </c>
      <c r="H1438" s="78"/>
      <c r="I1438" s="78"/>
      <c r="J1438" s="78"/>
      <c r="K1438" s="78"/>
    </row>
    <row r="1439" spans="1:11">
      <c r="A1439" s="13">
        <v>42495</v>
      </c>
      <c r="B1439" s="10" t="s">
        <v>125</v>
      </c>
      <c r="C1439" s="10" t="s">
        <v>81</v>
      </c>
      <c r="D1439" s="14">
        <v>213</v>
      </c>
      <c r="E1439" s="13">
        <v>40101</v>
      </c>
      <c r="F1439" s="15" t="s">
        <v>124</v>
      </c>
      <c r="G1439" s="13">
        <v>2958101</v>
      </c>
      <c r="H1439" s="78"/>
      <c r="I1439" s="78"/>
      <c r="J1439" s="78"/>
      <c r="K1439" s="78"/>
    </row>
    <row r="1440" spans="1:11">
      <c r="A1440" s="13">
        <v>42496</v>
      </c>
      <c r="B1440" s="10" t="s">
        <v>125</v>
      </c>
      <c r="C1440" s="10" t="s">
        <v>81</v>
      </c>
      <c r="D1440" s="14">
        <v>213</v>
      </c>
      <c r="E1440" s="13">
        <v>40101</v>
      </c>
      <c r="F1440" s="15" t="s">
        <v>124</v>
      </c>
      <c r="G1440" s="13">
        <v>2958101</v>
      </c>
      <c r="H1440" s="78"/>
      <c r="I1440" s="78"/>
      <c r="J1440" s="78"/>
      <c r="K1440" s="78"/>
    </row>
    <row r="1441" spans="1:11">
      <c r="A1441" s="13">
        <v>42497</v>
      </c>
      <c r="B1441" s="10" t="s">
        <v>125</v>
      </c>
      <c r="C1441" s="10" t="s">
        <v>81</v>
      </c>
      <c r="D1441" s="14">
        <v>213</v>
      </c>
      <c r="E1441" s="13">
        <v>40101</v>
      </c>
      <c r="F1441" s="15" t="s">
        <v>124</v>
      </c>
      <c r="G1441" s="13">
        <v>2958101</v>
      </c>
      <c r="H1441" s="78"/>
      <c r="I1441" s="78"/>
      <c r="J1441" s="78"/>
      <c r="K1441" s="78"/>
    </row>
    <row r="1442" spans="1:11">
      <c r="A1442" s="13">
        <v>42498</v>
      </c>
      <c r="B1442" s="10" t="s">
        <v>125</v>
      </c>
      <c r="C1442" s="10" t="s">
        <v>81</v>
      </c>
      <c r="D1442" s="14">
        <v>213</v>
      </c>
      <c r="E1442" s="13">
        <v>40101</v>
      </c>
      <c r="F1442" s="15" t="s">
        <v>124</v>
      </c>
      <c r="G1442" s="13">
        <v>2958101</v>
      </c>
      <c r="H1442" s="78"/>
      <c r="I1442" s="78"/>
      <c r="J1442" s="78"/>
      <c r="K1442" s="78"/>
    </row>
    <row r="1443" spans="1:11">
      <c r="A1443" s="13">
        <v>42499</v>
      </c>
      <c r="B1443" s="10" t="s">
        <v>125</v>
      </c>
      <c r="C1443" s="10" t="s">
        <v>81</v>
      </c>
      <c r="D1443" s="14">
        <v>213</v>
      </c>
      <c r="E1443" s="13">
        <v>40101</v>
      </c>
      <c r="F1443" s="15" t="s">
        <v>124</v>
      </c>
      <c r="G1443" s="13">
        <v>2958101</v>
      </c>
      <c r="H1443" s="78"/>
      <c r="I1443" s="78"/>
      <c r="J1443" s="78"/>
      <c r="K1443" s="78"/>
    </row>
    <row r="1444" spans="1:11">
      <c r="A1444" s="13">
        <v>42500</v>
      </c>
      <c r="B1444" s="10" t="s">
        <v>125</v>
      </c>
      <c r="C1444" s="10" t="s">
        <v>81</v>
      </c>
      <c r="D1444" s="14">
        <v>213</v>
      </c>
      <c r="E1444" s="13">
        <v>40101</v>
      </c>
      <c r="F1444" s="15" t="s">
        <v>124</v>
      </c>
      <c r="G1444" s="13">
        <v>2958101</v>
      </c>
      <c r="H1444" s="78"/>
      <c r="I1444" s="78"/>
      <c r="J1444" s="78"/>
      <c r="K1444" s="78"/>
    </row>
    <row r="1445" spans="1:11">
      <c r="A1445" s="13">
        <v>42501</v>
      </c>
      <c r="B1445" s="10" t="s">
        <v>125</v>
      </c>
      <c r="C1445" s="10" t="s">
        <v>81</v>
      </c>
      <c r="D1445" s="14">
        <v>213</v>
      </c>
      <c r="E1445" s="13">
        <v>40101</v>
      </c>
      <c r="F1445" s="15" t="s">
        <v>124</v>
      </c>
      <c r="G1445" s="13">
        <v>2958101</v>
      </c>
      <c r="H1445" s="78"/>
      <c r="I1445" s="78"/>
      <c r="J1445" s="78"/>
      <c r="K1445" s="78"/>
    </row>
    <row r="1446" spans="1:11">
      <c r="A1446" s="13">
        <v>42502</v>
      </c>
      <c r="B1446" s="10" t="s">
        <v>125</v>
      </c>
      <c r="C1446" s="10" t="s">
        <v>81</v>
      </c>
      <c r="D1446" s="14">
        <v>213</v>
      </c>
      <c r="E1446" s="13">
        <v>40101</v>
      </c>
      <c r="F1446" s="15" t="s">
        <v>124</v>
      </c>
      <c r="G1446" s="13">
        <v>2958101</v>
      </c>
      <c r="H1446" s="78"/>
      <c r="I1446" s="78"/>
      <c r="J1446" s="78"/>
      <c r="K1446" s="78"/>
    </row>
    <row r="1447" spans="1:11">
      <c r="A1447" s="13">
        <v>42503</v>
      </c>
      <c r="B1447" s="10" t="s">
        <v>125</v>
      </c>
      <c r="C1447" s="10" t="s">
        <v>81</v>
      </c>
      <c r="D1447" s="14">
        <v>213</v>
      </c>
      <c r="E1447" s="13">
        <v>40101</v>
      </c>
      <c r="F1447" s="15" t="s">
        <v>124</v>
      </c>
      <c r="G1447" s="13">
        <v>2958101</v>
      </c>
      <c r="H1447" s="78"/>
      <c r="I1447" s="78"/>
      <c r="J1447" s="78"/>
      <c r="K1447" s="78"/>
    </row>
    <row r="1448" spans="1:11">
      <c r="A1448" s="13">
        <v>42504</v>
      </c>
      <c r="B1448" s="10" t="s">
        <v>125</v>
      </c>
      <c r="C1448" s="10" t="s">
        <v>81</v>
      </c>
      <c r="D1448" s="14">
        <v>213</v>
      </c>
      <c r="E1448" s="13">
        <v>40101</v>
      </c>
      <c r="F1448" s="15" t="s">
        <v>124</v>
      </c>
      <c r="G1448" s="13">
        <v>2958101</v>
      </c>
      <c r="H1448" s="78"/>
      <c r="I1448" s="78"/>
      <c r="J1448" s="78"/>
      <c r="K1448" s="78"/>
    </row>
    <row r="1449" spans="1:11">
      <c r="A1449" s="13">
        <v>42505</v>
      </c>
      <c r="B1449" s="10" t="s">
        <v>125</v>
      </c>
      <c r="C1449" s="10" t="s">
        <v>81</v>
      </c>
      <c r="D1449" s="14">
        <v>213</v>
      </c>
      <c r="E1449" s="13">
        <v>40101</v>
      </c>
      <c r="F1449" s="15" t="s">
        <v>124</v>
      </c>
      <c r="G1449" s="13">
        <v>2958101</v>
      </c>
      <c r="H1449" s="78"/>
      <c r="I1449" s="78"/>
      <c r="J1449" s="78"/>
      <c r="K1449" s="78"/>
    </row>
    <row r="1450" spans="1:11">
      <c r="A1450" s="13">
        <v>42506</v>
      </c>
      <c r="B1450" s="10" t="s">
        <v>125</v>
      </c>
      <c r="C1450" s="10" t="s">
        <v>81</v>
      </c>
      <c r="D1450" s="14">
        <v>213</v>
      </c>
      <c r="E1450" s="13">
        <v>40101</v>
      </c>
      <c r="F1450" s="15" t="s">
        <v>124</v>
      </c>
      <c r="G1450" s="13">
        <v>2958101</v>
      </c>
      <c r="H1450" s="78"/>
      <c r="I1450" s="78"/>
      <c r="J1450" s="78"/>
      <c r="K1450" s="78"/>
    </row>
    <row r="1451" spans="1:11">
      <c r="A1451" s="13">
        <v>42507</v>
      </c>
      <c r="B1451" s="10" t="s">
        <v>125</v>
      </c>
      <c r="C1451" s="10" t="s">
        <v>81</v>
      </c>
      <c r="D1451" s="14">
        <v>213</v>
      </c>
      <c r="E1451" s="13">
        <v>40101</v>
      </c>
      <c r="F1451" s="15" t="s">
        <v>124</v>
      </c>
      <c r="G1451" s="13">
        <v>2958101</v>
      </c>
      <c r="H1451" s="78"/>
      <c r="I1451" s="78"/>
      <c r="J1451" s="78"/>
      <c r="K1451" s="78"/>
    </row>
    <row r="1452" spans="1:11">
      <c r="A1452" s="13">
        <v>42508</v>
      </c>
      <c r="B1452" s="10" t="s">
        <v>125</v>
      </c>
      <c r="C1452" s="10" t="s">
        <v>81</v>
      </c>
      <c r="D1452" s="14">
        <v>213</v>
      </c>
      <c r="E1452" s="13">
        <v>40101</v>
      </c>
      <c r="F1452" s="15" t="s">
        <v>124</v>
      </c>
      <c r="G1452" s="13">
        <v>2958101</v>
      </c>
      <c r="H1452" s="78"/>
      <c r="I1452" s="78"/>
      <c r="J1452" s="78"/>
      <c r="K1452" s="78"/>
    </row>
    <row r="1453" spans="1:11">
      <c r="A1453" s="13">
        <v>42509</v>
      </c>
      <c r="B1453" s="10" t="s">
        <v>125</v>
      </c>
      <c r="C1453" s="10" t="s">
        <v>81</v>
      </c>
      <c r="D1453" s="14">
        <v>213</v>
      </c>
      <c r="E1453" s="13">
        <v>40101</v>
      </c>
      <c r="F1453" s="15" t="s">
        <v>124</v>
      </c>
      <c r="G1453" s="13">
        <v>2958101</v>
      </c>
      <c r="H1453" s="78"/>
      <c r="I1453" s="78"/>
      <c r="J1453" s="78"/>
      <c r="K1453" s="78"/>
    </row>
    <row r="1454" spans="1:11">
      <c r="A1454" s="13">
        <v>42510</v>
      </c>
      <c r="B1454" s="10" t="s">
        <v>125</v>
      </c>
      <c r="C1454" s="10" t="s">
        <v>81</v>
      </c>
      <c r="D1454" s="14">
        <v>213</v>
      </c>
      <c r="E1454" s="13">
        <v>40101</v>
      </c>
      <c r="F1454" s="15" t="s">
        <v>124</v>
      </c>
      <c r="G1454" s="13">
        <v>2958101</v>
      </c>
      <c r="H1454" s="78"/>
      <c r="I1454" s="78"/>
      <c r="J1454" s="78"/>
      <c r="K1454" s="78"/>
    </row>
    <row r="1455" spans="1:11">
      <c r="A1455" s="13">
        <v>42511</v>
      </c>
      <c r="B1455" s="10" t="s">
        <v>125</v>
      </c>
      <c r="C1455" s="10" t="s">
        <v>81</v>
      </c>
      <c r="D1455" s="14">
        <v>213</v>
      </c>
      <c r="E1455" s="13">
        <v>40101</v>
      </c>
      <c r="F1455" s="15" t="s">
        <v>124</v>
      </c>
      <c r="G1455" s="13">
        <v>2958101</v>
      </c>
      <c r="H1455" s="78"/>
      <c r="I1455" s="78"/>
      <c r="J1455" s="78"/>
      <c r="K1455" s="78"/>
    </row>
    <row r="1456" spans="1:11">
      <c r="A1456" s="13">
        <v>42512</v>
      </c>
      <c r="B1456" s="10" t="s">
        <v>125</v>
      </c>
      <c r="C1456" s="10" t="s">
        <v>81</v>
      </c>
      <c r="D1456" s="14">
        <v>213</v>
      </c>
      <c r="E1456" s="13">
        <v>40101</v>
      </c>
      <c r="F1456" s="15" t="s">
        <v>124</v>
      </c>
      <c r="G1456" s="13">
        <v>2958101</v>
      </c>
      <c r="H1456" s="78"/>
      <c r="I1456" s="78"/>
      <c r="J1456" s="78"/>
      <c r="K1456" s="78"/>
    </row>
    <row r="1457" spans="1:11">
      <c r="A1457" s="13">
        <v>42513</v>
      </c>
      <c r="B1457" s="10" t="s">
        <v>125</v>
      </c>
      <c r="C1457" s="10" t="s">
        <v>81</v>
      </c>
      <c r="D1457" s="14">
        <v>213</v>
      </c>
      <c r="E1457" s="13">
        <v>40101</v>
      </c>
      <c r="F1457" s="15" t="s">
        <v>124</v>
      </c>
      <c r="G1457" s="13">
        <v>2958101</v>
      </c>
      <c r="H1457" s="78"/>
      <c r="I1457" s="78"/>
      <c r="J1457" s="78"/>
      <c r="K1457" s="78"/>
    </row>
    <row r="1458" spans="1:11">
      <c r="A1458" s="13">
        <v>42514</v>
      </c>
      <c r="B1458" s="10" t="s">
        <v>125</v>
      </c>
      <c r="C1458" s="10" t="s">
        <v>81</v>
      </c>
      <c r="D1458" s="14">
        <v>213</v>
      </c>
      <c r="E1458" s="13">
        <v>40101</v>
      </c>
      <c r="F1458" s="15" t="s">
        <v>124</v>
      </c>
      <c r="G1458" s="13">
        <v>2958101</v>
      </c>
      <c r="H1458" s="78"/>
      <c r="I1458" s="78"/>
      <c r="J1458" s="78"/>
      <c r="K1458" s="78"/>
    </row>
    <row r="1459" spans="1:11">
      <c r="A1459" s="13">
        <v>42515</v>
      </c>
      <c r="B1459" s="10" t="s">
        <v>125</v>
      </c>
      <c r="C1459" s="10" t="s">
        <v>81</v>
      </c>
      <c r="D1459" s="14">
        <v>213</v>
      </c>
      <c r="E1459" s="13">
        <v>40101</v>
      </c>
      <c r="F1459" s="15" t="s">
        <v>124</v>
      </c>
      <c r="G1459" s="13">
        <v>2958101</v>
      </c>
      <c r="H1459" s="78"/>
      <c r="I1459" s="78"/>
      <c r="J1459" s="78"/>
      <c r="K1459" s="78"/>
    </row>
    <row r="1460" spans="1:11">
      <c r="A1460" s="13">
        <v>42516</v>
      </c>
      <c r="B1460" s="10" t="s">
        <v>125</v>
      </c>
      <c r="C1460" s="10" t="s">
        <v>81</v>
      </c>
      <c r="D1460" s="14">
        <v>213</v>
      </c>
      <c r="E1460" s="13">
        <v>40101</v>
      </c>
      <c r="F1460" s="15" t="s">
        <v>124</v>
      </c>
      <c r="G1460" s="13">
        <v>2958101</v>
      </c>
      <c r="H1460" s="78"/>
      <c r="I1460" s="78"/>
      <c r="J1460" s="78"/>
      <c r="K1460" s="78"/>
    </row>
    <row r="1461" spans="1:11">
      <c r="A1461" s="13">
        <v>42517</v>
      </c>
      <c r="B1461" s="10" t="s">
        <v>125</v>
      </c>
      <c r="C1461" s="10" t="s">
        <v>81</v>
      </c>
      <c r="D1461" s="14">
        <v>213</v>
      </c>
      <c r="E1461" s="13">
        <v>40101</v>
      </c>
      <c r="F1461" s="15" t="s">
        <v>124</v>
      </c>
      <c r="G1461" s="13">
        <v>2958101</v>
      </c>
      <c r="H1461" s="78"/>
      <c r="I1461" s="78"/>
      <c r="J1461" s="78"/>
      <c r="K1461" s="78"/>
    </row>
    <row r="1462" spans="1:11">
      <c r="A1462" s="13">
        <v>42518</v>
      </c>
      <c r="B1462" s="10" t="s">
        <v>125</v>
      </c>
      <c r="C1462" s="10" t="s">
        <v>81</v>
      </c>
      <c r="D1462" s="14">
        <v>213</v>
      </c>
      <c r="E1462" s="13">
        <v>40101</v>
      </c>
      <c r="F1462" s="15" t="s">
        <v>124</v>
      </c>
      <c r="G1462" s="13">
        <v>2958101</v>
      </c>
      <c r="H1462" s="78"/>
      <c r="I1462" s="78"/>
      <c r="J1462" s="78"/>
      <c r="K1462" s="78"/>
    </row>
    <row r="1463" spans="1:11">
      <c r="A1463" s="13">
        <v>42519</v>
      </c>
      <c r="B1463" s="10" t="s">
        <v>125</v>
      </c>
      <c r="C1463" s="10" t="s">
        <v>81</v>
      </c>
      <c r="D1463" s="14">
        <v>213</v>
      </c>
      <c r="E1463" s="13">
        <v>40101</v>
      </c>
      <c r="F1463" s="15" t="s">
        <v>124</v>
      </c>
      <c r="G1463" s="13">
        <v>2958101</v>
      </c>
      <c r="H1463" s="78"/>
      <c r="I1463" s="78"/>
      <c r="J1463" s="78"/>
      <c r="K1463" s="78"/>
    </row>
    <row r="1464" spans="1:11">
      <c r="A1464" s="13">
        <v>42520</v>
      </c>
      <c r="B1464" s="10" t="s">
        <v>125</v>
      </c>
      <c r="C1464" s="10" t="s">
        <v>81</v>
      </c>
      <c r="D1464" s="14">
        <v>213</v>
      </c>
      <c r="E1464" s="13">
        <v>40101</v>
      </c>
      <c r="F1464" s="15" t="s">
        <v>124</v>
      </c>
      <c r="G1464" s="13">
        <v>2958101</v>
      </c>
      <c r="H1464" s="78"/>
      <c r="I1464" s="78"/>
      <c r="J1464" s="78"/>
      <c r="K1464" s="78"/>
    </row>
    <row r="1465" spans="1:11">
      <c r="A1465" s="13">
        <v>42521</v>
      </c>
      <c r="B1465" s="10" t="s">
        <v>125</v>
      </c>
      <c r="C1465" s="10" t="s">
        <v>81</v>
      </c>
      <c r="D1465" s="14">
        <v>213</v>
      </c>
      <c r="E1465" s="13">
        <v>40101</v>
      </c>
      <c r="F1465" s="15" t="s">
        <v>124</v>
      </c>
      <c r="G1465" s="13">
        <v>2958101</v>
      </c>
      <c r="H1465" s="78"/>
      <c r="I1465" s="78"/>
      <c r="J1465" s="78"/>
      <c r="K1465" s="78"/>
    </row>
    <row r="1466" spans="1:11">
      <c r="A1466" s="13">
        <v>42491</v>
      </c>
      <c r="B1466" s="10" t="s">
        <v>126</v>
      </c>
      <c r="C1466" s="10" t="s">
        <v>81</v>
      </c>
      <c r="D1466" s="14">
        <v>184</v>
      </c>
      <c r="E1466" s="13">
        <v>40101</v>
      </c>
      <c r="F1466" s="15" t="s">
        <v>124</v>
      </c>
      <c r="G1466" s="13">
        <v>2958101</v>
      </c>
      <c r="H1466" s="78"/>
      <c r="I1466" s="78"/>
      <c r="J1466" s="78"/>
      <c r="K1466" s="78"/>
    </row>
    <row r="1467" spans="1:11">
      <c r="A1467" s="13">
        <v>42492</v>
      </c>
      <c r="B1467" s="10" t="s">
        <v>126</v>
      </c>
      <c r="C1467" s="10" t="s">
        <v>81</v>
      </c>
      <c r="D1467" s="14">
        <v>184</v>
      </c>
      <c r="E1467" s="13">
        <v>40101</v>
      </c>
      <c r="F1467" s="15" t="s">
        <v>124</v>
      </c>
      <c r="G1467" s="13">
        <v>2958101</v>
      </c>
      <c r="H1467" s="78"/>
      <c r="I1467" s="78"/>
      <c r="J1467" s="78"/>
      <c r="K1467" s="78"/>
    </row>
    <row r="1468" spans="1:11">
      <c r="A1468" s="13">
        <v>42493</v>
      </c>
      <c r="B1468" s="10" t="s">
        <v>126</v>
      </c>
      <c r="C1468" s="10" t="s">
        <v>81</v>
      </c>
      <c r="D1468" s="14">
        <v>184</v>
      </c>
      <c r="E1468" s="13">
        <v>40101</v>
      </c>
      <c r="F1468" s="15" t="s">
        <v>124</v>
      </c>
      <c r="G1468" s="13">
        <v>2958101</v>
      </c>
      <c r="H1468" s="78"/>
      <c r="I1468" s="78"/>
      <c r="J1468" s="78"/>
      <c r="K1468" s="78"/>
    </row>
    <row r="1469" spans="1:11">
      <c r="A1469" s="13">
        <v>42494</v>
      </c>
      <c r="B1469" s="10" t="s">
        <v>126</v>
      </c>
      <c r="C1469" s="10" t="s">
        <v>81</v>
      </c>
      <c r="D1469" s="14">
        <v>184</v>
      </c>
      <c r="E1469" s="13">
        <v>40101</v>
      </c>
      <c r="F1469" s="15" t="s">
        <v>124</v>
      </c>
      <c r="G1469" s="13">
        <v>2958101</v>
      </c>
      <c r="H1469" s="78"/>
      <c r="I1469" s="78"/>
      <c r="J1469" s="78"/>
      <c r="K1469" s="78"/>
    </row>
    <row r="1470" spans="1:11">
      <c r="A1470" s="13">
        <v>42495</v>
      </c>
      <c r="B1470" s="10" t="s">
        <v>126</v>
      </c>
      <c r="C1470" s="10" t="s">
        <v>81</v>
      </c>
      <c r="D1470" s="14">
        <v>184</v>
      </c>
      <c r="E1470" s="13">
        <v>40101</v>
      </c>
      <c r="F1470" s="15" t="s">
        <v>124</v>
      </c>
      <c r="G1470" s="13">
        <v>2958101</v>
      </c>
      <c r="H1470" s="78"/>
      <c r="I1470" s="78"/>
      <c r="J1470" s="78"/>
      <c r="K1470" s="78"/>
    </row>
    <row r="1471" spans="1:11">
      <c r="A1471" s="13">
        <v>42496</v>
      </c>
      <c r="B1471" s="10" t="s">
        <v>126</v>
      </c>
      <c r="C1471" s="10" t="s">
        <v>81</v>
      </c>
      <c r="D1471" s="14">
        <v>184</v>
      </c>
      <c r="E1471" s="13">
        <v>40101</v>
      </c>
      <c r="F1471" s="15" t="s">
        <v>124</v>
      </c>
      <c r="G1471" s="13">
        <v>2958101</v>
      </c>
      <c r="H1471" s="78"/>
      <c r="I1471" s="78"/>
      <c r="J1471" s="78"/>
      <c r="K1471" s="78"/>
    </row>
    <row r="1472" spans="1:11">
      <c r="A1472" s="13">
        <v>42497</v>
      </c>
      <c r="B1472" s="10" t="s">
        <v>126</v>
      </c>
      <c r="C1472" s="10" t="s">
        <v>81</v>
      </c>
      <c r="D1472" s="14">
        <v>184</v>
      </c>
      <c r="E1472" s="13">
        <v>40101</v>
      </c>
      <c r="F1472" s="15" t="s">
        <v>124</v>
      </c>
      <c r="G1472" s="13">
        <v>2958101</v>
      </c>
      <c r="H1472" s="78"/>
      <c r="I1472" s="78"/>
      <c r="J1472" s="78"/>
      <c r="K1472" s="78"/>
    </row>
    <row r="1473" spans="1:11">
      <c r="A1473" s="13">
        <v>42498</v>
      </c>
      <c r="B1473" s="10" t="s">
        <v>126</v>
      </c>
      <c r="C1473" s="10" t="s">
        <v>81</v>
      </c>
      <c r="D1473" s="14">
        <v>184</v>
      </c>
      <c r="E1473" s="13">
        <v>40101</v>
      </c>
      <c r="F1473" s="15" t="s">
        <v>124</v>
      </c>
      <c r="G1473" s="13">
        <v>2958101</v>
      </c>
      <c r="H1473" s="78"/>
      <c r="I1473" s="78"/>
      <c r="J1473" s="78"/>
      <c r="K1473" s="78"/>
    </row>
    <row r="1474" spans="1:11">
      <c r="A1474" s="13">
        <v>42499</v>
      </c>
      <c r="B1474" s="10" t="s">
        <v>126</v>
      </c>
      <c r="C1474" s="10" t="s">
        <v>81</v>
      </c>
      <c r="D1474" s="14">
        <v>184</v>
      </c>
      <c r="E1474" s="13">
        <v>40101</v>
      </c>
      <c r="F1474" s="15" t="s">
        <v>124</v>
      </c>
      <c r="G1474" s="13">
        <v>2958101</v>
      </c>
      <c r="H1474" s="78"/>
      <c r="I1474" s="78"/>
      <c r="J1474" s="78"/>
      <c r="K1474" s="78"/>
    </row>
    <row r="1475" spans="1:11">
      <c r="A1475" s="13">
        <v>42500</v>
      </c>
      <c r="B1475" s="10" t="s">
        <v>126</v>
      </c>
      <c r="C1475" s="10" t="s">
        <v>81</v>
      </c>
      <c r="D1475" s="14">
        <v>184</v>
      </c>
      <c r="E1475" s="13">
        <v>40101</v>
      </c>
      <c r="F1475" s="15" t="s">
        <v>124</v>
      </c>
      <c r="G1475" s="13">
        <v>2958101</v>
      </c>
      <c r="H1475" s="78"/>
      <c r="I1475" s="78"/>
      <c r="J1475" s="78"/>
      <c r="K1475" s="78"/>
    </row>
    <row r="1476" spans="1:11">
      <c r="A1476" s="13">
        <v>42501</v>
      </c>
      <c r="B1476" s="10" t="s">
        <v>126</v>
      </c>
      <c r="C1476" s="10" t="s">
        <v>81</v>
      </c>
      <c r="D1476" s="14">
        <v>184</v>
      </c>
      <c r="E1476" s="13">
        <v>40101</v>
      </c>
      <c r="F1476" s="15" t="s">
        <v>124</v>
      </c>
      <c r="G1476" s="13">
        <v>2958101</v>
      </c>
      <c r="H1476" s="78"/>
      <c r="I1476" s="78"/>
      <c r="J1476" s="78"/>
      <c r="K1476" s="78"/>
    </row>
    <row r="1477" spans="1:11">
      <c r="A1477" s="13">
        <v>42502</v>
      </c>
      <c r="B1477" s="10" t="s">
        <v>126</v>
      </c>
      <c r="C1477" s="10" t="s">
        <v>81</v>
      </c>
      <c r="D1477" s="14">
        <v>184</v>
      </c>
      <c r="E1477" s="13">
        <v>40101</v>
      </c>
      <c r="F1477" s="15" t="s">
        <v>124</v>
      </c>
      <c r="G1477" s="13">
        <v>2958101</v>
      </c>
      <c r="H1477" s="78"/>
      <c r="I1477" s="78"/>
      <c r="J1477" s="78"/>
      <c r="K1477" s="78"/>
    </row>
    <row r="1478" spans="1:11">
      <c r="A1478" s="13">
        <v>42503</v>
      </c>
      <c r="B1478" s="10" t="s">
        <v>126</v>
      </c>
      <c r="C1478" s="10" t="s">
        <v>81</v>
      </c>
      <c r="D1478" s="14">
        <v>184</v>
      </c>
      <c r="E1478" s="13">
        <v>40101</v>
      </c>
      <c r="F1478" s="15" t="s">
        <v>124</v>
      </c>
      <c r="G1478" s="13">
        <v>2958101</v>
      </c>
      <c r="H1478" s="78"/>
      <c r="I1478" s="78"/>
      <c r="J1478" s="78"/>
      <c r="K1478" s="78"/>
    </row>
    <row r="1479" spans="1:11">
      <c r="A1479" s="13">
        <v>42504</v>
      </c>
      <c r="B1479" s="10" t="s">
        <v>126</v>
      </c>
      <c r="C1479" s="10" t="s">
        <v>81</v>
      </c>
      <c r="D1479" s="14">
        <v>184</v>
      </c>
      <c r="E1479" s="13">
        <v>40101</v>
      </c>
      <c r="F1479" s="15" t="s">
        <v>124</v>
      </c>
      <c r="G1479" s="13">
        <v>2958101</v>
      </c>
      <c r="H1479" s="78"/>
      <c r="I1479" s="78"/>
      <c r="J1479" s="78"/>
      <c r="K1479" s="78"/>
    </row>
    <row r="1480" spans="1:11">
      <c r="A1480" s="13">
        <v>42505</v>
      </c>
      <c r="B1480" s="10" t="s">
        <v>126</v>
      </c>
      <c r="C1480" s="10" t="s">
        <v>81</v>
      </c>
      <c r="D1480" s="14">
        <v>184</v>
      </c>
      <c r="E1480" s="13">
        <v>40101</v>
      </c>
      <c r="F1480" s="15" t="s">
        <v>124</v>
      </c>
      <c r="G1480" s="13">
        <v>2958101</v>
      </c>
      <c r="H1480" s="78"/>
      <c r="I1480" s="78"/>
      <c r="J1480" s="78"/>
      <c r="K1480" s="78"/>
    </row>
    <row r="1481" spans="1:11">
      <c r="A1481" s="13">
        <v>42506</v>
      </c>
      <c r="B1481" s="10" t="s">
        <v>126</v>
      </c>
      <c r="C1481" s="10" t="s">
        <v>81</v>
      </c>
      <c r="D1481" s="14">
        <v>184</v>
      </c>
      <c r="E1481" s="13">
        <v>40101</v>
      </c>
      <c r="F1481" s="15" t="s">
        <v>124</v>
      </c>
      <c r="G1481" s="13">
        <v>2958101</v>
      </c>
      <c r="H1481" s="78"/>
      <c r="I1481" s="78"/>
      <c r="J1481" s="78"/>
      <c r="K1481" s="78"/>
    </row>
    <row r="1482" spans="1:11">
      <c r="A1482" s="13">
        <v>42507</v>
      </c>
      <c r="B1482" s="10" t="s">
        <v>126</v>
      </c>
      <c r="C1482" s="10" t="s">
        <v>81</v>
      </c>
      <c r="D1482" s="14">
        <v>184</v>
      </c>
      <c r="E1482" s="13">
        <v>40101</v>
      </c>
      <c r="F1482" s="15" t="s">
        <v>124</v>
      </c>
      <c r="G1482" s="13">
        <v>2958101</v>
      </c>
      <c r="H1482" s="78"/>
      <c r="I1482" s="78"/>
      <c r="J1482" s="78"/>
      <c r="K1482" s="78"/>
    </row>
    <row r="1483" spans="1:11">
      <c r="A1483" s="13">
        <v>42508</v>
      </c>
      <c r="B1483" s="10" t="s">
        <v>126</v>
      </c>
      <c r="C1483" s="10" t="s">
        <v>81</v>
      </c>
      <c r="D1483" s="14">
        <v>184</v>
      </c>
      <c r="E1483" s="13">
        <v>40101</v>
      </c>
      <c r="F1483" s="15" t="s">
        <v>124</v>
      </c>
      <c r="G1483" s="13">
        <v>2958101</v>
      </c>
      <c r="H1483" s="78"/>
      <c r="I1483" s="78"/>
      <c r="J1483" s="78"/>
      <c r="K1483" s="78"/>
    </row>
    <row r="1484" spans="1:11">
      <c r="A1484" s="13">
        <v>42509</v>
      </c>
      <c r="B1484" s="10" t="s">
        <v>126</v>
      </c>
      <c r="C1484" s="10" t="s">
        <v>81</v>
      </c>
      <c r="D1484" s="14">
        <v>184</v>
      </c>
      <c r="E1484" s="13">
        <v>40101</v>
      </c>
      <c r="F1484" s="15" t="s">
        <v>124</v>
      </c>
      <c r="G1484" s="13">
        <v>2958101</v>
      </c>
      <c r="H1484" s="78"/>
      <c r="I1484" s="78"/>
      <c r="J1484" s="78"/>
      <c r="K1484" s="78"/>
    </row>
    <row r="1485" spans="1:11">
      <c r="A1485" s="13">
        <v>42510</v>
      </c>
      <c r="B1485" s="10" t="s">
        <v>126</v>
      </c>
      <c r="C1485" s="10" t="s">
        <v>81</v>
      </c>
      <c r="D1485" s="14">
        <v>184</v>
      </c>
      <c r="E1485" s="13">
        <v>40101</v>
      </c>
      <c r="F1485" s="15" t="s">
        <v>124</v>
      </c>
      <c r="G1485" s="13">
        <v>2958101</v>
      </c>
      <c r="H1485" s="78"/>
      <c r="I1485" s="78"/>
      <c r="J1485" s="78"/>
      <c r="K1485" s="78"/>
    </row>
    <row r="1486" spans="1:11">
      <c r="A1486" s="13">
        <v>42511</v>
      </c>
      <c r="B1486" s="10" t="s">
        <v>126</v>
      </c>
      <c r="C1486" s="10" t="s">
        <v>81</v>
      </c>
      <c r="D1486" s="14">
        <v>184</v>
      </c>
      <c r="E1486" s="13">
        <v>40101</v>
      </c>
      <c r="F1486" s="15" t="s">
        <v>124</v>
      </c>
      <c r="G1486" s="13">
        <v>2958101</v>
      </c>
      <c r="H1486" s="78"/>
      <c r="I1486" s="78"/>
      <c r="J1486" s="78"/>
      <c r="K1486" s="78"/>
    </row>
    <row r="1487" spans="1:11">
      <c r="A1487" s="13">
        <v>42512</v>
      </c>
      <c r="B1487" s="10" t="s">
        <v>126</v>
      </c>
      <c r="C1487" s="10" t="s">
        <v>81</v>
      </c>
      <c r="D1487" s="14">
        <v>184</v>
      </c>
      <c r="E1487" s="13">
        <v>40101</v>
      </c>
      <c r="F1487" s="15" t="s">
        <v>124</v>
      </c>
      <c r="G1487" s="13">
        <v>2958101</v>
      </c>
      <c r="H1487" s="78"/>
      <c r="I1487" s="78"/>
      <c r="J1487" s="78"/>
      <c r="K1487" s="78"/>
    </row>
    <row r="1488" spans="1:11">
      <c r="A1488" s="13">
        <v>42513</v>
      </c>
      <c r="B1488" s="10" t="s">
        <v>126</v>
      </c>
      <c r="C1488" s="10" t="s">
        <v>81</v>
      </c>
      <c r="D1488" s="14">
        <v>184</v>
      </c>
      <c r="E1488" s="13">
        <v>40101</v>
      </c>
      <c r="F1488" s="15" t="s">
        <v>124</v>
      </c>
      <c r="G1488" s="13">
        <v>2958101</v>
      </c>
      <c r="H1488" s="78"/>
      <c r="I1488" s="78"/>
      <c r="J1488" s="78"/>
      <c r="K1488" s="78"/>
    </row>
    <row r="1489" spans="1:11">
      <c r="A1489" s="13">
        <v>42514</v>
      </c>
      <c r="B1489" s="10" t="s">
        <v>126</v>
      </c>
      <c r="C1489" s="10" t="s">
        <v>81</v>
      </c>
      <c r="D1489" s="14">
        <v>184</v>
      </c>
      <c r="E1489" s="13">
        <v>40101</v>
      </c>
      <c r="F1489" s="15" t="s">
        <v>124</v>
      </c>
      <c r="G1489" s="13">
        <v>2958101</v>
      </c>
      <c r="H1489" s="78"/>
      <c r="I1489" s="78"/>
      <c r="J1489" s="78"/>
      <c r="K1489" s="78"/>
    </row>
    <row r="1490" spans="1:11">
      <c r="A1490" s="13">
        <v>42515</v>
      </c>
      <c r="B1490" s="10" t="s">
        <v>126</v>
      </c>
      <c r="C1490" s="10" t="s">
        <v>81</v>
      </c>
      <c r="D1490" s="14">
        <v>184</v>
      </c>
      <c r="E1490" s="13">
        <v>40101</v>
      </c>
      <c r="F1490" s="15" t="s">
        <v>124</v>
      </c>
      <c r="G1490" s="13">
        <v>2958101</v>
      </c>
      <c r="H1490" s="78"/>
      <c r="I1490" s="78"/>
      <c r="J1490" s="78"/>
      <c r="K1490" s="78"/>
    </row>
    <row r="1491" spans="1:11">
      <c r="A1491" s="13">
        <v>42516</v>
      </c>
      <c r="B1491" s="10" t="s">
        <v>126</v>
      </c>
      <c r="C1491" s="10" t="s">
        <v>81</v>
      </c>
      <c r="D1491" s="14">
        <v>184</v>
      </c>
      <c r="E1491" s="13">
        <v>40101</v>
      </c>
      <c r="F1491" s="15" t="s">
        <v>124</v>
      </c>
      <c r="G1491" s="13">
        <v>2958101</v>
      </c>
      <c r="H1491" s="78"/>
      <c r="I1491" s="78"/>
      <c r="J1491" s="78"/>
      <c r="K1491" s="78"/>
    </row>
    <row r="1492" spans="1:11">
      <c r="A1492" s="13">
        <v>42517</v>
      </c>
      <c r="B1492" s="10" t="s">
        <v>126</v>
      </c>
      <c r="C1492" s="10" t="s">
        <v>81</v>
      </c>
      <c r="D1492" s="14">
        <v>184</v>
      </c>
      <c r="E1492" s="13">
        <v>40101</v>
      </c>
      <c r="F1492" s="15" t="s">
        <v>124</v>
      </c>
      <c r="G1492" s="13">
        <v>2958101</v>
      </c>
      <c r="H1492" s="78"/>
      <c r="I1492" s="78"/>
      <c r="J1492" s="78"/>
      <c r="K1492" s="78"/>
    </row>
    <row r="1493" spans="1:11">
      <c r="A1493" s="13">
        <v>42518</v>
      </c>
      <c r="B1493" s="10" t="s">
        <v>126</v>
      </c>
      <c r="C1493" s="10" t="s">
        <v>81</v>
      </c>
      <c r="D1493" s="14">
        <v>184</v>
      </c>
      <c r="E1493" s="13">
        <v>40101</v>
      </c>
      <c r="F1493" s="15" t="s">
        <v>124</v>
      </c>
      <c r="G1493" s="13">
        <v>2958101</v>
      </c>
      <c r="H1493" s="78"/>
      <c r="I1493" s="78"/>
      <c r="J1493" s="78"/>
      <c r="K1493" s="78"/>
    </row>
    <row r="1494" spans="1:11">
      <c r="A1494" s="13">
        <v>42519</v>
      </c>
      <c r="B1494" s="10" t="s">
        <v>126</v>
      </c>
      <c r="C1494" s="10" t="s">
        <v>81</v>
      </c>
      <c r="D1494" s="14">
        <v>184</v>
      </c>
      <c r="E1494" s="13">
        <v>40101</v>
      </c>
      <c r="F1494" s="15" t="s">
        <v>124</v>
      </c>
      <c r="G1494" s="13">
        <v>2958101</v>
      </c>
      <c r="H1494" s="78"/>
      <c r="I1494" s="78"/>
      <c r="J1494" s="78"/>
      <c r="K1494" s="78"/>
    </row>
    <row r="1495" spans="1:11">
      <c r="A1495" s="13">
        <v>42520</v>
      </c>
      <c r="B1495" s="10" t="s">
        <v>126</v>
      </c>
      <c r="C1495" s="10" t="s">
        <v>81</v>
      </c>
      <c r="D1495" s="14">
        <v>184</v>
      </c>
      <c r="E1495" s="13">
        <v>40101</v>
      </c>
      <c r="F1495" s="15" t="s">
        <v>124</v>
      </c>
      <c r="G1495" s="13">
        <v>2958101</v>
      </c>
      <c r="H1495" s="78"/>
      <c r="I1495" s="78"/>
      <c r="J1495" s="78"/>
      <c r="K1495" s="78"/>
    </row>
    <row r="1496" spans="1:11">
      <c r="A1496" s="13">
        <v>42521</v>
      </c>
      <c r="B1496" s="10" t="s">
        <v>126</v>
      </c>
      <c r="C1496" s="10" t="s">
        <v>81</v>
      </c>
      <c r="D1496" s="14">
        <v>184</v>
      </c>
      <c r="E1496" s="13">
        <v>40101</v>
      </c>
      <c r="F1496" s="15" t="s">
        <v>124</v>
      </c>
      <c r="G1496" s="13">
        <v>2958101</v>
      </c>
      <c r="H1496" s="78"/>
      <c r="I1496" s="78"/>
      <c r="J1496" s="78"/>
      <c r="K1496" s="78"/>
    </row>
    <row r="1497" spans="1:11">
      <c r="A1497" s="13">
        <v>42491</v>
      </c>
      <c r="B1497" s="10" t="s">
        <v>127</v>
      </c>
      <c r="C1497" s="10" t="s">
        <v>81</v>
      </c>
      <c r="D1497" s="14">
        <v>224</v>
      </c>
      <c r="E1497" s="13">
        <v>40101</v>
      </c>
      <c r="F1497" s="15" t="s">
        <v>124</v>
      </c>
      <c r="G1497" s="13">
        <v>2958101</v>
      </c>
      <c r="H1497" s="78"/>
      <c r="I1497" s="78"/>
      <c r="J1497" s="78"/>
      <c r="K1497" s="78"/>
    </row>
    <row r="1498" spans="1:11">
      <c r="A1498" s="13">
        <v>42492</v>
      </c>
      <c r="B1498" s="10" t="s">
        <v>127</v>
      </c>
      <c r="C1498" s="10" t="s">
        <v>81</v>
      </c>
      <c r="D1498" s="14">
        <v>224</v>
      </c>
      <c r="E1498" s="13">
        <v>40101</v>
      </c>
      <c r="F1498" s="15" t="s">
        <v>124</v>
      </c>
      <c r="G1498" s="13">
        <v>2958101</v>
      </c>
      <c r="H1498" s="78"/>
      <c r="I1498" s="78"/>
      <c r="J1498" s="78"/>
      <c r="K1498" s="78"/>
    </row>
    <row r="1499" spans="1:11">
      <c r="A1499" s="13">
        <v>42493</v>
      </c>
      <c r="B1499" s="10" t="s">
        <v>127</v>
      </c>
      <c r="C1499" s="10" t="s">
        <v>81</v>
      </c>
      <c r="D1499" s="14">
        <v>224</v>
      </c>
      <c r="E1499" s="13">
        <v>40101</v>
      </c>
      <c r="F1499" s="15" t="s">
        <v>124</v>
      </c>
      <c r="G1499" s="13">
        <v>2958101</v>
      </c>
      <c r="H1499" s="78"/>
      <c r="I1499" s="78"/>
      <c r="J1499" s="78"/>
      <c r="K1499" s="78"/>
    </row>
    <row r="1500" spans="1:11">
      <c r="A1500" s="13">
        <v>42494</v>
      </c>
      <c r="B1500" s="10" t="s">
        <v>127</v>
      </c>
      <c r="C1500" s="10" t="s">
        <v>81</v>
      </c>
      <c r="D1500" s="14">
        <v>224</v>
      </c>
      <c r="E1500" s="13">
        <v>40101</v>
      </c>
      <c r="F1500" s="15" t="s">
        <v>124</v>
      </c>
      <c r="G1500" s="13">
        <v>2958101</v>
      </c>
      <c r="H1500" s="78"/>
      <c r="I1500" s="78"/>
      <c r="J1500" s="78"/>
      <c r="K1500" s="78"/>
    </row>
    <row r="1501" spans="1:11">
      <c r="A1501" s="13">
        <v>42495</v>
      </c>
      <c r="B1501" s="10" t="s">
        <v>127</v>
      </c>
      <c r="C1501" s="10" t="s">
        <v>81</v>
      </c>
      <c r="D1501" s="14">
        <v>224</v>
      </c>
      <c r="E1501" s="13">
        <v>40101</v>
      </c>
      <c r="F1501" s="15" t="s">
        <v>124</v>
      </c>
      <c r="G1501" s="13">
        <v>2958101</v>
      </c>
      <c r="H1501" s="78"/>
      <c r="I1501" s="78"/>
      <c r="J1501" s="78"/>
      <c r="K1501" s="78"/>
    </row>
    <row r="1502" spans="1:11">
      <c r="A1502" s="13">
        <v>42496</v>
      </c>
      <c r="B1502" s="10" t="s">
        <v>127</v>
      </c>
      <c r="C1502" s="10" t="s">
        <v>81</v>
      </c>
      <c r="D1502" s="14">
        <v>224</v>
      </c>
      <c r="E1502" s="13">
        <v>40101</v>
      </c>
      <c r="F1502" s="15" t="s">
        <v>124</v>
      </c>
      <c r="G1502" s="13">
        <v>2958101</v>
      </c>
      <c r="H1502" s="78"/>
      <c r="I1502" s="78"/>
      <c r="J1502" s="78"/>
      <c r="K1502" s="78"/>
    </row>
    <row r="1503" spans="1:11">
      <c r="A1503" s="13">
        <v>42497</v>
      </c>
      <c r="B1503" s="10" t="s">
        <v>127</v>
      </c>
      <c r="C1503" s="10" t="s">
        <v>81</v>
      </c>
      <c r="D1503" s="14">
        <v>224</v>
      </c>
      <c r="E1503" s="13">
        <v>40101</v>
      </c>
      <c r="F1503" s="15" t="s">
        <v>124</v>
      </c>
      <c r="G1503" s="13">
        <v>2958101</v>
      </c>
      <c r="H1503" s="78"/>
      <c r="I1503" s="78"/>
      <c r="J1503" s="78"/>
      <c r="K1503" s="78"/>
    </row>
    <row r="1504" spans="1:11">
      <c r="A1504" s="13">
        <v>42498</v>
      </c>
      <c r="B1504" s="10" t="s">
        <v>127</v>
      </c>
      <c r="C1504" s="10" t="s">
        <v>81</v>
      </c>
      <c r="D1504" s="14">
        <v>224</v>
      </c>
      <c r="E1504" s="13">
        <v>40101</v>
      </c>
      <c r="F1504" s="15" t="s">
        <v>124</v>
      </c>
      <c r="G1504" s="13">
        <v>2958101</v>
      </c>
      <c r="H1504" s="78"/>
      <c r="I1504" s="78"/>
      <c r="J1504" s="78"/>
      <c r="K1504" s="78"/>
    </row>
    <row r="1505" spans="1:11">
      <c r="A1505" s="13">
        <v>42499</v>
      </c>
      <c r="B1505" s="10" t="s">
        <v>127</v>
      </c>
      <c r="C1505" s="10" t="s">
        <v>81</v>
      </c>
      <c r="D1505" s="14">
        <v>224</v>
      </c>
      <c r="E1505" s="13">
        <v>40101</v>
      </c>
      <c r="F1505" s="15" t="s">
        <v>124</v>
      </c>
      <c r="G1505" s="13">
        <v>2958101</v>
      </c>
      <c r="H1505" s="78"/>
      <c r="I1505" s="78"/>
      <c r="J1505" s="78"/>
      <c r="K1505" s="78"/>
    </row>
    <row r="1506" spans="1:11">
      <c r="A1506" s="13">
        <v>42500</v>
      </c>
      <c r="B1506" s="10" t="s">
        <v>127</v>
      </c>
      <c r="C1506" s="10" t="s">
        <v>81</v>
      </c>
      <c r="D1506" s="14">
        <v>224</v>
      </c>
      <c r="E1506" s="13">
        <v>40101</v>
      </c>
      <c r="F1506" s="15" t="s">
        <v>124</v>
      </c>
      <c r="G1506" s="13">
        <v>2958101</v>
      </c>
      <c r="H1506" s="78"/>
      <c r="I1506" s="78"/>
      <c r="J1506" s="78"/>
      <c r="K1506" s="78"/>
    </row>
    <row r="1507" spans="1:11">
      <c r="A1507" s="13">
        <v>42501</v>
      </c>
      <c r="B1507" s="10" t="s">
        <v>127</v>
      </c>
      <c r="C1507" s="10" t="s">
        <v>81</v>
      </c>
      <c r="D1507" s="14">
        <v>224</v>
      </c>
      <c r="E1507" s="13">
        <v>40101</v>
      </c>
      <c r="F1507" s="15" t="s">
        <v>124</v>
      </c>
      <c r="G1507" s="13">
        <v>2958101</v>
      </c>
      <c r="H1507" s="78"/>
      <c r="I1507" s="78"/>
      <c r="J1507" s="78"/>
      <c r="K1507" s="78"/>
    </row>
    <row r="1508" spans="1:11">
      <c r="A1508" s="13">
        <v>42502</v>
      </c>
      <c r="B1508" s="10" t="s">
        <v>127</v>
      </c>
      <c r="C1508" s="10" t="s">
        <v>81</v>
      </c>
      <c r="D1508" s="14">
        <v>224</v>
      </c>
      <c r="E1508" s="13">
        <v>40101</v>
      </c>
      <c r="F1508" s="15" t="s">
        <v>124</v>
      </c>
      <c r="G1508" s="13">
        <v>2958101</v>
      </c>
      <c r="H1508" s="78"/>
      <c r="I1508" s="78"/>
      <c r="J1508" s="78"/>
      <c r="K1508" s="78"/>
    </row>
    <row r="1509" spans="1:11">
      <c r="A1509" s="13">
        <v>42503</v>
      </c>
      <c r="B1509" s="10" t="s">
        <v>127</v>
      </c>
      <c r="C1509" s="10" t="s">
        <v>81</v>
      </c>
      <c r="D1509" s="14">
        <v>224</v>
      </c>
      <c r="E1509" s="13">
        <v>40101</v>
      </c>
      <c r="F1509" s="15" t="s">
        <v>124</v>
      </c>
      <c r="G1509" s="13">
        <v>2958101</v>
      </c>
      <c r="H1509" s="78"/>
      <c r="I1509" s="78"/>
      <c r="J1509" s="78"/>
      <c r="K1509" s="78"/>
    </row>
    <row r="1510" spans="1:11">
      <c r="A1510" s="13">
        <v>42504</v>
      </c>
      <c r="B1510" s="10" t="s">
        <v>127</v>
      </c>
      <c r="C1510" s="10" t="s">
        <v>81</v>
      </c>
      <c r="D1510" s="14">
        <v>224</v>
      </c>
      <c r="E1510" s="13">
        <v>40101</v>
      </c>
      <c r="F1510" s="15" t="s">
        <v>124</v>
      </c>
      <c r="G1510" s="13">
        <v>2958101</v>
      </c>
      <c r="H1510" s="78"/>
      <c r="I1510" s="78"/>
      <c r="J1510" s="78"/>
      <c r="K1510" s="78"/>
    </row>
    <row r="1511" spans="1:11">
      <c r="A1511" s="13">
        <v>42505</v>
      </c>
      <c r="B1511" s="10" t="s">
        <v>127</v>
      </c>
      <c r="C1511" s="10" t="s">
        <v>81</v>
      </c>
      <c r="D1511" s="14">
        <v>224</v>
      </c>
      <c r="E1511" s="13">
        <v>40101</v>
      </c>
      <c r="F1511" s="15" t="s">
        <v>124</v>
      </c>
      <c r="G1511" s="13">
        <v>2958101</v>
      </c>
      <c r="H1511" s="78"/>
      <c r="I1511" s="78"/>
      <c r="J1511" s="78"/>
      <c r="K1511" s="78"/>
    </row>
    <row r="1512" spans="1:11">
      <c r="A1512" s="13">
        <v>42506</v>
      </c>
      <c r="B1512" s="10" t="s">
        <v>127</v>
      </c>
      <c r="C1512" s="10" t="s">
        <v>81</v>
      </c>
      <c r="D1512" s="14">
        <v>224</v>
      </c>
      <c r="E1512" s="13">
        <v>40101</v>
      </c>
      <c r="F1512" s="15" t="s">
        <v>124</v>
      </c>
      <c r="G1512" s="13">
        <v>2958101</v>
      </c>
      <c r="H1512" s="78"/>
      <c r="I1512" s="78"/>
      <c r="J1512" s="78"/>
      <c r="K1512" s="78"/>
    </row>
    <row r="1513" spans="1:11">
      <c r="A1513" s="13">
        <v>42507</v>
      </c>
      <c r="B1513" s="10" t="s">
        <v>127</v>
      </c>
      <c r="C1513" s="10" t="s">
        <v>81</v>
      </c>
      <c r="D1513" s="14">
        <v>224</v>
      </c>
      <c r="E1513" s="13">
        <v>40101</v>
      </c>
      <c r="F1513" s="15" t="s">
        <v>124</v>
      </c>
      <c r="G1513" s="13">
        <v>2958101</v>
      </c>
      <c r="H1513" s="78"/>
      <c r="I1513" s="78"/>
      <c r="J1513" s="78"/>
      <c r="K1513" s="78"/>
    </row>
    <row r="1514" spans="1:11">
      <c r="A1514" s="13">
        <v>42508</v>
      </c>
      <c r="B1514" s="10" t="s">
        <v>127</v>
      </c>
      <c r="C1514" s="10" t="s">
        <v>81</v>
      </c>
      <c r="D1514" s="14">
        <v>224</v>
      </c>
      <c r="E1514" s="13">
        <v>40101</v>
      </c>
      <c r="F1514" s="15" t="s">
        <v>124</v>
      </c>
      <c r="G1514" s="13">
        <v>2958101</v>
      </c>
      <c r="H1514" s="78"/>
      <c r="I1514" s="78"/>
      <c r="J1514" s="78"/>
      <c r="K1514" s="78"/>
    </row>
    <row r="1515" spans="1:11">
      <c r="A1515" s="13">
        <v>42509</v>
      </c>
      <c r="B1515" s="10" t="s">
        <v>127</v>
      </c>
      <c r="C1515" s="10" t="s">
        <v>81</v>
      </c>
      <c r="D1515" s="14">
        <v>224</v>
      </c>
      <c r="E1515" s="13">
        <v>40101</v>
      </c>
      <c r="F1515" s="15" t="s">
        <v>124</v>
      </c>
      <c r="G1515" s="13">
        <v>2958101</v>
      </c>
      <c r="H1515" s="78"/>
      <c r="I1515" s="78"/>
      <c r="J1515" s="78"/>
      <c r="K1515" s="78"/>
    </row>
    <row r="1516" spans="1:11">
      <c r="A1516" s="13">
        <v>42510</v>
      </c>
      <c r="B1516" s="10" t="s">
        <v>127</v>
      </c>
      <c r="C1516" s="10" t="s">
        <v>81</v>
      </c>
      <c r="D1516" s="14">
        <v>224</v>
      </c>
      <c r="E1516" s="13">
        <v>40101</v>
      </c>
      <c r="F1516" s="15" t="s">
        <v>124</v>
      </c>
      <c r="G1516" s="13">
        <v>2958101</v>
      </c>
      <c r="H1516" s="78"/>
      <c r="I1516" s="78"/>
      <c r="J1516" s="78"/>
      <c r="K1516" s="78"/>
    </row>
    <row r="1517" spans="1:11">
      <c r="A1517" s="13">
        <v>42511</v>
      </c>
      <c r="B1517" s="10" t="s">
        <v>127</v>
      </c>
      <c r="C1517" s="10" t="s">
        <v>81</v>
      </c>
      <c r="D1517" s="14">
        <v>224</v>
      </c>
      <c r="E1517" s="13">
        <v>40101</v>
      </c>
      <c r="F1517" s="15" t="s">
        <v>124</v>
      </c>
      <c r="G1517" s="13">
        <v>2958101</v>
      </c>
      <c r="H1517" s="78"/>
      <c r="I1517" s="78"/>
      <c r="J1517" s="78"/>
      <c r="K1517" s="78"/>
    </row>
    <row r="1518" spans="1:11">
      <c r="A1518" s="13">
        <v>42512</v>
      </c>
      <c r="B1518" s="10" t="s">
        <v>127</v>
      </c>
      <c r="C1518" s="10" t="s">
        <v>81</v>
      </c>
      <c r="D1518" s="14">
        <v>224</v>
      </c>
      <c r="E1518" s="13">
        <v>40101</v>
      </c>
      <c r="F1518" s="15" t="s">
        <v>124</v>
      </c>
      <c r="G1518" s="13">
        <v>2958101</v>
      </c>
      <c r="H1518" s="78"/>
      <c r="I1518" s="78"/>
      <c r="J1518" s="78"/>
      <c r="K1518" s="78"/>
    </row>
    <row r="1519" spans="1:11">
      <c r="A1519" s="13">
        <v>42513</v>
      </c>
      <c r="B1519" s="10" t="s">
        <v>127</v>
      </c>
      <c r="C1519" s="10" t="s">
        <v>81</v>
      </c>
      <c r="D1519" s="14">
        <v>224</v>
      </c>
      <c r="E1519" s="13">
        <v>40101</v>
      </c>
      <c r="F1519" s="15" t="s">
        <v>124</v>
      </c>
      <c r="G1519" s="13">
        <v>2958101</v>
      </c>
      <c r="H1519" s="78"/>
      <c r="I1519" s="78"/>
      <c r="J1519" s="78"/>
      <c r="K1519" s="78"/>
    </row>
    <row r="1520" spans="1:11">
      <c r="A1520" s="13">
        <v>42514</v>
      </c>
      <c r="B1520" s="10" t="s">
        <v>127</v>
      </c>
      <c r="C1520" s="10" t="s">
        <v>81</v>
      </c>
      <c r="D1520" s="14">
        <v>224</v>
      </c>
      <c r="E1520" s="13">
        <v>40101</v>
      </c>
      <c r="F1520" s="15" t="s">
        <v>124</v>
      </c>
      <c r="G1520" s="13">
        <v>2958101</v>
      </c>
      <c r="H1520" s="78"/>
      <c r="I1520" s="78"/>
      <c r="J1520" s="78"/>
      <c r="K1520" s="78"/>
    </row>
    <row r="1521" spans="1:11">
      <c r="A1521" s="13">
        <v>42515</v>
      </c>
      <c r="B1521" s="10" t="s">
        <v>127</v>
      </c>
      <c r="C1521" s="10" t="s">
        <v>81</v>
      </c>
      <c r="D1521" s="14">
        <v>224</v>
      </c>
      <c r="E1521" s="13">
        <v>40101</v>
      </c>
      <c r="F1521" s="15" t="s">
        <v>124</v>
      </c>
      <c r="G1521" s="13">
        <v>2958101</v>
      </c>
      <c r="H1521" s="78"/>
      <c r="I1521" s="78"/>
      <c r="J1521" s="78"/>
      <c r="K1521" s="78"/>
    </row>
    <row r="1522" spans="1:11">
      <c r="A1522" s="13">
        <v>42516</v>
      </c>
      <c r="B1522" s="10" t="s">
        <v>127</v>
      </c>
      <c r="C1522" s="10" t="s">
        <v>81</v>
      </c>
      <c r="D1522" s="14">
        <v>224</v>
      </c>
      <c r="E1522" s="13">
        <v>40101</v>
      </c>
      <c r="F1522" s="15" t="s">
        <v>124</v>
      </c>
      <c r="G1522" s="13">
        <v>2958101</v>
      </c>
      <c r="H1522" s="78"/>
      <c r="I1522" s="78"/>
      <c r="J1522" s="78"/>
      <c r="K1522" s="78"/>
    </row>
    <row r="1523" spans="1:11">
      <c r="A1523" s="13">
        <v>42517</v>
      </c>
      <c r="B1523" s="10" t="s">
        <v>127</v>
      </c>
      <c r="C1523" s="10" t="s">
        <v>81</v>
      </c>
      <c r="D1523" s="14">
        <v>224</v>
      </c>
      <c r="E1523" s="13">
        <v>40101</v>
      </c>
      <c r="F1523" s="15" t="s">
        <v>124</v>
      </c>
      <c r="G1523" s="13">
        <v>2958101</v>
      </c>
      <c r="H1523" s="78"/>
      <c r="I1523" s="78"/>
      <c r="J1523" s="78"/>
      <c r="K1523" s="78"/>
    </row>
    <row r="1524" spans="1:11">
      <c r="A1524" s="13">
        <v>42518</v>
      </c>
      <c r="B1524" s="10" t="s">
        <v>127</v>
      </c>
      <c r="C1524" s="10" t="s">
        <v>81</v>
      </c>
      <c r="D1524" s="14">
        <v>224</v>
      </c>
      <c r="E1524" s="13">
        <v>40101</v>
      </c>
      <c r="F1524" s="15" t="s">
        <v>124</v>
      </c>
      <c r="G1524" s="13">
        <v>2958101</v>
      </c>
      <c r="H1524" s="78"/>
      <c r="I1524" s="78"/>
      <c r="J1524" s="78"/>
      <c r="K1524" s="78"/>
    </row>
    <row r="1525" spans="1:11">
      <c r="A1525" s="13">
        <v>42519</v>
      </c>
      <c r="B1525" s="10" t="s">
        <v>127</v>
      </c>
      <c r="C1525" s="10" t="s">
        <v>81</v>
      </c>
      <c r="D1525" s="14">
        <v>224</v>
      </c>
      <c r="E1525" s="13">
        <v>40101</v>
      </c>
      <c r="F1525" s="15" t="s">
        <v>124</v>
      </c>
      <c r="G1525" s="13">
        <v>2958101</v>
      </c>
      <c r="H1525" s="78"/>
      <c r="I1525" s="78"/>
      <c r="J1525" s="78"/>
      <c r="K1525" s="78"/>
    </row>
    <row r="1526" spans="1:11">
      <c r="A1526" s="13">
        <v>42520</v>
      </c>
      <c r="B1526" s="10" t="s">
        <v>127</v>
      </c>
      <c r="C1526" s="10" t="s">
        <v>81</v>
      </c>
      <c r="D1526" s="14">
        <v>224</v>
      </c>
      <c r="E1526" s="13">
        <v>40101</v>
      </c>
      <c r="F1526" s="15" t="s">
        <v>124</v>
      </c>
      <c r="G1526" s="13">
        <v>2958101</v>
      </c>
      <c r="H1526" s="78"/>
      <c r="I1526" s="78"/>
      <c r="J1526" s="78"/>
      <c r="K1526" s="78"/>
    </row>
    <row r="1527" spans="1:11">
      <c r="A1527" s="13">
        <v>42521</v>
      </c>
      <c r="B1527" s="10" t="s">
        <v>127</v>
      </c>
      <c r="C1527" s="10" t="s">
        <v>81</v>
      </c>
      <c r="D1527" s="14">
        <v>224</v>
      </c>
      <c r="E1527" s="13">
        <v>40101</v>
      </c>
      <c r="F1527" s="15" t="s">
        <v>124</v>
      </c>
      <c r="G1527" s="13">
        <v>2958101</v>
      </c>
      <c r="H1527" s="78"/>
      <c r="I1527" s="78"/>
      <c r="J1527" s="78"/>
      <c r="K1527" s="78"/>
    </row>
    <row r="1528" spans="1:11">
      <c r="A1528" s="13">
        <v>42491</v>
      </c>
      <c r="B1528" s="10" t="s">
        <v>128</v>
      </c>
      <c r="C1528" s="10" t="s">
        <v>81</v>
      </c>
      <c r="D1528" s="14">
        <v>115</v>
      </c>
      <c r="E1528" s="13">
        <v>40101</v>
      </c>
      <c r="F1528" s="15" t="s">
        <v>124</v>
      </c>
      <c r="G1528" s="13">
        <v>2958101</v>
      </c>
      <c r="H1528" s="78"/>
      <c r="I1528" s="78"/>
      <c r="J1528" s="78"/>
      <c r="K1528" s="78"/>
    </row>
    <row r="1529" spans="1:11">
      <c r="A1529" s="13">
        <v>42492</v>
      </c>
      <c r="B1529" s="10" t="s">
        <v>128</v>
      </c>
      <c r="C1529" s="10" t="s">
        <v>81</v>
      </c>
      <c r="D1529" s="14">
        <v>115</v>
      </c>
      <c r="E1529" s="13">
        <v>40101</v>
      </c>
      <c r="F1529" s="15" t="s">
        <v>124</v>
      </c>
      <c r="G1529" s="13">
        <v>2958101</v>
      </c>
      <c r="H1529" s="78"/>
      <c r="I1529" s="78"/>
      <c r="J1529" s="78"/>
      <c r="K1529" s="78"/>
    </row>
    <row r="1530" spans="1:11">
      <c r="A1530" s="13">
        <v>42493</v>
      </c>
      <c r="B1530" s="10" t="s">
        <v>128</v>
      </c>
      <c r="C1530" s="10" t="s">
        <v>81</v>
      </c>
      <c r="D1530" s="14">
        <v>115</v>
      </c>
      <c r="E1530" s="13">
        <v>40101</v>
      </c>
      <c r="F1530" s="15" t="s">
        <v>124</v>
      </c>
      <c r="G1530" s="13">
        <v>2958101</v>
      </c>
      <c r="H1530" s="78"/>
      <c r="I1530" s="78"/>
      <c r="J1530" s="78"/>
      <c r="K1530" s="78"/>
    </row>
    <row r="1531" spans="1:11">
      <c r="A1531" s="13">
        <v>42494</v>
      </c>
      <c r="B1531" s="10" t="s">
        <v>128</v>
      </c>
      <c r="C1531" s="10" t="s">
        <v>81</v>
      </c>
      <c r="D1531" s="14">
        <v>115</v>
      </c>
      <c r="E1531" s="13">
        <v>40101</v>
      </c>
      <c r="F1531" s="15" t="s">
        <v>124</v>
      </c>
      <c r="G1531" s="13">
        <v>2958101</v>
      </c>
      <c r="H1531" s="78"/>
      <c r="I1531" s="78"/>
      <c r="J1531" s="78"/>
      <c r="K1531" s="78"/>
    </row>
    <row r="1532" spans="1:11">
      <c r="A1532" s="13">
        <v>42495</v>
      </c>
      <c r="B1532" s="10" t="s">
        <v>128</v>
      </c>
      <c r="C1532" s="10" t="s">
        <v>81</v>
      </c>
      <c r="D1532" s="14">
        <v>115</v>
      </c>
      <c r="E1532" s="13">
        <v>40101</v>
      </c>
      <c r="F1532" s="15" t="s">
        <v>124</v>
      </c>
      <c r="G1532" s="13">
        <v>2958101</v>
      </c>
      <c r="H1532" s="78"/>
      <c r="I1532" s="78"/>
      <c r="J1532" s="78"/>
      <c r="K1532" s="78"/>
    </row>
    <row r="1533" spans="1:11">
      <c r="A1533" s="13">
        <v>42496</v>
      </c>
      <c r="B1533" s="10" t="s">
        <v>128</v>
      </c>
      <c r="C1533" s="10" t="s">
        <v>81</v>
      </c>
      <c r="D1533" s="14">
        <v>115</v>
      </c>
      <c r="E1533" s="13">
        <v>40101</v>
      </c>
      <c r="F1533" s="15" t="s">
        <v>124</v>
      </c>
      <c r="G1533" s="13">
        <v>2958101</v>
      </c>
      <c r="H1533" s="78"/>
      <c r="I1533" s="78"/>
      <c r="J1533" s="78"/>
      <c r="K1533" s="78"/>
    </row>
    <row r="1534" spans="1:11">
      <c r="A1534" s="13">
        <v>42497</v>
      </c>
      <c r="B1534" s="10" t="s">
        <v>128</v>
      </c>
      <c r="C1534" s="10" t="s">
        <v>81</v>
      </c>
      <c r="D1534" s="14">
        <v>115</v>
      </c>
      <c r="E1534" s="13">
        <v>40101</v>
      </c>
      <c r="F1534" s="15" t="s">
        <v>124</v>
      </c>
      <c r="G1534" s="13">
        <v>2958101</v>
      </c>
      <c r="H1534" s="78"/>
      <c r="I1534" s="78"/>
      <c r="J1534" s="78"/>
      <c r="K1534" s="78"/>
    </row>
    <row r="1535" spans="1:11">
      <c r="A1535" s="13">
        <v>42498</v>
      </c>
      <c r="B1535" s="10" t="s">
        <v>128</v>
      </c>
      <c r="C1535" s="10" t="s">
        <v>81</v>
      </c>
      <c r="D1535" s="14">
        <v>115</v>
      </c>
      <c r="E1535" s="13">
        <v>40101</v>
      </c>
      <c r="F1535" s="15" t="s">
        <v>124</v>
      </c>
      <c r="G1535" s="13">
        <v>2958101</v>
      </c>
      <c r="H1535" s="78"/>
      <c r="I1535" s="78"/>
      <c r="J1535" s="78"/>
      <c r="K1535" s="78"/>
    </row>
    <row r="1536" spans="1:11">
      <c r="A1536" s="13">
        <v>42499</v>
      </c>
      <c r="B1536" s="10" t="s">
        <v>128</v>
      </c>
      <c r="C1536" s="10" t="s">
        <v>81</v>
      </c>
      <c r="D1536" s="14">
        <v>115</v>
      </c>
      <c r="E1536" s="13">
        <v>40101</v>
      </c>
      <c r="F1536" s="15" t="s">
        <v>124</v>
      </c>
      <c r="G1536" s="13">
        <v>2958101</v>
      </c>
      <c r="H1536" s="78"/>
      <c r="I1536" s="78"/>
      <c r="J1536" s="78"/>
      <c r="K1536" s="78"/>
    </row>
    <row r="1537" spans="1:11">
      <c r="A1537" s="13">
        <v>42500</v>
      </c>
      <c r="B1537" s="10" t="s">
        <v>128</v>
      </c>
      <c r="C1537" s="10" t="s">
        <v>81</v>
      </c>
      <c r="D1537" s="14">
        <v>115</v>
      </c>
      <c r="E1537" s="13">
        <v>40101</v>
      </c>
      <c r="F1537" s="15" t="s">
        <v>124</v>
      </c>
      <c r="G1537" s="13">
        <v>2958101</v>
      </c>
      <c r="H1537" s="78"/>
      <c r="I1537" s="78"/>
      <c r="J1537" s="78"/>
      <c r="K1537" s="78"/>
    </row>
    <row r="1538" spans="1:11">
      <c r="A1538" s="13">
        <v>42501</v>
      </c>
      <c r="B1538" s="10" t="s">
        <v>128</v>
      </c>
      <c r="C1538" s="10" t="s">
        <v>81</v>
      </c>
      <c r="D1538" s="14">
        <v>115</v>
      </c>
      <c r="E1538" s="13">
        <v>40101</v>
      </c>
      <c r="F1538" s="15" t="s">
        <v>124</v>
      </c>
      <c r="G1538" s="13">
        <v>2958101</v>
      </c>
      <c r="H1538" s="78"/>
      <c r="I1538" s="78"/>
      <c r="J1538" s="78"/>
      <c r="K1538" s="78"/>
    </row>
    <row r="1539" spans="1:11">
      <c r="A1539" s="13">
        <v>42502</v>
      </c>
      <c r="B1539" s="10" t="s">
        <v>128</v>
      </c>
      <c r="C1539" s="10" t="s">
        <v>81</v>
      </c>
      <c r="D1539" s="14">
        <v>115</v>
      </c>
      <c r="E1539" s="13">
        <v>40101</v>
      </c>
      <c r="F1539" s="15" t="s">
        <v>124</v>
      </c>
      <c r="G1539" s="13">
        <v>2958101</v>
      </c>
      <c r="H1539" s="78"/>
      <c r="I1539" s="78"/>
      <c r="J1539" s="78"/>
      <c r="K1539" s="78"/>
    </row>
    <row r="1540" spans="1:11">
      <c r="A1540" s="13">
        <v>42503</v>
      </c>
      <c r="B1540" s="10" t="s">
        <v>128</v>
      </c>
      <c r="C1540" s="10" t="s">
        <v>81</v>
      </c>
      <c r="D1540" s="14">
        <v>115</v>
      </c>
      <c r="E1540" s="13">
        <v>40101</v>
      </c>
      <c r="F1540" s="15" t="s">
        <v>124</v>
      </c>
      <c r="G1540" s="13">
        <v>2958101</v>
      </c>
      <c r="H1540" s="78"/>
      <c r="I1540" s="78"/>
      <c r="J1540" s="78"/>
      <c r="K1540" s="78"/>
    </row>
    <row r="1541" spans="1:11">
      <c r="A1541" s="13">
        <v>42504</v>
      </c>
      <c r="B1541" s="10" t="s">
        <v>128</v>
      </c>
      <c r="C1541" s="10" t="s">
        <v>81</v>
      </c>
      <c r="D1541" s="14">
        <v>115</v>
      </c>
      <c r="E1541" s="13">
        <v>40101</v>
      </c>
      <c r="F1541" s="15" t="s">
        <v>124</v>
      </c>
      <c r="G1541" s="13">
        <v>2958101</v>
      </c>
      <c r="H1541" s="78"/>
      <c r="I1541" s="78"/>
      <c r="J1541" s="78"/>
      <c r="K1541" s="78"/>
    </row>
    <row r="1542" spans="1:11">
      <c r="A1542" s="13">
        <v>42505</v>
      </c>
      <c r="B1542" s="10" t="s">
        <v>128</v>
      </c>
      <c r="C1542" s="10" t="s">
        <v>81</v>
      </c>
      <c r="D1542" s="14">
        <v>115</v>
      </c>
      <c r="E1542" s="13">
        <v>40101</v>
      </c>
      <c r="F1542" s="15" t="s">
        <v>124</v>
      </c>
      <c r="G1542" s="13">
        <v>2958101</v>
      </c>
      <c r="H1542" s="78"/>
      <c r="I1542" s="78"/>
      <c r="J1542" s="78"/>
      <c r="K1542" s="78"/>
    </row>
    <row r="1543" spans="1:11">
      <c r="A1543" s="13">
        <v>42506</v>
      </c>
      <c r="B1543" s="10" t="s">
        <v>128</v>
      </c>
      <c r="C1543" s="10" t="s">
        <v>81</v>
      </c>
      <c r="D1543" s="14">
        <v>115</v>
      </c>
      <c r="E1543" s="13">
        <v>40101</v>
      </c>
      <c r="F1543" s="15" t="s">
        <v>124</v>
      </c>
      <c r="G1543" s="13">
        <v>2958101</v>
      </c>
      <c r="H1543" s="78"/>
      <c r="I1543" s="78"/>
      <c r="J1543" s="78"/>
      <c r="K1543" s="78"/>
    </row>
    <row r="1544" spans="1:11">
      <c r="A1544" s="13">
        <v>42507</v>
      </c>
      <c r="B1544" s="10" t="s">
        <v>128</v>
      </c>
      <c r="C1544" s="10" t="s">
        <v>81</v>
      </c>
      <c r="D1544" s="14">
        <v>115</v>
      </c>
      <c r="E1544" s="13">
        <v>40101</v>
      </c>
      <c r="F1544" s="15" t="s">
        <v>124</v>
      </c>
      <c r="G1544" s="13">
        <v>2958101</v>
      </c>
      <c r="H1544" s="78"/>
      <c r="I1544" s="78"/>
      <c r="J1544" s="78"/>
      <c r="K1544" s="78"/>
    </row>
    <row r="1545" spans="1:11">
      <c r="A1545" s="13">
        <v>42508</v>
      </c>
      <c r="B1545" s="10" t="s">
        <v>128</v>
      </c>
      <c r="C1545" s="10" t="s">
        <v>81</v>
      </c>
      <c r="D1545" s="14">
        <v>115</v>
      </c>
      <c r="E1545" s="13">
        <v>40101</v>
      </c>
      <c r="F1545" s="15" t="s">
        <v>124</v>
      </c>
      <c r="G1545" s="13">
        <v>2958101</v>
      </c>
      <c r="H1545" s="78"/>
      <c r="I1545" s="78"/>
      <c r="J1545" s="78"/>
      <c r="K1545" s="78"/>
    </row>
    <row r="1546" spans="1:11">
      <c r="A1546" s="13">
        <v>42509</v>
      </c>
      <c r="B1546" s="10" t="s">
        <v>128</v>
      </c>
      <c r="C1546" s="10" t="s">
        <v>81</v>
      </c>
      <c r="D1546" s="14">
        <v>115</v>
      </c>
      <c r="E1546" s="13">
        <v>40101</v>
      </c>
      <c r="F1546" s="15" t="s">
        <v>124</v>
      </c>
      <c r="G1546" s="13">
        <v>2958101</v>
      </c>
      <c r="H1546" s="78"/>
      <c r="I1546" s="78"/>
      <c r="J1546" s="78"/>
      <c r="K1546" s="78"/>
    </row>
    <row r="1547" spans="1:11">
      <c r="A1547" s="13">
        <v>42510</v>
      </c>
      <c r="B1547" s="10" t="s">
        <v>128</v>
      </c>
      <c r="C1547" s="10" t="s">
        <v>81</v>
      </c>
      <c r="D1547" s="14">
        <v>115</v>
      </c>
      <c r="E1547" s="13">
        <v>40101</v>
      </c>
      <c r="F1547" s="15" t="s">
        <v>124</v>
      </c>
      <c r="G1547" s="13">
        <v>2958101</v>
      </c>
      <c r="H1547" s="78"/>
      <c r="I1547" s="78"/>
      <c r="J1547" s="78"/>
      <c r="K1547" s="78"/>
    </row>
    <row r="1548" spans="1:11">
      <c r="A1548" s="13">
        <v>42511</v>
      </c>
      <c r="B1548" s="10" t="s">
        <v>128</v>
      </c>
      <c r="C1548" s="10" t="s">
        <v>81</v>
      </c>
      <c r="D1548" s="14">
        <v>115</v>
      </c>
      <c r="E1548" s="13">
        <v>40101</v>
      </c>
      <c r="F1548" s="15" t="s">
        <v>124</v>
      </c>
      <c r="G1548" s="13">
        <v>2958101</v>
      </c>
      <c r="H1548" s="78"/>
      <c r="I1548" s="78"/>
      <c r="J1548" s="78"/>
      <c r="K1548" s="78"/>
    </row>
    <row r="1549" spans="1:11">
      <c r="A1549" s="13">
        <v>42512</v>
      </c>
      <c r="B1549" s="10" t="s">
        <v>128</v>
      </c>
      <c r="C1549" s="10" t="s">
        <v>81</v>
      </c>
      <c r="D1549" s="14">
        <v>115</v>
      </c>
      <c r="E1549" s="13">
        <v>40101</v>
      </c>
      <c r="F1549" s="15" t="s">
        <v>124</v>
      </c>
      <c r="G1549" s="13">
        <v>2958101</v>
      </c>
      <c r="H1549" s="78"/>
      <c r="I1549" s="78"/>
      <c r="J1549" s="78"/>
      <c r="K1549" s="78"/>
    </row>
    <row r="1550" spans="1:11">
      <c r="A1550" s="13">
        <v>42513</v>
      </c>
      <c r="B1550" s="10" t="s">
        <v>128</v>
      </c>
      <c r="C1550" s="10" t="s">
        <v>81</v>
      </c>
      <c r="D1550" s="14">
        <v>115</v>
      </c>
      <c r="E1550" s="13">
        <v>40101</v>
      </c>
      <c r="F1550" s="15" t="s">
        <v>124</v>
      </c>
      <c r="G1550" s="13">
        <v>2958101</v>
      </c>
      <c r="H1550" s="78"/>
      <c r="I1550" s="78"/>
      <c r="J1550" s="78"/>
      <c r="K1550" s="78"/>
    </row>
    <row r="1551" spans="1:11">
      <c r="A1551" s="13">
        <v>42514</v>
      </c>
      <c r="B1551" s="10" t="s">
        <v>128</v>
      </c>
      <c r="C1551" s="10" t="s">
        <v>81</v>
      </c>
      <c r="D1551" s="14">
        <v>115</v>
      </c>
      <c r="E1551" s="13">
        <v>40101</v>
      </c>
      <c r="F1551" s="15" t="s">
        <v>124</v>
      </c>
      <c r="G1551" s="13">
        <v>2958101</v>
      </c>
      <c r="H1551" s="78"/>
      <c r="I1551" s="78"/>
      <c r="J1551" s="78"/>
      <c r="K1551" s="78"/>
    </row>
    <row r="1552" spans="1:11">
      <c r="A1552" s="13">
        <v>42515</v>
      </c>
      <c r="B1552" s="10" t="s">
        <v>128</v>
      </c>
      <c r="C1552" s="10" t="s">
        <v>81</v>
      </c>
      <c r="D1552" s="14">
        <v>115</v>
      </c>
      <c r="E1552" s="13">
        <v>40101</v>
      </c>
      <c r="F1552" s="15" t="s">
        <v>124</v>
      </c>
      <c r="G1552" s="13">
        <v>2958101</v>
      </c>
      <c r="H1552" s="78"/>
      <c r="I1552" s="78"/>
      <c r="J1552" s="78"/>
      <c r="K1552" s="78"/>
    </row>
    <row r="1553" spans="1:11">
      <c r="A1553" s="13">
        <v>42516</v>
      </c>
      <c r="B1553" s="10" t="s">
        <v>128</v>
      </c>
      <c r="C1553" s="10" t="s">
        <v>81</v>
      </c>
      <c r="D1553" s="14">
        <v>115</v>
      </c>
      <c r="E1553" s="13">
        <v>40101</v>
      </c>
      <c r="F1553" s="15" t="s">
        <v>124</v>
      </c>
      <c r="G1553" s="13">
        <v>2958101</v>
      </c>
      <c r="H1553" s="78"/>
      <c r="I1553" s="78"/>
      <c r="J1553" s="78"/>
      <c r="K1553" s="78"/>
    </row>
    <row r="1554" spans="1:11">
      <c r="A1554" s="13">
        <v>42517</v>
      </c>
      <c r="B1554" s="10" t="s">
        <v>128</v>
      </c>
      <c r="C1554" s="10" t="s">
        <v>81</v>
      </c>
      <c r="D1554" s="14">
        <v>115</v>
      </c>
      <c r="E1554" s="13">
        <v>40101</v>
      </c>
      <c r="F1554" s="15" t="s">
        <v>124</v>
      </c>
      <c r="G1554" s="13">
        <v>2958101</v>
      </c>
      <c r="H1554" s="78"/>
      <c r="I1554" s="78"/>
      <c r="J1554" s="78"/>
      <c r="K1554" s="78"/>
    </row>
    <row r="1555" spans="1:11">
      <c r="A1555" s="13">
        <v>42518</v>
      </c>
      <c r="B1555" s="10" t="s">
        <v>128</v>
      </c>
      <c r="C1555" s="10" t="s">
        <v>81</v>
      </c>
      <c r="D1555" s="14">
        <v>115</v>
      </c>
      <c r="E1555" s="13">
        <v>40101</v>
      </c>
      <c r="F1555" s="15" t="s">
        <v>124</v>
      </c>
      <c r="G1555" s="13">
        <v>2958101</v>
      </c>
      <c r="H1555" s="78"/>
      <c r="I1555" s="78"/>
      <c r="J1555" s="78"/>
      <c r="K1555" s="78"/>
    </row>
    <row r="1556" spans="1:11">
      <c r="A1556" s="13">
        <v>42519</v>
      </c>
      <c r="B1556" s="10" t="s">
        <v>128</v>
      </c>
      <c r="C1556" s="10" t="s">
        <v>81</v>
      </c>
      <c r="D1556" s="14">
        <v>115</v>
      </c>
      <c r="E1556" s="13">
        <v>40101</v>
      </c>
      <c r="F1556" s="15" t="s">
        <v>124</v>
      </c>
      <c r="G1556" s="13">
        <v>2958101</v>
      </c>
      <c r="H1556" s="78"/>
      <c r="I1556" s="78"/>
      <c r="J1556" s="78"/>
      <c r="K1556" s="78"/>
    </row>
    <row r="1557" spans="1:11">
      <c r="A1557" s="13">
        <v>42520</v>
      </c>
      <c r="B1557" s="10" t="s">
        <v>128</v>
      </c>
      <c r="C1557" s="10" t="s">
        <v>81</v>
      </c>
      <c r="D1557" s="14">
        <v>115</v>
      </c>
      <c r="E1557" s="13">
        <v>40101</v>
      </c>
      <c r="F1557" s="15" t="s">
        <v>124</v>
      </c>
      <c r="G1557" s="13">
        <v>2958101</v>
      </c>
      <c r="H1557" s="78"/>
      <c r="I1557" s="78"/>
      <c r="J1557" s="78"/>
      <c r="K1557" s="78"/>
    </row>
    <row r="1558" spans="1:11">
      <c r="A1558" s="13">
        <v>42521</v>
      </c>
      <c r="B1558" s="10" t="s">
        <v>128</v>
      </c>
      <c r="C1558" s="10" t="s">
        <v>81</v>
      </c>
      <c r="D1558" s="14">
        <v>115</v>
      </c>
      <c r="E1558" s="13">
        <v>40101</v>
      </c>
      <c r="F1558" s="15" t="s">
        <v>124</v>
      </c>
      <c r="G1558" s="13">
        <v>2958101</v>
      </c>
      <c r="H1558" s="78"/>
      <c r="I1558" s="78"/>
      <c r="J1558" s="78"/>
      <c r="K1558" s="78"/>
    </row>
    <row r="1559" spans="1:11">
      <c r="A1559" s="13">
        <v>42491</v>
      </c>
      <c r="B1559" s="10" t="s">
        <v>129</v>
      </c>
      <c r="C1559" s="10" t="s">
        <v>81</v>
      </c>
      <c r="D1559" s="14">
        <v>158</v>
      </c>
      <c r="E1559" s="13">
        <v>38869</v>
      </c>
      <c r="F1559" s="15" t="s">
        <v>77</v>
      </c>
      <c r="G1559" s="13">
        <v>2958101</v>
      </c>
      <c r="H1559" s="78"/>
      <c r="I1559" s="78"/>
      <c r="J1559" s="78"/>
      <c r="K1559" s="78"/>
    </row>
    <row r="1560" spans="1:11">
      <c r="A1560" s="13">
        <v>42492</v>
      </c>
      <c r="B1560" s="10" t="s">
        <v>129</v>
      </c>
      <c r="C1560" s="10" t="s">
        <v>81</v>
      </c>
      <c r="D1560" s="14">
        <v>158</v>
      </c>
      <c r="E1560" s="13">
        <v>38869</v>
      </c>
      <c r="F1560" s="15" t="s">
        <v>77</v>
      </c>
      <c r="G1560" s="13">
        <v>2958101</v>
      </c>
      <c r="H1560" s="78"/>
      <c r="I1560" s="78"/>
      <c r="J1560" s="78"/>
      <c r="K1560" s="78"/>
    </row>
    <row r="1561" spans="1:11">
      <c r="A1561" s="13">
        <v>42493</v>
      </c>
      <c r="B1561" s="10" t="s">
        <v>129</v>
      </c>
      <c r="C1561" s="10" t="s">
        <v>81</v>
      </c>
      <c r="D1561" s="14">
        <v>158</v>
      </c>
      <c r="E1561" s="13">
        <v>38869</v>
      </c>
      <c r="F1561" s="15" t="s">
        <v>77</v>
      </c>
      <c r="G1561" s="13">
        <v>2958101</v>
      </c>
      <c r="H1561" s="78"/>
      <c r="I1561" s="78"/>
      <c r="J1561" s="78"/>
      <c r="K1561" s="78"/>
    </row>
    <row r="1562" spans="1:11">
      <c r="A1562" s="13">
        <v>42494</v>
      </c>
      <c r="B1562" s="10" t="s">
        <v>129</v>
      </c>
      <c r="C1562" s="10" t="s">
        <v>81</v>
      </c>
      <c r="D1562" s="14">
        <v>158</v>
      </c>
      <c r="E1562" s="13">
        <v>38869</v>
      </c>
      <c r="F1562" s="15" t="s">
        <v>77</v>
      </c>
      <c r="G1562" s="13">
        <v>2958101</v>
      </c>
      <c r="H1562" s="78"/>
      <c r="I1562" s="78"/>
      <c r="J1562" s="78"/>
      <c r="K1562" s="78"/>
    </row>
    <row r="1563" spans="1:11">
      <c r="A1563" s="13">
        <v>42495</v>
      </c>
      <c r="B1563" s="10" t="s">
        <v>129</v>
      </c>
      <c r="C1563" s="10" t="s">
        <v>81</v>
      </c>
      <c r="D1563" s="14">
        <v>158</v>
      </c>
      <c r="E1563" s="13">
        <v>38869</v>
      </c>
      <c r="F1563" s="15" t="s">
        <v>77</v>
      </c>
      <c r="G1563" s="13">
        <v>2958101</v>
      </c>
      <c r="H1563" s="78"/>
      <c r="I1563" s="78"/>
      <c r="J1563" s="78"/>
      <c r="K1563" s="78"/>
    </row>
    <row r="1564" spans="1:11">
      <c r="A1564" s="13">
        <v>42496</v>
      </c>
      <c r="B1564" s="10" t="s">
        <v>129</v>
      </c>
      <c r="C1564" s="10" t="s">
        <v>81</v>
      </c>
      <c r="D1564" s="14">
        <v>158</v>
      </c>
      <c r="E1564" s="13">
        <v>38869</v>
      </c>
      <c r="F1564" s="15" t="s">
        <v>77</v>
      </c>
      <c r="G1564" s="13">
        <v>2958101</v>
      </c>
      <c r="H1564" s="78"/>
      <c r="I1564" s="78"/>
      <c r="J1564" s="78"/>
      <c r="K1564" s="78"/>
    </row>
    <row r="1565" spans="1:11">
      <c r="A1565" s="13">
        <v>42497</v>
      </c>
      <c r="B1565" s="10" t="s">
        <v>129</v>
      </c>
      <c r="C1565" s="10" t="s">
        <v>81</v>
      </c>
      <c r="D1565" s="14">
        <v>158</v>
      </c>
      <c r="E1565" s="13">
        <v>38869</v>
      </c>
      <c r="F1565" s="15" t="s">
        <v>77</v>
      </c>
      <c r="G1565" s="13">
        <v>2958101</v>
      </c>
      <c r="H1565" s="78"/>
      <c r="I1565" s="78"/>
      <c r="J1565" s="78"/>
      <c r="K1565" s="78"/>
    </row>
    <row r="1566" spans="1:11">
      <c r="A1566" s="13">
        <v>42498</v>
      </c>
      <c r="B1566" s="10" t="s">
        <v>129</v>
      </c>
      <c r="C1566" s="10" t="s">
        <v>81</v>
      </c>
      <c r="D1566" s="14">
        <v>158</v>
      </c>
      <c r="E1566" s="13">
        <v>38869</v>
      </c>
      <c r="F1566" s="15" t="s">
        <v>77</v>
      </c>
      <c r="G1566" s="13">
        <v>2958101</v>
      </c>
      <c r="H1566" s="78"/>
      <c r="I1566" s="78"/>
      <c r="J1566" s="78"/>
      <c r="K1566" s="78"/>
    </row>
    <row r="1567" spans="1:11">
      <c r="A1567" s="13">
        <v>42499</v>
      </c>
      <c r="B1567" s="10" t="s">
        <v>129</v>
      </c>
      <c r="C1567" s="10" t="s">
        <v>81</v>
      </c>
      <c r="D1567" s="14">
        <v>158</v>
      </c>
      <c r="E1567" s="13">
        <v>38869</v>
      </c>
      <c r="F1567" s="15" t="s">
        <v>77</v>
      </c>
      <c r="G1567" s="13">
        <v>2958101</v>
      </c>
      <c r="H1567" s="78"/>
      <c r="I1567" s="78"/>
      <c r="J1567" s="78"/>
      <c r="K1567" s="78"/>
    </row>
    <row r="1568" spans="1:11">
      <c r="A1568" s="13">
        <v>42500</v>
      </c>
      <c r="B1568" s="10" t="s">
        <v>129</v>
      </c>
      <c r="C1568" s="10" t="s">
        <v>81</v>
      </c>
      <c r="D1568" s="14">
        <v>158</v>
      </c>
      <c r="E1568" s="13">
        <v>38869</v>
      </c>
      <c r="F1568" s="15" t="s">
        <v>77</v>
      </c>
      <c r="G1568" s="13">
        <v>2958101</v>
      </c>
      <c r="H1568" s="78"/>
      <c r="I1568" s="78"/>
      <c r="J1568" s="78"/>
      <c r="K1568" s="78"/>
    </row>
    <row r="1569" spans="1:11">
      <c r="A1569" s="13">
        <v>42501</v>
      </c>
      <c r="B1569" s="10" t="s">
        <v>129</v>
      </c>
      <c r="C1569" s="10" t="s">
        <v>81</v>
      </c>
      <c r="D1569" s="14">
        <v>158</v>
      </c>
      <c r="E1569" s="13">
        <v>38869</v>
      </c>
      <c r="F1569" s="15" t="s">
        <v>77</v>
      </c>
      <c r="G1569" s="13">
        <v>2958101</v>
      </c>
      <c r="H1569" s="78"/>
      <c r="I1569" s="78"/>
      <c r="J1569" s="78"/>
      <c r="K1569" s="78"/>
    </row>
    <row r="1570" spans="1:11">
      <c r="A1570" s="13">
        <v>42502</v>
      </c>
      <c r="B1570" s="10" t="s">
        <v>129</v>
      </c>
      <c r="C1570" s="10" t="s">
        <v>81</v>
      </c>
      <c r="D1570" s="14">
        <v>158</v>
      </c>
      <c r="E1570" s="13">
        <v>38869</v>
      </c>
      <c r="F1570" s="15" t="s">
        <v>77</v>
      </c>
      <c r="G1570" s="13">
        <v>2958101</v>
      </c>
      <c r="H1570" s="78"/>
      <c r="I1570" s="78"/>
      <c r="J1570" s="78"/>
      <c r="K1570" s="78"/>
    </row>
    <row r="1571" spans="1:11">
      <c r="A1571" s="13">
        <v>42503</v>
      </c>
      <c r="B1571" s="10" t="s">
        <v>129</v>
      </c>
      <c r="C1571" s="10" t="s">
        <v>81</v>
      </c>
      <c r="D1571" s="14">
        <v>158</v>
      </c>
      <c r="E1571" s="13">
        <v>38869</v>
      </c>
      <c r="F1571" s="15" t="s">
        <v>77</v>
      </c>
      <c r="G1571" s="13">
        <v>2958101</v>
      </c>
      <c r="H1571" s="78"/>
      <c r="I1571" s="78"/>
      <c r="J1571" s="78"/>
      <c r="K1571" s="78"/>
    </row>
    <row r="1572" spans="1:11">
      <c r="A1572" s="13">
        <v>42504</v>
      </c>
      <c r="B1572" s="10" t="s">
        <v>129</v>
      </c>
      <c r="C1572" s="10" t="s">
        <v>81</v>
      </c>
      <c r="D1572" s="14">
        <v>158</v>
      </c>
      <c r="E1572" s="13">
        <v>38869</v>
      </c>
      <c r="F1572" s="15" t="s">
        <v>77</v>
      </c>
      <c r="G1572" s="13">
        <v>2958101</v>
      </c>
      <c r="H1572" s="78"/>
      <c r="I1572" s="78"/>
      <c r="J1572" s="78"/>
      <c r="K1572" s="78"/>
    </row>
    <row r="1573" spans="1:11">
      <c r="A1573" s="13">
        <v>42505</v>
      </c>
      <c r="B1573" s="10" t="s">
        <v>129</v>
      </c>
      <c r="C1573" s="10" t="s">
        <v>81</v>
      </c>
      <c r="D1573" s="14">
        <v>158</v>
      </c>
      <c r="E1573" s="13">
        <v>38869</v>
      </c>
      <c r="F1573" s="15" t="s">
        <v>77</v>
      </c>
      <c r="G1573" s="13">
        <v>2958101</v>
      </c>
      <c r="H1573" s="78"/>
      <c r="I1573" s="78"/>
      <c r="J1573" s="78"/>
      <c r="K1573" s="78"/>
    </row>
    <row r="1574" spans="1:11">
      <c r="A1574" s="13">
        <v>42506</v>
      </c>
      <c r="B1574" s="10" t="s">
        <v>129</v>
      </c>
      <c r="C1574" s="10" t="s">
        <v>81</v>
      </c>
      <c r="D1574" s="14">
        <v>158</v>
      </c>
      <c r="E1574" s="13">
        <v>38869</v>
      </c>
      <c r="F1574" s="15" t="s">
        <v>77</v>
      </c>
      <c r="G1574" s="13">
        <v>2958101</v>
      </c>
      <c r="H1574" s="78"/>
      <c r="I1574" s="78"/>
      <c r="J1574" s="78"/>
      <c r="K1574" s="78"/>
    </row>
    <row r="1575" spans="1:11">
      <c r="A1575" s="13">
        <v>42507</v>
      </c>
      <c r="B1575" s="10" t="s">
        <v>129</v>
      </c>
      <c r="C1575" s="10" t="s">
        <v>81</v>
      </c>
      <c r="D1575" s="14">
        <v>158</v>
      </c>
      <c r="E1575" s="13">
        <v>38869</v>
      </c>
      <c r="F1575" s="15" t="s">
        <v>77</v>
      </c>
      <c r="G1575" s="13">
        <v>2958101</v>
      </c>
      <c r="H1575" s="78"/>
      <c r="I1575" s="78"/>
      <c r="J1575" s="78"/>
      <c r="K1575" s="78"/>
    </row>
    <row r="1576" spans="1:11">
      <c r="A1576" s="13">
        <v>42508</v>
      </c>
      <c r="B1576" s="10" t="s">
        <v>129</v>
      </c>
      <c r="C1576" s="10" t="s">
        <v>81</v>
      </c>
      <c r="D1576" s="14">
        <v>158</v>
      </c>
      <c r="E1576" s="13">
        <v>38869</v>
      </c>
      <c r="F1576" s="15" t="s">
        <v>77</v>
      </c>
      <c r="G1576" s="13">
        <v>2958101</v>
      </c>
      <c r="H1576" s="78"/>
      <c r="I1576" s="78"/>
      <c r="J1576" s="78"/>
      <c r="K1576" s="78"/>
    </row>
    <row r="1577" spans="1:11">
      <c r="A1577" s="13">
        <v>42509</v>
      </c>
      <c r="B1577" s="10" t="s">
        <v>129</v>
      </c>
      <c r="C1577" s="10" t="s">
        <v>81</v>
      </c>
      <c r="D1577" s="14">
        <v>158</v>
      </c>
      <c r="E1577" s="13">
        <v>38869</v>
      </c>
      <c r="F1577" s="15" t="s">
        <v>77</v>
      </c>
      <c r="G1577" s="13">
        <v>2958101</v>
      </c>
      <c r="H1577" s="78"/>
      <c r="I1577" s="78"/>
      <c r="J1577" s="78"/>
      <c r="K1577" s="78"/>
    </row>
    <row r="1578" spans="1:11">
      <c r="A1578" s="13">
        <v>42510</v>
      </c>
      <c r="B1578" s="10" t="s">
        <v>129</v>
      </c>
      <c r="C1578" s="10" t="s">
        <v>81</v>
      </c>
      <c r="D1578" s="14">
        <v>158</v>
      </c>
      <c r="E1578" s="13">
        <v>38869</v>
      </c>
      <c r="F1578" s="15" t="s">
        <v>77</v>
      </c>
      <c r="G1578" s="13">
        <v>2958101</v>
      </c>
      <c r="H1578" s="78"/>
      <c r="I1578" s="78"/>
      <c r="J1578" s="78"/>
      <c r="K1578" s="78"/>
    </row>
    <row r="1579" spans="1:11">
      <c r="A1579" s="13">
        <v>42511</v>
      </c>
      <c r="B1579" s="10" t="s">
        <v>129</v>
      </c>
      <c r="C1579" s="10" t="s">
        <v>81</v>
      </c>
      <c r="D1579" s="14">
        <v>158</v>
      </c>
      <c r="E1579" s="13">
        <v>38869</v>
      </c>
      <c r="F1579" s="15" t="s">
        <v>77</v>
      </c>
      <c r="G1579" s="13">
        <v>2958101</v>
      </c>
      <c r="H1579" s="78"/>
      <c r="I1579" s="78"/>
      <c r="J1579" s="78"/>
      <c r="K1579" s="78"/>
    </row>
    <row r="1580" spans="1:11">
      <c r="A1580" s="13">
        <v>42512</v>
      </c>
      <c r="B1580" s="10" t="s">
        <v>129</v>
      </c>
      <c r="C1580" s="10" t="s">
        <v>81</v>
      </c>
      <c r="D1580" s="14">
        <v>158</v>
      </c>
      <c r="E1580" s="13">
        <v>38869</v>
      </c>
      <c r="F1580" s="15" t="s">
        <v>77</v>
      </c>
      <c r="G1580" s="13">
        <v>2958101</v>
      </c>
      <c r="H1580" s="78"/>
      <c r="I1580" s="78"/>
      <c r="J1580" s="78"/>
      <c r="K1580" s="78"/>
    </row>
    <row r="1581" spans="1:11">
      <c r="A1581" s="13">
        <v>42513</v>
      </c>
      <c r="B1581" s="10" t="s">
        <v>129</v>
      </c>
      <c r="C1581" s="10" t="s">
        <v>81</v>
      </c>
      <c r="D1581" s="14">
        <v>158</v>
      </c>
      <c r="E1581" s="13">
        <v>38869</v>
      </c>
      <c r="F1581" s="15" t="s">
        <v>77</v>
      </c>
      <c r="G1581" s="13">
        <v>2958101</v>
      </c>
      <c r="H1581" s="78"/>
      <c r="I1581" s="78"/>
      <c r="J1581" s="78"/>
      <c r="K1581" s="78"/>
    </row>
    <row r="1582" spans="1:11">
      <c r="A1582" s="13">
        <v>42514</v>
      </c>
      <c r="B1582" s="10" t="s">
        <v>129</v>
      </c>
      <c r="C1582" s="10" t="s">
        <v>81</v>
      </c>
      <c r="D1582" s="14">
        <v>158</v>
      </c>
      <c r="E1582" s="13">
        <v>38869</v>
      </c>
      <c r="F1582" s="15" t="s">
        <v>77</v>
      </c>
      <c r="G1582" s="13">
        <v>2958101</v>
      </c>
      <c r="H1582" s="78"/>
      <c r="I1582" s="78"/>
      <c r="J1582" s="78"/>
      <c r="K1582" s="78"/>
    </row>
    <row r="1583" spans="1:11">
      <c r="A1583" s="13">
        <v>42515</v>
      </c>
      <c r="B1583" s="10" t="s">
        <v>129</v>
      </c>
      <c r="C1583" s="10" t="s">
        <v>81</v>
      </c>
      <c r="D1583" s="14">
        <v>158</v>
      </c>
      <c r="E1583" s="13">
        <v>38869</v>
      </c>
      <c r="F1583" s="15" t="s">
        <v>77</v>
      </c>
      <c r="G1583" s="13">
        <v>2958101</v>
      </c>
      <c r="H1583" s="78"/>
      <c r="I1583" s="78"/>
      <c r="J1583" s="78"/>
      <c r="K1583" s="78"/>
    </row>
    <row r="1584" spans="1:11">
      <c r="A1584" s="13">
        <v>42516</v>
      </c>
      <c r="B1584" s="10" t="s">
        <v>129</v>
      </c>
      <c r="C1584" s="10" t="s">
        <v>81</v>
      </c>
      <c r="D1584" s="14">
        <v>158</v>
      </c>
      <c r="E1584" s="13">
        <v>38869</v>
      </c>
      <c r="F1584" s="15" t="s">
        <v>77</v>
      </c>
      <c r="G1584" s="13">
        <v>2958101</v>
      </c>
      <c r="H1584" s="78"/>
      <c r="I1584" s="78"/>
      <c r="J1584" s="78"/>
      <c r="K1584" s="78"/>
    </row>
    <row r="1585" spans="1:11">
      <c r="A1585" s="13">
        <v>42517</v>
      </c>
      <c r="B1585" s="10" t="s">
        <v>129</v>
      </c>
      <c r="C1585" s="10" t="s">
        <v>81</v>
      </c>
      <c r="D1585" s="14">
        <v>158</v>
      </c>
      <c r="E1585" s="13">
        <v>38869</v>
      </c>
      <c r="F1585" s="15" t="s">
        <v>77</v>
      </c>
      <c r="G1585" s="13">
        <v>2958101</v>
      </c>
      <c r="H1585" s="78"/>
      <c r="I1585" s="78"/>
      <c r="J1585" s="78"/>
      <c r="K1585" s="78"/>
    </row>
    <row r="1586" spans="1:11">
      <c r="A1586" s="13">
        <v>42518</v>
      </c>
      <c r="B1586" s="10" t="s">
        <v>129</v>
      </c>
      <c r="C1586" s="10" t="s">
        <v>81</v>
      </c>
      <c r="D1586" s="14">
        <v>158</v>
      </c>
      <c r="E1586" s="13">
        <v>38869</v>
      </c>
      <c r="F1586" s="15" t="s">
        <v>77</v>
      </c>
      <c r="G1586" s="13">
        <v>2958101</v>
      </c>
      <c r="H1586" s="78"/>
      <c r="I1586" s="78"/>
      <c r="J1586" s="78"/>
      <c r="K1586" s="78"/>
    </row>
    <row r="1587" spans="1:11">
      <c r="A1587" s="13">
        <v>42519</v>
      </c>
      <c r="B1587" s="10" t="s">
        <v>129</v>
      </c>
      <c r="C1587" s="10" t="s">
        <v>81</v>
      </c>
      <c r="D1587" s="14">
        <v>158</v>
      </c>
      <c r="E1587" s="13">
        <v>38869</v>
      </c>
      <c r="F1587" s="15" t="s">
        <v>77</v>
      </c>
      <c r="G1587" s="13">
        <v>2958101</v>
      </c>
      <c r="H1587" s="78"/>
      <c r="I1587" s="78"/>
      <c r="J1587" s="78"/>
      <c r="K1587" s="78"/>
    </row>
    <row r="1588" spans="1:11">
      <c r="A1588" s="13">
        <v>42520</v>
      </c>
      <c r="B1588" s="10" t="s">
        <v>129</v>
      </c>
      <c r="C1588" s="10" t="s">
        <v>81</v>
      </c>
      <c r="D1588" s="14">
        <v>158</v>
      </c>
      <c r="E1588" s="13">
        <v>38869</v>
      </c>
      <c r="F1588" s="15" t="s">
        <v>77</v>
      </c>
      <c r="G1588" s="13">
        <v>2958101</v>
      </c>
      <c r="H1588" s="78"/>
      <c r="I1588" s="78"/>
      <c r="J1588" s="78"/>
      <c r="K1588" s="78"/>
    </row>
    <row r="1589" spans="1:11">
      <c r="A1589" s="13">
        <v>42521</v>
      </c>
      <c r="B1589" s="10" t="s">
        <v>129</v>
      </c>
      <c r="C1589" s="10" t="s">
        <v>81</v>
      </c>
      <c r="D1589" s="14">
        <v>158</v>
      </c>
      <c r="E1589" s="13">
        <v>38869</v>
      </c>
      <c r="F1589" s="15" t="s">
        <v>77</v>
      </c>
      <c r="G1589" s="13">
        <v>2958101</v>
      </c>
      <c r="H1589" s="78"/>
      <c r="I1589" s="78"/>
      <c r="J1589" s="78"/>
      <c r="K1589" s="78"/>
    </row>
    <row r="1590" spans="1:11">
      <c r="A1590" s="13">
        <v>42491</v>
      </c>
      <c r="B1590" s="10" t="s">
        <v>130</v>
      </c>
      <c r="C1590" s="10" t="s">
        <v>81</v>
      </c>
      <c r="D1590" s="14">
        <v>208</v>
      </c>
      <c r="E1590" s="13">
        <v>38869</v>
      </c>
      <c r="F1590" s="15" t="s">
        <v>77</v>
      </c>
      <c r="G1590" s="13">
        <v>2958101</v>
      </c>
      <c r="H1590" s="78"/>
      <c r="I1590" s="78"/>
      <c r="J1590" s="78"/>
      <c r="K1590" s="78"/>
    </row>
    <row r="1591" spans="1:11">
      <c r="A1591" s="13">
        <v>42492</v>
      </c>
      <c r="B1591" s="10" t="s">
        <v>130</v>
      </c>
      <c r="C1591" s="10" t="s">
        <v>81</v>
      </c>
      <c r="D1591" s="14">
        <v>208</v>
      </c>
      <c r="E1591" s="13">
        <v>38869</v>
      </c>
      <c r="F1591" s="15" t="s">
        <v>77</v>
      </c>
      <c r="G1591" s="13">
        <v>2958101</v>
      </c>
      <c r="H1591" s="78"/>
      <c r="I1591" s="78"/>
      <c r="J1591" s="78"/>
      <c r="K1591" s="78"/>
    </row>
    <row r="1592" spans="1:11">
      <c r="A1592" s="13">
        <v>42493</v>
      </c>
      <c r="B1592" s="10" t="s">
        <v>130</v>
      </c>
      <c r="C1592" s="10" t="s">
        <v>81</v>
      </c>
      <c r="D1592" s="14">
        <v>208</v>
      </c>
      <c r="E1592" s="13">
        <v>38869</v>
      </c>
      <c r="F1592" s="15" t="s">
        <v>77</v>
      </c>
      <c r="G1592" s="13">
        <v>2958101</v>
      </c>
      <c r="H1592" s="78"/>
      <c r="I1592" s="78"/>
      <c r="J1592" s="78"/>
      <c r="K1592" s="78"/>
    </row>
    <row r="1593" spans="1:11">
      <c r="A1593" s="13">
        <v>42494</v>
      </c>
      <c r="B1593" s="10" t="s">
        <v>130</v>
      </c>
      <c r="C1593" s="10" t="s">
        <v>81</v>
      </c>
      <c r="D1593" s="14">
        <v>208</v>
      </c>
      <c r="E1593" s="13">
        <v>38869</v>
      </c>
      <c r="F1593" s="15" t="s">
        <v>77</v>
      </c>
      <c r="G1593" s="13">
        <v>2958101</v>
      </c>
      <c r="H1593" s="78"/>
      <c r="I1593" s="78"/>
      <c r="J1593" s="78"/>
      <c r="K1593" s="78"/>
    </row>
    <row r="1594" spans="1:11">
      <c r="A1594" s="13">
        <v>42495</v>
      </c>
      <c r="B1594" s="10" t="s">
        <v>130</v>
      </c>
      <c r="C1594" s="10" t="s">
        <v>81</v>
      </c>
      <c r="D1594" s="14">
        <v>208</v>
      </c>
      <c r="E1594" s="13">
        <v>38869</v>
      </c>
      <c r="F1594" s="15" t="s">
        <v>77</v>
      </c>
      <c r="G1594" s="13">
        <v>2958101</v>
      </c>
      <c r="H1594" s="78"/>
      <c r="I1594" s="78"/>
      <c r="J1594" s="78"/>
      <c r="K1594" s="78"/>
    </row>
    <row r="1595" spans="1:11">
      <c r="A1595" s="13">
        <v>42496</v>
      </c>
      <c r="B1595" s="10" t="s">
        <v>130</v>
      </c>
      <c r="C1595" s="10" t="s">
        <v>81</v>
      </c>
      <c r="D1595" s="14">
        <v>208</v>
      </c>
      <c r="E1595" s="13">
        <v>38869</v>
      </c>
      <c r="F1595" s="15" t="s">
        <v>77</v>
      </c>
      <c r="G1595" s="13">
        <v>2958101</v>
      </c>
      <c r="H1595" s="78"/>
      <c r="I1595" s="78"/>
      <c r="J1595" s="78"/>
      <c r="K1595" s="78"/>
    </row>
    <row r="1596" spans="1:11">
      <c r="A1596" s="13">
        <v>42497</v>
      </c>
      <c r="B1596" s="10" t="s">
        <v>130</v>
      </c>
      <c r="C1596" s="10" t="s">
        <v>81</v>
      </c>
      <c r="D1596" s="14">
        <v>208</v>
      </c>
      <c r="E1596" s="13">
        <v>38869</v>
      </c>
      <c r="F1596" s="15" t="s">
        <v>77</v>
      </c>
      <c r="G1596" s="13">
        <v>2958101</v>
      </c>
      <c r="H1596" s="78"/>
      <c r="I1596" s="78"/>
      <c r="J1596" s="78"/>
      <c r="K1596" s="78"/>
    </row>
    <row r="1597" spans="1:11">
      <c r="A1597" s="13">
        <v>42498</v>
      </c>
      <c r="B1597" s="10" t="s">
        <v>130</v>
      </c>
      <c r="C1597" s="10" t="s">
        <v>81</v>
      </c>
      <c r="D1597" s="14">
        <v>208</v>
      </c>
      <c r="E1597" s="13">
        <v>38869</v>
      </c>
      <c r="F1597" s="15" t="s">
        <v>77</v>
      </c>
      <c r="G1597" s="13">
        <v>2958101</v>
      </c>
      <c r="H1597" s="78"/>
      <c r="I1597" s="78"/>
      <c r="J1597" s="78"/>
      <c r="K1597" s="78"/>
    </row>
    <row r="1598" spans="1:11">
      <c r="A1598" s="13">
        <v>42499</v>
      </c>
      <c r="B1598" s="10" t="s">
        <v>130</v>
      </c>
      <c r="C1598" s="10" t="s">
        <v>81</v>
      </c>
      <c r="D1598" s="14">
        <v>208</v>
      </c>
      <c r="E1598" s="13">
        <v>38869</v>
      </c>
      <c r="F1598" s="15" t="s">
        <v>77</v>
      </c>
      <c r="G1598" s="13">
        <v>2958101</v>
      </c>
      <c r="H1598" s="78"/>
      <c r="I1598" s="78"/>
      <c r="J1598" s="78"/>
      <c r="K1598" s="78"/>
    </row>
    <row r="1599" spans="1:11">
      <c r="A1599" s="13">
        <v>42500</v>
      </c>
      <c r="B1599" s="10" t="s">
        <v>130</v>
      </c>
      <c r="C1599" s="10" t="s">
        <v>81</v>
      </c>
      <c r="D1599" s="14">
        <v>208</v>
      </c>
      <c r="E1599" s="13">
        <v>38869</v>
      </c>
      <c r="F1599" s="15" t="s">
        <v>77</v>
      </c>
      <c r="G1599" s="13">
        <v>2958101</v>
      </c>
      <c r="H1599" s="78"/>
      <c r="I1599" s="78"/>
      <c r="J1599" s="78"/>
      <c r="K1599" s="78"/>
    </row>
    <row r="1600" spans="1:11">
      <c r="A1600" s="13">
        <v>42501</v>
      </c>
      <c r="B1600" s="10" t="s">
        <v>130</v>
      </c>
      <c r="C1600" s="10" t="s">
        <v>81</v>
      </c>
      <c r="D1600" s="14">
        <v>208</v>
      </c>
      <c r="E1600" s="13">
        <v>38869</v>
      </c>
      <c r="F1600" s="15" t="s">
        <v>77</v>
      </c>
      <c r="G1600" s="13">
        <v>2958101</v>
      </c>
      <c r="H1600" s="78"/>
      <c r="I1600" s="78"/>
      <c r="J1600" s="78"/>
      <c r="K1600" s="78"/>
    </row>
    <row r="1601" spans="1:11">
      <c r="A1601" s="13">
        <v>42502</v>
      </c>
      <c r="B1601" s="10" t="s">
        <v>130</v>
      </c>
      <c r="C1601" s="10" t="s">
        <v>81</v>
      </c>
      <c r="D1601" s="14">
        <v>208</v>
      </c>
      <c r="E1601" s="13">
        <v>38869</v>
      </c>
      <c r="F1601" s="15" t="s">
        <v>77</v>
      </c>
      <c r="G1601" s="13">
        <v>2958101</v>
      </c>
      <c r="H1601" s="78"/>
      <c r="I1601" s="78"/>
      <c r="J1601" s="78"/>
      <c r="K1601" s="78"/>
    </row>
    <row r="1602" spans="1:11">
      <c r="A1602" s="13">
        <v>42503</v>
      </c>
      <c r="B1602" s="10" t="s">
        <v>130</v>
      </c>
      <c r="C1602" s="10" t="s">
        <v>81</v>
      </c>
      <c r="D1602" s="14">
        <v>208</v>
      </c>
      <c r="E1602" s="13">
        <v>38869</v>
      </c>
      <c r="F1602" s="15" t="s">
        <v>77</v>
      </c>
      <c r="G1602" s="13">
        <v>2958101</v>
      </c>
      <c r="H1602" s="78"/>
      <c r="I1602" s="78"/>
      <c r="J1602" s="78"/>
      <c r="K1602" s="78"/>
    </row>
    <row r="1603" spans="1:11">
      <c r="A1603" s="13">
        <v>42504</v>
      </c>
      <c r="B1603" s="10" t="s">
        <v>130</v>
      </c>
      <c r="C1603" s="10" t="s">
        <v>81</v>
      </c>
      <c r="D1603" s="14">
        <v>208</v>
      </c>
      <c r="E1603" s="13">
        <v>38869</v>
      </c>
      <c r="F1603" s="15" t="s">
        <v>77</v>
      </c>
      <c r="G1603" s="13">
        <v>2958101</v>
      </c>
      <c r="H1603" s="78"/>
      <c r="I1603" s="78"/>
      <c r="J1603" s="78"/>
      <c r="K1603" s="78"/>
    </row>
    <row r="1604" spans="1:11">
      <c r="A1604" s="13">
        <v>42505</v>
      </c>
      <c r="B1604" s="10" t="s">
        <v>130</v>
      </c>
      <c r="C1604" s="10" t="s">
        <v>81</v>
      </c>
      <c r="D1604" s="14">
        <v>208</v>
      </c>
      <c r="E1604" s="13">
        <v>38869</v>
      </c>
      <c r="F1604" s="15" t="s">
        <v>77</v>
      </c>
      <c r="G1604" s="13">
        <v>2958101</v>
      </c>
      <c r="H1604" s="78"/>
      <c r="I1604" s="78"/>
      <c r="J1604" s="78"/>
      <c r="K1604" s="78"/>
    </row>
    <row r="1605" spans="1:11">
      <c r="A1605" s="13">
        <v>42506</v>
      </c>
      <c r="B1605" s="10" t="s">
        <v>130</v>
      </c>
      <c r="C1605" s="10" t="s">
        <v>81</v>
      </c>
      <c r="D1605" s="14">
        <v>208</v>
      </c>
      <c r="E1605" s="13">
        <v>38869</v>
      </c>
      <c r="F1605" s="15" t="s">
        <v>77</v>
      </c>
      <c r="G1605" s="13">
        <v>2958101</v>
      </c>
      <c r="H1605" s="78"/>
      <c r="I1605" s="78"/>
      <c r="J1605" s="78"/>
      <c r="K1605" s="78"/>
    </row>
    <row r="1606" spans="1:11">
      <c r="A1606" s="13">
        <v>42507</v>
      </c>
      <c r="B1606" s="10" t="s">
        <v>130</v>
      </c>
      <c r="C1606" s="10" t="s">
        <v>81</v>
      </c>
      <c r="D1606" s="14">
        <v>208</v>
      </c>
      <c r="E1606" s="13">
        <v>38869</v>
      </c>
      <c r="F1606" s="15" t="s">
        <v>77</v>
      </c>
      <c r="G1606" s="13">
        <v>2958101</v>
      </c>
      <c r="H1606" s="78"/>
      <c r="I1606" s="78"/>
      <c r="J1606" s="78"/>
      <c r="K1606" s="78"/>
    </row>
    <row r="1607" spans="1:11">
      <c r="A1607" s="13">
        <v>42508</v>
      </c>
      <c r="B1607" s="10" t="s">
        <v>130</v>
      </c>
      <c r="C1607" s="10" t="s">
        <v>81</v>
      </c>
      <c r="D1607" s="14">
        <v>208</v>
      </c>
      <c r="E1607" s="13">
        <v>38869</v>
      </c>
      <c r="F1607" s="15" t="s">
        <v>77</v>
      </c>
      <c r="G1607" s="13">
        <v>2958101</v>
      </c>
      <c r="H1607" s="78"/>
      <c r="I1607" s="78"/>
      <c r="J1607" s="78"/>
      <c r="K1607" s="78"/>
    </row>
    <row r="1608" spans="1:11">
      <c r="A1608" s="13">
        <v>42509</v>
      </c>
      <c r="B1608" s="10" t="s">
        <v>130</v>
      </c>
      <c r="C1608" s="10" t="s">
        <v>81</v>
      </c>
      <c r="D1608" s="14">
        <v>208</v>
      </c>
      <c r="E1608" s="13">
        <v>38869</v>
      </c>
      <c r="F1608" s="15" t="s">
        <v>77</v>
      </c>
      <c r="G1608" s="13">
        <v>2958101</v>
      </c>
      <c r="H1608" s="78"/>
      <c r="I1608" s="78"/>
      <c r="J1608" s="78"/>
      <c r="K1608" s="78"/>
    </row>
    <row r="1609" spans="1:11">
      <c r="A1609" s="13">
        <v>42510</v>
      </c>
      <c r="B1609" s="10" t="s">
        <v>130</v>
      </c>
      <c r="C1609" s="10" t="s">
        <v>81</v>
      </c>
      <c r="D1609" s="14">
        <v>208</v>
      </c>
      <c r="E1609" s="13">
        <v>38869</v>
      </c>
      <c r="F1609" s="15" t="s">
        <v>77</v>
      </c>
      <c r="G1609" s="13">
        <v>2958101</v>
      </c>
      <c r="H1609" s="78"/>
      <c r="I1609" s="78"/>
      <c r="J1609" s="78"/>
      <c r="K1609" s="78"/>
    </row>
    <row r="1610" spans="1:11">
      <c r="A1610" s="13">
        <v>42511</v>
      </c>
      <c r="B1610" s="10" t="s">
        <v>130</v>
      </c>
      <c r="C1610" s="10" t="s">
        <v>81</v>
      </c>
      <c r="D1610" s="14">
        <v>208</v>
      </c>
      <c r="E1610" s="13">
        <v>38869</v>
      </c>
      <c r="F1610" s="15" t="s">
        <v>77</v>
      </c>
      <c r="G1610" s="13">
        <v>2958101</v>
      </c>
      <c r="H1610" s="78"/>
      <c r="I1610" s="78"/>
      <c r="J1610" s="78"/>
      <c r="K1610" s="78"/>
    </row>
    <row r="1611" spans="1:11">
      <c r="A1611" s="13">
        <v>42512</v>
      </c>
      <c r="B1611" s="10" t="s">
        <v>130</v>
      </c>
      <c r="C1611" s="10" t="s">
        <v>81</v>
      </c>
      <c r="D1611" s="14">
        <v>208</v>
      </c>
      <c r="E1611" s="13">
        <v>38869</v>
      </c>
      <c r="F1611" s="15" t="s">
        <v>77</v>
      </c>
      <c r="G1611" s="13">
        <v>2958101</v>
      </c>
      <c r="H1611" s="78"/>
      <c r="I1611" s="78"/>
      <c r="J1611" s="78"/>
      <c r="K1611" s="78"/>
    </row>
    <row r="1612" spans="1:11">
      <c r="A1612" s="13">
        <v>42513</v>
      </c>
      <c r="B1612" s="10" t="s">
        <v>130</v>
      </c>
      <c r="C1612" s="10" t="s">
        <v>81</v>
      </c>
      <c r="D1612" s="14">
        <v>208</v>
      </c>
      <c r="E1612" s="13">
        <v>38869</v>
      </c>
      <c r="F1612" s="15" t="s">
        <v>77</v>
      </c>
      <c r="G1612" s="13">
        <v>2958101</v>
      </c>
      <c r="H1612" s="78"/>
      <c r="I1612" s="78"/>
      <c r="J1612" s="78"/>
      <c r="K1612" s="78"/>
    </row>
    <row r="1613" spans="1:11">
      <c r="A1613" s="13">
        <v>42514</v>
      </c>
      <c r="B1613" s="10" t="s">
        <v>130</v>
      </c>
      <c r="C1613" s="10" t="s">
        <v>81</v>
      </c>
      <c r="D1613" s="14">
        <v>208</v>
      </c>
      <c r="E1613" s="13">
        <v>38869</v>
      </c>
      <c r="F1613" s="15" t="s">
        <v>77</v>
      </c>
      <c r="G1613" s="13">
        <v>2958101</v>
      </c>
      <c r="H1613" s="78"/>
      <c r="I1613" s="78"/>
      <c r="J1613" s="78"/>
      <c r="K1613" s="78"/>
    </row>
    <row r="1614" spans="1:11">
      <c r="A1614" s="13">
        <v>42515</v>
      </c>
      <c r="B1614" s="10" t="s">
        <v>130</v>
      </c>
      <c r="C1614" s="10" t="s">
        <v>81</v>
      </c>
      <c r="D1614" s="14">
        <v>208</v>
      </c>
      <c r="E1614" s="13">
        <v>38869</v>
      </c>
      <c r="F1614" s="15" t="s">
        <v>77</v>
      </c>
      <c r="G1614" s="13">
        <v>2958101</v>
      </c>
      <c r="H1614" s="78"/>
      <c r="I1614" s="78"/>
      <c r="J1614" s="78"/>
      <c r="K1614" s="78"/>
    </row>
    <row r="1615" spans="1:11">
      <c r="A1615" s="13">
        <v>42516</v>
      </c>
      <c r="B1615" s="10" t="s">
        <v>130</v>
      </c>
      <c r="C1615" s="10" t="s">
        <v>81</v>
      </c>
      <c r="D1615" s="14">
        <v>208</v>
      </c>
      <c r="E1615" s="13">
        <v>38869</v>
      </c>
      <c r="F1615" s="15" t="s">
        <v>77</v>
      </c>
      <c r="G1615" s="13">
        <v>2958101</v>
      </c>
      <c r="H1615" s="78"/>
      <c r="I1615" s="78"/>
      <c r="J1615" s="78"/>
      <c r="K1615" s="78"/>
    </row>
    <row r="1616" spans="1:11">
      <c r="A1616" s="13">
        <v>42517</v>
      </c>
      <c r="B1616" s="10" t="s">
        <v>130</v>
      </c>
      <c r="C1616" s="10" t="s">
        <v>81</v>
      </c>
      <c r="D1616" s="14">
        <v>208</v>
      </c>
      <c r="E1616" s="13">
        <v>38869</v>
      </c>
      <c r="F1616" s="15" t="s">
        <v>77</v>
      </c>
      <c r="G1616" s="13">
        <v>2958101</v>
      </c>
      <c r="H1616" s="78"/>
      <c r="I1616" s="78"/>
      <c r="J1616" s="78"/>
      <c r="K1616" s="78"/>
    </row>
    <row r="1617" spans="1:11">
      <c r="A1617" s="13">
        <v>42518</v>
      </c>
      <c r="B1617" s="10" t="s">
        <v>130</v>
      </c>
      <c r="C1617" s="10" t="s">
        <v>81</v>
      </c>
      <c r="D1617" s="14">
        <v>208</v>
      </c>
      <c r="E1617" s="13">
        <v>38869</v>
      </c>
      <c r="F1617" s="15" t="s">
        <v>77</v>
      </c>
      <c r="G1617" s="13">
        <v>2958101</v>
      </c>
      <c r="H1617" s="78"/>
      <c r="I1617" s="78"/>
      <c r="J1617" s="78"/>
      <c r="K1617" s="78"/>
    </row>
    <row r="1618" spans="1:11">
      <c r="A1618" s="13">
        <v>42519</v>
      </c>
      <c r="B1618" s="10" t="s">
        <v>130</v>
      </c>
      <c r="C1618" s="10" t="s">
        <v>81</v>
      </c>
      <c r="D1618" s="14">
        <v>208</v>
      </c>
      <c r="E1618" s="13">
        <v>38869</v>
      </c>
      <c r="F1618" s="15" t="s">
        <v>77</v>
      </c>
      <c r="G1618" s="13">
        <v>2958101</v>
      </c>
      <c r="H1618" s="78"/>
      <c r="I1618" s="78"/>
      <c r="J1618" s="78"/>
      <c r="K1618" s="78"/>
    </row>
    <row r="1619" spans="1:11">
      <c r="A1619" s="13">
        <v>42520</v>
      </c>
      <c r="B1619" s="10" t="s">
        <v>130</v>
      </c>
      <c r="C1619" s="10" t="s">
        <v>81</v>
      </c>
      <c r="D1619" s="14">
        <v>208</v>
      </c>
      <c r="E1619" s="13">
        <v>38869</v>
      </c>
      <c r="F1619" s="15" t="s">
        <v>77</v>
      </c>
      <c r="G1619" s="13">
        <v>2958101</v>
      </c>
      <c r="H1619" s="78"/>
      <c r="I1619" s="78"/>
      <c r="J1619" s="78"/>
      <c r="K1619" s="78"/>
    </row>
    <row r="1620" spans="1:11">
      <c r="A1620" s="13">
        <v>42521</v>
      </c>
      <c r="B1620" s="10" t="s">
        <v>130</v>
      </c>
      <c r="C1620" s="10" t="s">
        <v>81</v>
      </c>
      <c r="D1620" s="14">
        <v>208</v>
      </c>
      <c r="E1620" s="13">
        <v>38869</v>
      </c>
      <c r="F1620" s="15" t="s">
        <v>77</v>
      </c>
      <c r="G1620" s="13">
        <v>2958101</v>
      </c>
      <c r="H1620" s="78"/>
      <c r="I1620" s="78"/>
      <c r="J1620" s="78"/>
      <c r="K1620" s="78"/>
    </row>
    <row r="1621" spans="1:11">
      <c r="A1621" s="13">
        <v>42491</v>
      </c>
      <c r="B1621" s="10" t="s">
        <v>131</v>
      </c>
      <c r="C1621" s="10" t="s">
        <v>81</v>
      </c>
      <c r="D1621" s="14">
        <v>108</v>
      </c>
      <c r="E1621" s="13">
        <v>38869</v>
      </c>
      <c r="F1621" s="15" t="s">
        <v>77</v>
      </c>
      <c r="G1621" s="13">
        <v>2958101</v>
      </c>
      <c r="H1621" s="78"/>
      <c r="I1621" s="78"/>
      <c r="J1621" s="78"/>
      <c r="K1621" s="78"/>
    </row>
    <row r="1622" spans="1:11">
      <c r="A1622" s="13">
        <v>42492</v>
      </c>
      <c r="B1622" s="10" t="s">
        <v>131</v>
      </c>
      <c r="C1622" s="10" t="s">
        <v>81</v>
      </c>
      <c r="D1622" s="14">
        <v>108</v>
      </c>
      <c r="E1622" s="13">
        <v>38869</v>
      </c>
      <c r="F1622" s="15" t="s">
        <v>77</v>
      </c>
      <c r="G1622" s="13">
        <v>2958101</v>
      </c>
      <c r="H1622" s="78"/>
      <c r="I1622" s="78"/>
      <c r="J1622" s="78"/>
      <c r="K1622" s="78"/>
    </row>
    <row r="1623" spans="1:11">
      <c r="A1623" s="13">
        <v>42493</v>
      </c>
      <c r="B1623" s="10" t="s">
        <v>131</v>
      </c>
      <c r="C1623" s="10" t="s">
        <v>81</v>
      </c>
      <c r="D1623" s="14">
        <v>108</v>
      </c>
      <c r="E1623" s="13">
        <v>38869</v>
      </c>
      <c r="F1623" s="15" t="s">
        <v>77</v>
      </c>
      <c r="G1623" s="13">
        <v>2958101</v>
      </c>
      <c r="H1623" s="78"/>
      <c r="I1623" s="78"/>
      <c r="J1623" s="78"/>
      <c r="K1623" s="78"/>
    </row>
    <row r="1624" spans="1:11">
      <c r="A1624" s="13">
        <v>42494</v>
      </c>
      <c r="B1624" s="10" t="s">
        <v>131</v>
      </c>
      <c r="C1624" s="10" t="s">
        <v>81</v>
      </c>
      <c r="D1624" s="14">
        <v>108</v>
      </c>
      <c r="E1624" s="13">
        <v>38869</v>
      </c>
      <c r="F1624" s="15" t="s">
        <v>77</v>
      </c>
      <c r="G1624" s="13">
        <v>2958101</v>
      </c>
      <c r="H1624" s="78"/>
      <c r="I1624" s="78"/>
      <c r="J1624" s="78"/>
      <c r="K1624" s="78"/>
    </row>
    <row r="1625" spans="1:11">
      <c r="A1625" s="13">
        <v>42495</v>
      </c>
      <c r="B1625" s="10" t="s">
        <v>131</v>
      </c>
      <c r="C1625" s="10" t="s">
        <v>81</v>
      </c>
      <c r="D1625" s="14">
        <v>108</v>
      </c>
      <c r="E1625" s="13">
        <v>38869</v>
      </c>
      <c r="F1625" s="15" t="s">
        <v>77</v>
      </c>
      <c r="G1625" s="13">
        <v>2958101</v>
      </c>
      <c r="H1625" s="78"/>
      <c r="I1625" s="78"/>
      <c r="J1625" s="78"/>
      <c r="K1625" s="78"/>
    </row>
    <row r="1626" spans="1:11">
      <c r="A1626" s="13">
        <v>42496</v>
      </c>
      <c r="B1626" s="10" t="s">
        <v>131</v>
      </c>
      <c r="C1626" s="10" t="s">
        <v>81</v>
      </c>
      <c r="D1626" s="14">
        <v>108</v>
      </c>
      <c r="E1626" s="13">
        <v>38869</v>
      </c>
      <c r="F1626" s="15" t="s">
        <v>77</v>
      </c>
      <c r="G1626" s="13">
        <v>2958101</v>
      </c>
      <c r="H1626" s="78"/>
      <c r="I1626" s="78"/>
      <c r="J1626" s="78"/>
      <c r="K1626" s="78"/>
    </row>
    <row r="1627" spans="1:11">
      <c r="A1627" s="13">
        <v>42497</v>
      </c>
      <c r="B1627" s="10" t="s">
        <v>131</v>
      </c>
      <c r="C1627" s="10" t="s">
        <v>81</v>
      </c>
      <c r="D1627" s="14">
        <v>108</v>
      </c>
      <c r="E1627" s="13">
        <v>38869</v>
      </c>
      <c r="F1627" s="15" t="s">
        <v>77</v>
      </c>
      <c r="G1627" s="13">
        <v>2958101</v>
      </c>
      <c r="H1627" s="78"/>
      <c r="I1627" s="78"/>
      <c r="J1627" s="78"/>
      <c r="K1627" s="78"/>
    </row>
    <row r="1628" spans="1:11">
      <c r="A1628" s="13">
        <v>42498</v>
      </c>
      <c r="B1628" s="10" t="s">
        <v>131</v>
      </c>
      <c r="C1628" s="10" t="s">
        <v>81</v>
      </c>
      <c r="D1628" s="14">
        <v>108</v>
      </c>
      <c r="E1628" s="13">
        <v>38869</v>
      </c>
      <c r="F1628" s="15" t="s">
        <v>77</v>
      </c>
      <c r="G1628" s="13">
        <v>2958101</v>
      </c>
      <c r="H1628" s="78"/>
      <c r="I1628" s="78"/>
      <c r="J1628" s="78"/>
      <c r="K1628" s="78"/>
    </row>
    <row r="1629" spans="1:11">
      <c r="A1629" s="13">
        <v>42499</v>
      </c>
      <c r="B1629" s="10" t="s">
        <v>131</v>
      </c>
      <c r="C1629" s="10" t="s">
        <v>81</v>
      </c>
      <c r="D1629" s="14">
        <v>108</v>
      </c>
      <c r="E1629" s="13">
        <v>38869</v>
      </c>
      <c r="F1629" s="15" t="s">
        <v>77</v>
      </c>
      <c r="G1629" s="13">
        <v>2958101</v>
      </c>
      <c r="H1629" s="78"/>
      <c r="I1629" s="78"/>
      <c r="J1629" s="78"/>
      <c r="K1629" s="78"/>
    </row>
    <row r="1630" spans="1:11">
      <c r="A1630" s="13">
        <v>42500</v>
      </c>
      <c r="B1630" s="10" t="s">
        <v>131</v>
      </c>
      <c r="C1630" s="10" t="s">
        <v>81</v>
      </c>
      <c r="D1630" s="14">
        <v>108</v>
      </c>
      <c r="E1630" s="13">
        <v>38869</v>
      </c>
      <c r="F1630" s="15" t="s">
        <v>77</v>
      </c>
      <c r="G1630" s="13">
        <v>2958101</v>
      </c>
      <c r="H1630" s="78"/>
      <c r="I1630" s="78"/>
      <c r="J1630" s="78"/>
      <c r="K1630" s="78"/>
    </row>
    <row r="1631" spans="1:11">
      <c r="A1631" s="13">
        <v>42501</v>
      </c>
      <c r="B1631" s="10" t="s">
        <v>131</v>
      </c>
      <c r="C1631" s="10" t="s">
        <v>81</v>
      </c>
      <c r="D1631" s="14">
        <v>108</v>
      </c>
      <c r="E1631" s="13">
        <v>38869</v>
      </c>
      <c r="F1631" s="15" t="s">
        <v>77</v>
      </c>
      <c r="G1631" s="13">
        <v>2958101</v>
      </c>
      <c r="H1631" s="78"/>
      <c r="I1631" s="78"/>
      <c r="J1631" s="78"/>
      <c r="K1631" s="78"/>
    </row>
    <row r="1632" spans="1:11">
      <c r="A1632" s="13">
        <v>42502</v>
      </c>
      <c r="B1632" s="10" t="s">
        <v>131</v>
      </c>
      <c r="C1632" s="10" t="s">
        <v>81</v>
      </c>
      <c r="D1632" s="14">
        <v>108</v>
      </c>
      <c r="E1632" s="13">
        <v>38869</v>
      </c>
      <c r="F1632" s="15" t="s">
        <v>77</v>
      </c>
      <c r="G1632" s="13">
        <v>2958101</v>
      </c>
      <c r="H1632" s="78"/>
      <c r="I1632" s="78"/>
      <c r="J1632" s="78"/>
      <c r="K1632" s="78"/>
    </row>
    <row r="1633" spans="1:11">
      <c r="A1633" s="13">
        <v>42503</v>
      </c>
      <c r="B1633" s="10" t="s">
        <v>131</v>
      </c>
      <c r="C1633" s="10" t="s">
        <v>81</v>
      </c>
      <c r="D1633" s="14">
        <v>108</v>
      </c>
      <c r="E1633" s="13">
        <v>38869</v>
      </c>
      <c r="F1633" s="15" t="s">
        <v>77</v>
      </c>
      <c r="G1633" s="13">
        <v>2958101</v>
      </c>
      <c r="H1633" s="78"/>
      <c r="I1633" s="78"/>
      <c r="J1633" s="78"/>
      <c r="K1633" s="78"/>
    </row>
    <row r="1634" spans="1:11">
      <c r="A1634" s="13">
        <v>42504</v>
      </c>
      <c r="B1634" s="10" t="s">
        <v>131</v>
      </c>
      <c r="C1634" s="10" t="s">
        <v>81</v>
      </c>
      <c r="D1634" s="14">
        <v>108</v>
      </c>
      <c r="E1634" s="13">
        <v>38869</v>
      </c>
      <c r="F1634" s="15" t="s">
        <v>77</v>
      </c>
      <c r="G1634" s="13">
        <v>2958101</v>
      </c>
      <c r="H1634" s="78"/>
      <c r="I1634" s="78"/>
      <c r="J1634" s="78"/>
      <c r="K1634" s="78"/>
    </row>
    <row r="1635" spans="1:11">
      <c r="A1635" s="13">
        <v>42505</v>
      </c>
      <c r="B1635" s="10" t="s">
        <v>131</v>
      </c>
      <c r="C1635" s="10" t="s">
        <v>81</v>
      </c>
      <c r="D1635" s="14">
        <v>108</v>
      </c>
      <c r="E1635" s="13">
        <v>38869</v>
      </c>
      <c r="F1635" s="15" t="s">
        <v>77</v>
      </c>
      <c r="G1635" s="13">
        <v>2958101</v>
      </c>
      <c r="H1635" s="78"/>
      <c r="I1635" s="78"/>
      <c r="J1635" s="78"/>
      <c r="K1635" s="78"/>
    </row>
    <row r="1636" spans="1:11">
      <c r="A1636" s="13">
        <v>42506</v>
      </c>
      <c r="B1636" s="10" t="s">
        <v>131</v>
      </c>
      <c r="C1636" s="10" t="s">
        <v>81</v>
      </c>
      <c r="D1636" s="14">
        <v>108</v>
      </c>
      <c r="E1636" s="13">
        <v>38869</v>
      </c>
      <c r="F1636" s="15" t="s">
        <v>77</v>
      </c>
      <c r="G1636" s="13">
        <v>2958101</v>
      </c>
      <c r="H1636" s="78"/>
      <c r="I1636" s="78"/>
      <c r="J1636" s="78"/>
      <c r="K1636" s="78"/>
    </row>
    <row r="1637" spans="1:11">
      <c r="A1637" s="13">
        <v>42507</v>
      </c>
      <c r="B1637" s="10" t="s">
        <v>131</v>
      </c>
      <c r="C1637" s="10" t="s">
        <v>81</v>
      </c>
      <c r="D1637" s="14">
        <v>108</v>
      </c>
      <c r="E1637" s="13">
        <v>38869</v>
      </c>
      <c r="F1637" s="15" t="s">
        <v>77</v>
      </c>
      <c r="G1637" s="13">
        <v>2958101</v>
      </c>
      <c r="H1637" s="78"/>
      <c r="I1637" s="78"/>
      <c r="J1637" s="78"/>
      <c r="K1637" s="78"/>
    </row>
    <row r="1638" spans="1:11">
      <c r="A1638" s="13">
        <v>42508</v>
      </c>
      <c r="B1638" s="10" t="s">
        <v>131</v>
      </c>
      <c r="C1638" s="10" t="s">
        <v>81</v>
      </c>
      <c r="D1638" s="14">
        <v>108</v>
      </c>
      <c r="E1638" s="13">
        <v>38869</v>
      </c>
      <c r="F1638" s="15" t="s">
        <v>77</v>
      </c>
      <c r="G1638" s="13">
        <v>2958101</v>
      </c>
      <c r="H1638" s="78"/>
      <c r="I1638" s="78"/>
      <c r="J1638" s="78"/>
      <c r="K1638" s="78"/>
    </row>
    <row r="1639" spans="1:11">
      <c r="A1639" s="13">
        <v>42509</v>
      </c>
      <c r="B1639" s="10" t="s">
        <v>131</v>
      </c>
      <c r="C1639" s="10" t="s">
        <v>81</v>
      </c>
      <c r="D1639" s="14">
        <v>108</v>
      </c>
      <c r="E1639" s="13">
        <v>38869</v>
      </c>
      <c r="F1639" s="15" t="s">
        <v>77</v>
      </c>
      <c r="G1639" s="13">
        <v>2958101</v>
      </c>
      <c r="H1639" s="78"/>
      <c r="I1639" s="78"/>
      <c r="J1639" s="78"/>
      <c r="K1639" s="78"/>
    </row>
    <row r="1640" spans="1:11">
      <c r="A1640" s="13">
        <v>42510</v>
      </c>
      <c r="B1640" s="10" t="s">
        <v>131</v>
      </c>
      <c r="C1640" s="10" t="s">
        <v>81</v>
      </c>
      <c r="D1640" s="14">
        <v>108</v>
      </c>
      <c r="E1640" s="13">
        <v>38869</v>
      </c>
      <c r="F1640" s="15" t="s">
        <v>77</v>
      </c>
      <c r="G1640" s="13">
        <v>2958101</v>
      </c>
      <c r="H1640" s="78"/>
      <c r="I1640" s="78"/>
      <c r="J1640" s="78"/>
      <c r="K1640" s="78"/>
    </row>
    <row r="1641" spans="1:11">
      <c r="A1641" s="13">
        <v>42511</v>
      </c>
      <c r="B1641" s="10" t="s">
        <v>131</v>
      </c>
      <c r="C1641" s="10" t="s">
        <v>81</v>
      </c>
      <c r="D1641" s="14">
        <v>108</v>
      </c>
      <c r="E1641" s="13">
        <v>38869</v>
      </c>
      <c r="F1641" s="15" t="s">
        <v>77</v>
      </c>
      <c r="G1641" s="13">
        <v>2958101</v>
      </c>
      <c r="H1641" s="78"/>
      <c r="I1641" s="78"/>
      <c r="J1641" s="78"/>
      <c r="K1641" s="78"/>
    </row>
    <row r="1642" spans="1:11">
      <c r="A1642" s="13">
        <v>42512</v>
      </c>
      <c r="B1642" s="10" t="s">
        <v>131</v>
      </c>
      <c r="C1642" s="10" t="s">
        <v>81</v>
      </c>
      <c r="D1642" s="14">
        <v>108</v>
      </c>
      <c r="E1642" s="13">
        <v>38869</v>
      </c>
      <c r="F1642" s="15" t="s">
        <v>77</v>
      </c>
      <c r="G1642" s="13">
        <v>2958101</v>
      </c>
      <c r="H1642" s="78"/>
      <c r="I1642" s="78"/>
      <c r="J1642" s="78"/>
      <c r="K1642" s="78"/>
    </row>
    <row r="1643" spans="1:11">
      <c r="A1643" s="13">
        <v>42513</v>
      </c>
      <c r="B1643" s="10" t="s">
        <v>131</v>
      </c>
      <c r="C1643" s="10" t="s">
        <v>81</v>
      </c>
      <c r="D1643" s="14">
        <v>108</v>
      </c>
      <c r="E1643" s="13">
        <v>38869</v>
      </c>
      <c r="F1643" s="15" t="s">
        <v>77</v>
      </c>
      <c r="G1643" s="13">
        <v>2958101</v>
      </c>
      <c r="H1643" s="78"/>
      <c r="I1643" s="78"/>
      <c r="J1643" s="78"/>
      <c r="K1643" s="78"/>
    </row>
    <row r="1644" spans="1:11">
      <c r="A1644" s="13">
        <v>42514</v>
      </c>
      <c r="B1644" s="10" t="s">
        <v>131</v>
      </c>
      <c r="C1644" s="10" t="s">
        <v>81</v>
      </c>
      <c r="D1644" s="14">
        <v>108</v>
      </c>
      <c r="E1644" s="13">
        <v>38869</v>
      </c>
      <c r="F1644" s="15" t="s">
        <v>77</v>
      </c>
      <c r="G1644" s="13">
        <v>2958101</v>
      </c>
      <c r="H1644" s="78"/>
      <c r="I1644" s="78"/>
      <c r="J1644" s="78"/>
      <c r="K1644" s="78"/>
    </row>
    <row r="1645" spans="1:11">
      <c r="A1645" s="13">
        <v>42515</v>
      </c>
      <c r="B1645" s="10" t="s">
        <v>131</v>
      </c>
      <c r="C1645" s="10" t="s">
        <v>81</v>
      </c>
      <c r="D1645" s="14">
        <v>108</v>
      </c>
      <c r="E1645" s="13">
        <v>38869</v>
      </c>
      <c r="F1645" s="15" t="s">
        <v>77</v>
      </c>
      <c r="G1645" s="13">
        <v>2958101</v>
      </c>
      <c r="H1645" s="78"/>
      <c r="I1645" s="78"/>
      <c r="J1645" s="78"/>
      <c r="K1645" s="78"/>
    </row>
    <row r="1646" spans="1:11">
      <c r="A1646" s="13">
        <v>42516</v>
      </c>
      <c r="B1646" s="10" t="s">
        <v>131</v>
      </c>
      <c r="C1646" s="10" t="s">
        <v>81</v>
      </c>
      <c r="D1646" s="14">
        <v>108</v>
      </c>
      <c r="E1646" s="13">
        <v>38869</v>
      </c>
      <c r="F1646" s="15" t="s">
        <v>77</v>
      </c>
      <c r="G1646" s="13">
        <v>2958101</v>
      </c>
      <c r="H1646" s="78"/>
      <c r="I1646" s="78"/>
      <c r="J1646" s="78"/>
      <c r="K1646" s="78"/>
    </row>
    <row r="1647" spans="1:11">
      <c r="A1647" s="13">
        <v>42517</v>
      </c>
      <c r="B1647" s="10" t="s">
        <v>131</v>
      </c>
      <c r="C1647" s="10" t="s">
        <v>81</v>
      </c>
      <c r="D1647" s="14">
        <v>108</v>
      </c>
      <c r="E1647" s="13">
        <v>38869</v>
      </c>
      <c r="F1647" s="15" t="s">
        <v>77</v>
      </c>
      <c r="G1647" s="13">
        <v>2958101</v>
      </c>
      <c r="H1647" s="78"/>
      <c r="I1647" s="78"/>
      <c r="J1647" s="78"/>
      <c r="K1647" s="78"/>
    </row>
    <row r="1648" spans="1:11">
      <c r="A1648" s="13">
        <v>42518</v>
      </c>
      <c r="B1648" s="10" t="s">
        <v>131</v>
      </c>
      <c r="C1648" s="10" t="s">
        <v>81</v>
      </c>
      <c r="D1648" s="14">
        <v>108</v>
      </c>
      <c r="E1648" s="13">
        <v>38869</v>
      </c>
      <c r="F1648" s="15" t="s">
        <v>77</v>
      </c>
      <c r="G1648" s="13">
        <v>2958101</v>
      </c>
      <c r="H1648" s="78"/>
      <c r="I1648" s="78"/>
      <c r="J1648" s="78"/>
      <c r="K1648" s="78"/>
    </row>
    <row r="1649" spans="1:11">
      <c r="A1649" s="13">
        <v>42519</v>
      </c>
      <c r="B1649" s="10" t="s">
        <v>131</v>
      </c>
      <c r="C1649" s="10" t="s">
        <v>81</v>
      </c>
      <c r="D1649" s="14">
        <v>108</v>
      </c>
      <c r="E1649" s="13">
        <v>38869</v>
      </c>
      <c r="F1649" s="15" t="s">
        <v>77</v>
      </c>
      <c r="G1649" s="13">
        <v>2958101</v>
      </c>
      <c r="H1649" s="78"/>
      <c r="I1649" s="78"/>
      <c r="J1649" s="78"/>
      <c r="K1649" s="78"/>
    </row>
    <row r="1650" spans="1:11">
      <c r="A1650" s="13">
        <v>42520</v>
      </c>
      <c r="B1650" s="10" t="s">
        <v>131</v>
      </c>
      <c r="C1650" s="10" t="s">
        <v>81</v>
      </c>
      <c r="D1650" s="14">
        <v>108</v>
      </c>
      <c r="E1650" s="13">
        <v>38869</v>
      </c>
      <c r="F1650" s="15" t="s">
        <v>77</v>
      </c>
      <c r="G1650" s="13">
        <v>2958101</v>
      </c>
      <c r="H1650" s="78"/>
      <c r="I1650" s="78"/>
      <c r="J1650" s="78"/>
      <c r="K1650" s="78"/>
    </row>
    <row r="1651" spans="1:11">
      <c r="A1651" s="13">
        <v>42521</v>
      </c>
      <c r="B1651" s="10" t="s">
        <v>131</v>
      </c>
      <c r="C1651" s="10" t="s">
        <v>81</v>
      </c>
      <c r="D1651" s="14">
        <v>108</v>
      </c>
      <c r="E1651" s="13">
        <v>38869</v>
      </c>
      <c r="F1651" s="15" t="s">
        <v>77</v>
      </c>
      <c r="G1651" s="13">
        <v>2958101</v>
      </c>
      <c r="H1651" s="78"/>
      <c r="I1651" s="78"/>
      <c r="J1651" s="78"/>
      <c r="K1651" s="78"/>
    </row>
    <row r="1652" spans="1:11">
      <c r="A1652" s="13">
        <v>42491</v>
      </c>
      <c r="B1652" s="10" t="s">
        <v>132</v>
      </c>
      <c r="C1652" s="10" t="s">
        <v>89</v>
      </c>
      <c r="D1652" s="14">
        <v>146</v>
      </c>
      <c r="E1652" s="13">
        <v>42062</v>
      </c>
      <c r="F1652" s="15" t="s">
        <v>77</v>
      </c>
      <c r="G1652" s="13">
        <v>2958101</v>
      </c>
      <c r="H1652" s="78"/>
      <c r="I1652" s="78"/>
      <c r="J1652" s="78"/>
      <c r="K1652" s="78"/>
    </row>
    <row r="1653" spans="1:11">
      <c r="A1653" s="13">
        <v>42492</v>
      </c>
      <c r="B1653" s="10" t="s">
        <v>132</v>
      </c>
      <c r="C1653" s="10" t="s">
        <v>89</v>
      </c>
      <c r="D1653" s="14">
        <v>146</v>
      </c>
      <c r="E1653" s="13">
        <v>42062</v>
      </c>
      <c r="F1653" s="15" t="s">
        <v>77</v>
      </c>
      <c r="G1653" s="13">
        <v>2958101</v>
      </c>
      <c r="H1653" s="78"/>
      <c r="I1653" s="78"/>
      <c r="J1653" s="78"/>
      <c r="K1653" s="78"/>
    </row>
    <row r="1654" spans="1:11">
      <c r="A1654" s="13">
        <v>42493</v>
      </c>
      <c r="B1654" s="10" t="s">
        <v>132</v>
      </c>
      <c r="C1654" s="10" t="s">
        <v>89</v>
      </c>
      <c r="D1654" s="14">
        <v>146</v>
      </c>
      <c r="E1654" s="13">
        <v>42062</v>
      </c>
      <c r="F1654" s="15" t="s">
        <v>77</v>
      </c>
      <c r="G1654" s="13">
        <v>2958101</v>
      </c>
      <c r="H1654" s="78"/>
      <c r="I1654" s="78"/>
      <c r="J1654" s="78"/>
      <c r="K1654" s="78"/>
    </row>
    <row r="1655" spans="1:11">
      <c r="A1655" s="13">
        <v>42494</v>
      </c>
      <c r="B1655" s="10" t="s">
        <v>132</v>
      </c>
      <c r="C1655" s="10" t="s">
        <v>89</v>
      </c>
      <c r="D1655" s="14">
        <v>146</v>
      </c>
      <c r="E1655" s="13">
        <v>42062</v>
      </c>
      <c r="F1655" s="15" t="s">
        <v>77</v>
      </c>
      <c r="G1655" s="13">
        <v>2958101</v>
      </c>
      <c r="H1655" s="78"/>
      <c r="I1655" s="78"/>
      <c r="J1655" s="78"/>
      <c r="K1655" s="78"/>
    </row>
    <row r="1656" spans="1:11">
      <c r="A1656" s="13">
        <v>42495</v>
      </c>
      <c r="B1656" s="10" t="s">
        <v>132</v>
      </c>
      <c r="C1656" s="10" t="s">
        <v>89</v>
      </c>
      <c r="D1656" s="14">
        <v>146</v>
      </c>
      <c r="E1656" s="13">
        <v>42062</v>
      </c>
      <c r="F1656" s="15" t="s">
        <v>77</v>
      </c>
      <c r="G1656" s="13">
        <v>2958101</v>
      </c>
      <c r="H1656" s="78"/>
      <c r="I1656" s="78"/>
      <c r="J1656" s="78"/>
      <c r="K1656" s="78"/>
    </row>
    <row r="1657" spans="1:11">
      <c r="A1657" s="13">
        <v>42496</v>
      </c>
      <c r="B1657" s="10" t="s">
        <v>132</v>
      </c>
      <c r="C1657" s="10" t="s">
        <v>89</v>
      </c>
      <c r="D1657" s="14">
        <v>146</v>
      </c>
      <c r="E1657" s="13">
        <v>42062</v>
      </c>
      <c r="F1657" s="15" t="s">
        <v>77</v>
      </c>
      <c r="G1657" s="13">
        <v>2958101</v>
      </c>
      <c r="H1657" s="78"/>
      <c r="I1657" s="78"/>
      <c r="J1657" s="78"/>
      <c r="K1657" s="78"/>
    </row>
    <row r="1658" spans="1:11">
      <c r="A1658" s="13">
        <v>42497</v>
      </c>
      <c r="B1658" s="10" t="s">
        <v>132</v>
      </c>
      <c r="C1658" s="10" t="s">
        <v>89</v>
      </c>
      <c r="D1658" s="14">
        <v>146</v>
      </c>
      <c r="E1658" s="13">
        <v>42062</v>
      </c>
      <c r="F1658" s="15" t="s">
        <v>77</v>
      </c>
      <c r="G1658" s="13">
        <v>2958101</v>
      </c>
      <c r="H1658" s="78"/>
      <c r="I1658" s="78"/>
      <c r="J1658" s="78"/>
      <c r="K1658" s="78"/>
    </row>
    <row r="1659" spans="1:11">
      <c r="A1659" s="13">
        <v>42498</v>
      </c>
      <c r="B1659" s="10" t="s">
        <v>132</v>
      </c>
      <c r="C1659" s="10" t="s">
        <v>89</v>
      </c>
      <c r="D1659" s="14">
        <v>146</v>
      </c>
      <c r="E1659" s="13">
        <v>42062</v>
      </c>
      <c r="F1659" s="15" t="s">
        <v>77</v>
      </c>
      <c r="G1659" s="13">
        <v>2958101</v>
      </c>
      <c r="H1659" s="78"/>
      <c r="I1659" s="78"/>
      <c r="J1659" s="78"/>
      <c r="K1659" s="78"/>
    </row>
    <row r="1660" spans="1:11">
      <c r="A1660" s="13">
        <v>42499</v>
      </c>
      <c r="B1660" s="10" t="s">
        <v>132</v>
      </c>
      <c r="C1660" s="10" t="s">
        <v>89</v>
      </c>
      <c r="D1660" s="14">
        <v>146</v>
      </c>
      <c r="E1660" s="13">
        <v>42062</v>
      </c>
      <c r="F1660" s="15" t="s">
        <v>77</v>
      </c>
      <c r="G1660" s="13">
        <v>2958101</v>
      </c>
      <c r="H1660" s="78"/>
      <c r="I1660" s="78"/>
      <c r="J1660" s="78"/>
      <c r="K1660" s="78"/>
    </row>
    <row r="1661" spans="1:11">
      <c r="A1661" s="13">
        <v>42500</v>
      </c>
      <c r="B1661" s="10" t="s">
        <v>132</v>
      </c>
      <c r="C1661" s="10" t="s">
        <v>89</v>
      </c>
      <c r="D1661" s="14">
        <v>146</v>
      </c>
      <c r="E1661" s="13">
        <v>42062</v>
      </c>
      <c r="F1661" s="15" t="s">
        <v>77</v>
      </c>
      <c r="G1661" s="13">
        <v>2958101</v>
      </c>
      <c r="H1661" s="78"/>
      <c r="I1661" s="78"/>
      <c r="J1661" s="78"/>
      <c r="K1661" s="78"/>
    </row>
    <row r="1662" spans="1:11">
      <c r="A1662" s="13">
        <v>42501</v>
      </c>
      <c r="B1662" s="10" t="s">
        <v>132</v>
      </c>
      <c r="C1662" s="10" t="s">
        <v>89</v>
      </c>
      <c r="D1662" s="14">
        <v>146</v>
      </c>
      <c r="E1662" s="13">
        <v>42062</v>
      </c>
      <c r="F1662" s="15" t="s">
        <v>77</v>
      </c>
      <c r="G1662" s="13">
        <v>2958101</v>
      </c>
      <c r="H1662" s="78"/>
      <c r="I1662" s="78"/>
      <c r="J1662" s="78"/>
      <c r="K1662" s="78"/>
    </row>
    <row r="1663" spans="1:11">
      <c r="A1663" s="13">
        <v>42502</v>
      </c>
      <c r="B1663" s="10" t="s">
        <v>132</v>
      </c>
      <c r="C1663" s="10" t="s">
        <v>89</v>
      </c>
      <c r="D1663" s="14">
        <v>146</v>
      </c>
      <c r="E1663" s="13">
        <v>42062</v>
      </c>
      <c r="F1663" s="15" t="s">
        <v>77</v>
      </c>
      <c r="G1663" s="13">
        <v>2958101</v>
      </c>
      <c r="H1663" s="78"/>
      <c r="I1663" s="78"/>
      <c r="J1663" s="78"/>
      <c r="K1663" s="78"/>
    </row>
    <row r="1664" spans="1:11">
      <c r="A1664" s="13">
        <v>42503</v>
      </c>
      <c r="B1664" s="10" t="s">
        <v>132</v>
      </c>
      <c r="C1664" s="10" t="s">
        <v>89</v>
      </c>
      <c r="D1664" s="14">
        <v>146</v>
      </c>
      <c r="E1664" s="13">
        <v>42062</v>
      </c>
      <c r="F1664" s="15" t="s">
        <v>77</v>
      </c>
      <c r="G1664" s="13">
        <v>2958101</v>
      </c>
      <c r="H1664" s="78"/>
      <c r="I1664" s="78"/>
      <c r="J1664" s="78"/>
      <c r="K1664" s="78"/>
    </row>
    <row r="1665" spans="1:11">
      <c r="A1665" s="13">
        <v>42504</v>
      </c>
      <c r="B1665" s="10" t="s">
        <v>132</v>
      </c>
      <c r="C1665" s="10" t="s">
        <v>89</v>
      </c>
      <c r="D1665" s="14">
        <v>146</v>
      </c>
      <c r="E1665" s="13">
        <v>42062</v>
      </c>
      <c r="F1665" s="15" t="s">
        <v>77</v>
      </c>
      <c r="G1665" s="13">
        <v>2958101</v>
      </c>
      <c r="H1665" s="78"/>
      <c r="I1665" s="78"/>
      <c r="J1665" s="78"/>
      <c r="K1665" s="78"/>
    </row>
    <row r="1666" spans="1:11">
      <c r="A1666" s="13">
        <v>42505</v>
      </c>
      <c r="B1666" s="10" t="s">
        <v>132</v>
      </c>
      <c r="C1666" s="10" t="s">
        <v>89</v>
      </c>
      <c r="D1666" s="14">
        <v>146</v>
      </c>
      <c r="E1666" s="13">
        <v>42062</v>
      </c>
      <c r="F1666" s="15" t="s">
        <v>77</v>
      </c>
      <c r="G1666" s="13">
        <v>2958101</v>
      </c>
      <c r="H1666" s="78"/>
      <c r="I1666" s="78"/>
      <c r="J1666" s="78"/>
      <c r="K1666" s="78"/>
    </row>
    <row r="1667" spans="1:11">
      <c r="A1667" s="13">
        <v>42506</v>
      </c>
      <c r="B1667" s="10" t="s">
        <v>132</v>
      </c>
      <c r="C1667" s="10" t="s">
        <v>89</v>
      </c>
      <c r="D1667" s="14">
        <v>146</v>
      </c>
      <c r="E1667" s="13">
        <v>42062</v>
      </c>
      <c r="F1667" s="15" t="s">
        <v>77</v>
      </c>
      <c r="G1667" s="13">
        <v>2958101</v>
      </c>
      <c r="H1667" s="78"/>
      <c r="I1667" s="78"/>
      <c r="J1667" s="78"/>
      <c r="K1667" s="78"/>
    </row>
    <row r="1668" spans="1:11">
      <c r="A1668" s="13">
        <v>42507</v>
      </c>
      <c r="B1668" s="10" t="s">
        <v>132</v>
      </c>
      <c r="C1668" s="10" t="s">
        <v>89</v>
      </c>
      <c r="D1668" s="14">
        <v>146</v>
      </c>
      <c r="E1668" s="13">
        <v>42062</v>
      </c>
      <c r="F1668" s="15" t="s">
        <v>77</v>
      </c>
      <c r="G1668" s="13">
        <v>2958101</v>
      </c>
      <c r="H1668" s="78"/>
      <c r="I1668" s="78"/>
      <c r="J1668" s="78"/>
      <c r="K1668" s="78"/>
    </row>
    <row r="1669" spans="1:11">
      <c r="A1669" s="13">
        <v>42508</v>
      </c>
      <c r="B1669" s="10" t="s">
        <v>132</v>
      </c>
      <c r="C1669" s="10" t="s">
        <v>89</v>
      </c>
      <c r="D1669" s="14">
        <v>146</v>
      </c>
      <c r="E1669" s="13">
        <v>42062</v>
      </c>
      <c r="F1669" s="15" t="s">
        <v>77</v>
      </c>
      <c r="G1669" s="13">
        <v>2958101</v>
      </c>
      <c r="H1669" s="78"/>
      <c r="I1669" s="78"/>
      <c r="J1669" s="78"/>
      <c r="K1669" s="78"/>
    </row>
    <row r="1670" spans="1:11">
      <c r="A1670" s="13">
        <v>42509</v>
      </c>
      <c r="B1670" s="10" t="s">
        <v>132</v>
      </c>
      <c r="C1670" s="10" t="s">
        <v>89</v>
      </c>
      <c r="D1670" s="14">
        <v>146</v>
      </c>
      <c r="E1670" s="13">
        <v>42062</v>
      </c>
      <c r="F1670" s="15" t="s">
        <v>77</v>
      </c>
      <c r="G1670" s="13">
        <v>2958101</v>
      </c>
      <c r="H1670" s="78"/>
      <c r="I1670" s="78"/>
      <c r="J1670" s="78"/>
      <c r="K1670" s="78"/>
    </row>
    <row r="1671" spans="1:11">
      <c r="A1671" s="13">
        <v>42510</v>
      </c>
      <c r="B1671" s="10" t="s">
        <v>132</v>
      </c>
      <c r="C1671" s="10" t="s">
        <v>89</v>
      </c>
      <c r="D1671" s="14">
        <v>146</v>
      </c>
      <c r="E1671" s="13">
        <v>42062</v>
      </c>
      <c r="F1671" s="15" t="s">
        <v>77</v>
      </c>
      <c r="G1671" s="13">
        <v>2958101</v>
      </c>
      <c r="H1671" s="78"/>
      <c r="I1671" s="78"/>
      <c r="J1671" s="78"/>
      <c r="K1671" s="78"/>
    </row>
    <row r="1672" spans="1:11">
      <c r="A1672" s="13">
        <v>42511</v>
      </c>
      <c r="B1672" s="10" t="s">
        <v>132</v>
      </c>
      <c r="C1672" s="10" t="s">
        <v>89</v>
      </c>
      <c r="D1672" s="14">
        <v>146</v>
      </c>
      <c r="E1672" s="13">
        <v>42062</v>
      </c>
      <c r="F1672" s="15" t="s">
        <v>77</v>
      </c>
      <c r="G1672" s="13">
        <v>2958101</v>
      </c>
      <c r="H1672" s="78"/>
      <c r="I1672" s="78"/>
      <c r="J1672" s="78"/>
      <c r="K1672" s="78"/>
    </row>
    <row r="1673" spans="1:11">
      <c r="A1673" s="13">
        <v>42512</v>
      </c>
      <c r="B1673" s="10" t="s">
        <v>132</v>
      </c>
      <c r="C1673" s="10" t="s">
        <v>89</v>
      </c>
      <c r="D1673" s="14">
        <v>146</v>
      </c>
      <c r="E1673" s="13">
        <v>42062</v>
      </c>
      <c r="F1673" s="15" t="s">
        <v>77</v>
      </c>
      <c r="G1673" s="13">
        <v>2958101</v>
      </c>
      <c r="H1673" s="78"/>
      <c r="I1673" s="78"/>
      <c r="J1673" s="78"/>
      <c r="K1673" s="78"/>
    </row>
    <row r="1674" spans="1:11">
      <c r="A1674" s="13">
        <v>42513</v>
      </c>
      <c r="B1674" s="10" t="s">
        <v>132</v>
      </c>
      <c r="C1674" s="10" t="s">
        <v>89</v>
      </c>
      <c r="D1674" s="14">
        <v>146</v>
      </c>
      <c r="E1674" s="13">
        <v>42062</v>
      </c>
      <c r="F1674" s="15" t="s">
        <v>77</v>
      </c>
      <c r="G1674" s="13">
        <v>2958101</v>
      </c>
      <c r="H1674" s="78"/>
      <c r="I1674" s="78"/>
      <c r="J1674" s="78"/>
      <c r="K1674" s="78"/>
    </row>
    <row r="1675" spans="1:11">
      <c r="A1675" s="13">
        <v>42514</v>
      </c>
      <c r="B1675" s="10" t="s">
        <v>132</v>
      </c>
      <c r="C1675" s="10" t="s">
        <v>89</v>
      </c>
      <c r="D1675" s="14">
        <v>146</v>
      </c>
      <c r="E1675" s="13">
        <v>42062</v>
      </c>
      <c r="F1675" s="15" t="s">
        <v>77</v>
      </c>
      <c r="G1675" s="13">
        <v>2958101</v>
      </c>
      <c r="H1675" s="78"/>
      <c r="I1675" s="78"/>
      <c r="J1675" s="78"/>
      <c r="K1675" s="78"/>
    </row>
    <row r="1676" spans="1:11">
      <c r="A1676" s="13">
        <v>42515</v>
      </c>
      <c r="B1676" s="10" t="s">
        <v>132</v>
      </c>
      <c r="C1676" s="10" t="s">
        <v>89</v>
      </c>
      <c r="D1676" s="14">
        <v>146</v>
      </c>
      <c r="E1676" s="13">
        <v>42062</v>
      </c>
      <c r="F1676" s="15" t="s">
        <v>77</v>
      </c>
      <c r="G1676" s="13">
        <v>2958101</v>
      </c>
      <c r="H1676" s="78"/>
      <c r="I1676" s="78"/>
      <c r="J1676" s="78"/>
      <c r="K1676" s="78"/>
    </row>
    <row r="1677" spans="1:11">
      <c r="A1677" s="13">
        <v>42516</v>
      </c>
      <c r="B1677" s="10" t="s">
        <v>132</v>
      </c>
      <c r="C1677" s="10" t="s">
        <v>89</v>
      </c>
      <c r="D1677" s="14">
        <v>146</v>
      </c>
      <c r="E1677" s="13">
        <v>42062</v>
      </c>
      <c r="F1677" s="15" t="s">
        <v>77</v>
      </c>
      <c r="G1677" s="13">
        <v>2958101</v>
      </c>
      <c r="H1677" s="78"/>
      <c r="I1677" s="78"/>
      <c r="J1677" s="78"/>
      <c r="K1677" s="78"/>
    </row>
    <row r="1678" spans="1:11">
      <c r="A1678" s="13">
        <v>42517</v>
      </c>
      <c r="B1678" s="10" t="s">
        <v>132</v>
      </c>
      <c r="C1678" s="10" t="s">
        <v>89</v>
      </c>
      <c r="D1678" s="14">
        <v>146</v>
      </c>
      <c r="E1678" s="13">
        <v>42062</v>
      </c>
      <c r="F1678" s="15" t="s">
        <v>77</v>
      </c>
      <c r="G1678" s="13">
        <v>2958101</v>
      </c>
      <c r="H1678" s="78"/>
      <c r="I1678" s="78"/>
      <c r="J1678" s="78"/>
      <c r="K1678" s="78"/>
    </row>
    <row r="1679" spans="1:11">
      <c r="A1679" s="13">
        <v>42518</v>
      </c>
      <c r="B1679" s="10" t="s">
        <v>132</v>
      </c>
      <c r="C1679" s="10" t="s">
        <v>89</v>
      </c>
      <c r="D1679" s="14">
        <v>146</v>
      </c>
      <c r="E1679" s="13">
        <v>42062</v>
      </c>
      <c r="F1679" s="15" t="s">
        <v>77</v>
      </c>
      <c r="G1679" s="13">
        <v>2958101</v>
      </c>
      <c r="H1679" s="78"/>
      <c r="I1679" s="78"/>
      <c r="J1679" s="78"/>
      <c r="K1679" s="78"/>
    </row>
    <row r="1680" spans="1:11">
      <c r="A1680" s="13">
        <v>42519</v>
      </c>
      <c r="B1680" s="10" t="s">
        <v>132</v>
      </c>
      <c r="C1680" s="10" t="s">
        <v>89</v>
      </c>
      <c r="D1680" s="14">
        <v>146</v>
      </c>
      <c r="E1680" s="13">
        <v>42062</v>
      </c>
      <c r="F1680" s="15" t="s">
        <v>77</v>
      </c>
      <c r="G1680" s="13">
        <v>2958101</v>
      </c>
      <c r="H1680" s="78"/>
      <c r="I1680" s="78"/>
      <c r="J1680" s="78"/>
      <c r="K1680" s="78"/>
    </row>
    <row r="1681" spans="1:11">
      <c r="A1681" s="13">
        <v>42520</v>
      </c>
      <c r="B1681" s="10" t="s">
        <v>132</v>
      </c>
      <c r="C1681" s="10" t="s">
        <v>89</v>
      </c>
      <c r="D1681" s="14">
        <v>146</v>
      </c>
      <c r="E1681" s="13">
        <v>42062</v>
      </c>
      <c r="F1681" s="15" t="s">
        <v>77</v>
      </c>
      <c r="G1681" s="13">
        <v>2958101</v>
      </c>
      <c r="H1681" s="78"/>
      <c r="I1681" s="78"/>
      <c r="J1681" s="78"/>
      <c r="K1681" s="78"/>
    </row>
    <row r="1682" spans="1:11">
      <c r="A1682" s="13">
        <v>42521</v>
      </c>
      <c r="B1682" s="10" t="s">
        <v>132</v>
      </c>
      <c r="C1682" s="10" t="s">
        <v>89</v>
      </c>
      <c r="D1682" s="14">
        <v>146</v>
      </c>
      <c r="E1682" s="13">
        <v>42062</v>
      </c>
      <c r="F1682" s="15" t="s">
        <v>77</v>
      </c>
      <c r="G1682" s="13">
        <v>2958101</v>
      </c>
      <c r="H1682" s="78"/>
      <c r="I1682" s="78"/>
      <c r="J1682" s="78"/>
      <c r="K1682" s="78"/>
    </row>
    <row r="1683" spans="1:11">
      <c r="A1683" s="13">
        <v>42491</v>
      </c>
      <c r="B1683" s="10" t="s">
        <v>133</v>
      </c>
      <c r="C1683" s="10" t="s">
        <v>89</v>
      </c>
      <c r="D1683" s="14">
        <v>154</v>
      </c>
      <c r="E1683" s="13">
        <v>42062</v>
      </c>
      <c r="F1683" s="15" t="s">
        <v>77</v>
      </c>
      <c r="G1683" s="13">
        <v>2958101</v>
      </c>
      <c r="H1683" s="78"/>
      <c r="I1683" s="78"/>
      <c r="J1683" s="78"/>
      <c r="K1683" s="78"/>
    </row>
    <row r="1684" spans="1:11">
      <c r="A1684" s="13">
        <v>42492</v>
      </c>
      <c r="B1684" s="10" t="s">
        <v>133</v>
      </c>
      <c r="C1684" s="10" t="s">
        <v>89</v>
      </c>
      <c r="D1684" s="14">
        <v>154</v>
      </c>
      <c r="E1684" s="13">
        <v>42062</v>
      </c>
      <c r="F1684" s="15" t="s">
        <v>77</v>
      </c>
      <c r="G1684" s="13">
        <v>2958101</v>
      </c>
      <c r="H1684" s="78"/>
      <c r="I1684" s="78"/>
      <c r="J1684" s="78"/>
      <c r="K1684" s="78"/>
    </row>
    <row r="1685" spans="1:11">
      <c r="A1685" s="13">
        <v>42493</v>
      </c>
      <c r="B1685" s="10" t="s">
        <v>133</v>
      </c>
      <c r="C1685" s="10" t="s">
        <v>89</v>
      </c>
      <c r="D1685" s="14">
        <v>154</v>
      </c>
      <c r="E1685" s="13">
        <v>42062</v>
      </c>
      <c r="F1685" s="15" t="s">
        <v>77</v>
      </c>
      <c r="G1685" s="13">
        <v>2958101</v>
      </c>
      <c r="H1685" s="78"/>
      <c r="I1685" s="78"/>
      <c r="J1685" s="78"/>
      <c r="K1685" s="78"/>
    </row>
    <row r="1686" spans="1:11">
      <c r="A1686" s="13">
        <v>42494</v>
      </c>
      <c r="B1686" s="10" t="s">
        <v>133</v>
      </c>
      <c r="C1686" s="10" t="s">
        <v>89</v>
      </c>
      <c r="D1686" s="14">
        <v>154</v>
      </c>
      <c r="E1686" s="13">
        <v>42062</v>
      </c>
      <c r="F1686" s="15" t="s">
        <v>77</v>
      </c>
      <c r="G1686" s="13">
        <v>2958101</v>
      </c>
      <c r="H1686" s="78"/>
      <c r="I1686" s="78"/>
      <c r="J1686" s="78"/>
      <c r="K1686" s="78"/>
    </row>
    <row r="1687" spans="1:11">
      <c r="A1687" s="13">
        <v>42495</v>
      </c>
      <c r="B1687" s="10" t="s">
        <v>133</v>
      </c>
      <c r="C1687" s="10" t="s">
        <v>89</v>
      </c>
      <c r="D1687" s="14">
        <v>154</v>
      </c>
      <c r="E1687" s="13">
        <v>42062</v>
      </c>
      <c r="F1687" s="15" t="s">
        <v>77</v>
      </c>
      <c r="G1687" s="13">
        <v>2958101</v>
      </c>
      <c r="H1687" s="78"/>
      <c r="I1687" s="78"/>
      <c r="J1687" s="78"/>
      <c r="K1687" s="78"/>
    </row>
    <row r="1688" spans="1:11">
      <c r="A1688" s="13">
        <v>42496</v>
      </c>
      <c r="B1688" s="10" t="s">
        <v>133</v>
      </c>
      <c r="C1688" s="10" t="s">
        <v>89</v>
      </c>
      <c r="D1688" s="14">
        <v>154</v>
      </c>
      <c r="E1688" s="13">
        <v>42062</v>
      </c>
      <c r="F1688" s="15" t="s">
        <v>77</v>
      </c>
      <c r="G1688" s="13">
        <v>2958101</v>
      </c>
      <c r="H1688" s="78"/>
      <c r="I1688" s="78"/>
      <c r="J1688" s="78"/>
      <c r="K1688" s="78"/>
    </row>
    <row r="1689" spans="1:11">
      <c r="A1689" s="13">
        <v>42497</v>
      </c>
      <c r="B1689" s="10" t="s">
        <v>133</v>
      </c>
      <c r="C1689" s="10" t="s">
        <v>89</v>
      </c>
      <c r="D1689" s="14">
        <v>154</v>
      </c>
      <c r="E1689" s="13">
        <v>42062</v>
      </c>
      <c r="F1689" s="15" t="s">
        <v>77</v>
      </c>
      <c r="G1689" s="13">
        <v>2958101</v>
      </c>
      <c r="H1689" s="78"/>
      <c r="I1689" s="78"/>
      <c r="J1689" s="78"/>
      <c r="K1689" s="78"/>
    </row>
    <row r="1690" spans="1:11">
      <c r="A1690" s="13">
        <v>42498</v>
      </c>
      <c r="B1690" s="10" t="s">
        <v>133</v>
      </c>
      <c r="C1690" s="10" t="s">
        <v>89</v>
      </c>
      <c r="D1690" s="14">
        <v>154</v>
      </c>
      <c r="E1690" s="13">
        <v>42062</v>
      </c>
      <c r="F1690" s="15" t="s">
        <v>77</v>
      </c>
      <c r="G1690" s="13">
        <v>2958101</v>
      </c>
      <c r="H1690" s="78"/>
      <c r="I1690" s="78"/>
      <c r="J1690" s="78"/>
      <c r="K1690" s="78"/>
    </row>
    <row r="1691" spans="1:11">
      <c r="A1691" s="13">
        <v>42499</v>
      </c>
      <c r="B1691" s="10" t="s">
        <v>133</v>
      </c>
      <c r="C1691" s="10" t="s">
        <v>89</v>
      </c>
      <c r="D1691" s="14">
        <v>154</v>
      </c>
      <c r="E1691" s="13">
        <v>42062</v>
      </c>
      <c r="F1691" s="15" t="s">
        <v>77</v>
      </c>
      <c r="G1691" s="13">
        <v>2958101</v>
      </c>
      <c r="H1691" s="78"/>
      <c r="I1691" s="78"/>
      <c r="J1691" s="78"/>
      <c r="K1691" s="78"/>
    </row>
    <row r="1692" spans="1:11">
      <c r="A1692" s="13">
        <v>42500</v>
      </c>
      <c r="B1692" s="10" t="s">
        <v>133</v>
      </c>
      <c r="C1692" s="10" t="s">
        <v>89</v>
      </c>
      <c r="D1692" s="14">
        <v>154</v>
      </c>
      <c r="E1692" s="13">
        <v>42062</v>
      </c>
      <c r="F1692" s="15" t="s">
        <v>77</v>
      </c>
      <c r="G1692" s="13">
        <v>2958101</v>
      </c>
      <c r="H1692" s="78"/>
      <c r="I1692" s="78"/>
      <c r="J1692" s="78"/>
      <c r="K1692" s="78"/>
    </row>
    <row r="1693" spans="1:11">
      <c r="A1693" s="13">
        <v>42501</v>
      </c>
      <c r="B1693" s="10" t="s">
        <v>133</v>
      </c>
      <c r="C1693" s="10" t="s">
        <v>89</v>
      </c>
      <c r="D1693" s="14">
        <v>154</v>
      </c>
      <c r="E1693" s="13">
        <v>42062</v>
      </c>
      <c r="F1693" s="15" t="s">
        <v>77</v>
      </c>
      <c r="G1693" s="13">
        <v>2958101</v>
      </c>
      <c r="H1693" s="78"/>
      <c r="I1693" s="78"/>
      <c r="J1693" s="78"/>
      <c r="K1693" s="78"/>
    </row>
    <row r="1694" spans="1:11">
      <c r="A1694" s="13">
        <v>42502</v>
      </c>
      <c r="B1694" s="10" t="s">
        <v>133</v>
      </c>
      <c r="C1694" s="10" t="s">
        <v>89</v>
      </c>
      <c r="D1694" s="14">
        <v>154</v>
      </c>
      <c r="E1694" s="13">
        <v>42062</v>
      </c>
      <c r="F1694" s="15" t="s">
        <v>77</v>
      </c>
      <c r="G1694" s="13">
        <v>2958101</v>
      </c>
      <c r="H1694" s="78"/>
      <c r="I1694" s="78"/>
      <c r="J1694" s="78"/>
      <c r="K1694" s="78"/>
    </row>
    <row r="1695" spans="1:11">
      <c r="A1695" s="13">
        <v>42503</v>
      </c>
      <c r="B1695" s="10" t="s">
        <v>133</v>
      </c>
      <c r="C1695" s="10" t="s">
        <v>89</v>
      </c>
      <c r="D1695" s="14">
        <v>154</v>
      </c>
      <c r="E1695" s="13">
        <v>42062</v>
      </c>
      <c r="F1695" s="15" t="s">
        <v>77</v>
      </c>
      <c r="G1695" s="13">
        <v>2958101</v>
      </c>
      <c r="H1695" s="78"/>
      <c r="I1695" s="78"/>
      <c r="J1695" s="78"/>
      <c r="K1695" s="78"/>
    </row>
    <row r="1696" spans="1:11">
      <c r="A1696" s="13">
        <v>42504</v>
      </c>
      <c r="B1696" s="10" t="s">
        <v>133</v>
      </c>
      <c r="C1696" s="10" t="s">
        <v>89</v>
      </c>
      <c r="D1696" s="14">
        <v>154</v>
      </c>
      <c r="E1696" s="13">
        <v>42062</v>
      </c>
      <c r="F1696" s="15" t="s">
        <v>77</v>
      </c>
      <c r="G1696" s="13">
        <v>2958101</v>
      </c>
      <c r="H1696" s="78"/>
      <c r="I1696" s="78"/>
      <c r="J1696" s="78"/>
      <c r="K1696" s="78"/>
    </row>
    <row r="1697" spans="1:11">
      <c r="A1697" s="13">
        <v>42505</v>
      </c>
      <c r="B1697" s="10" t="s">
        <v>133</v>
      </c>
      <c r="C1697" s="10" t="s">
        <v>89</v>
      </c>
      <c r="D1697" s="14">
        <v>154</v>
      </c>
      <c r="E1697" s="13">
        <v>42062</v>
      </c>
      <c r="F1697" s="15" t="s">
        <v>77</v>
      </c>
      <c r="G1697" s="13">
        <v>2958101</v>
      </c>
      <c r="H1697" s="78"/>
      <c r="I1697" s="78"/>
      <c r="J1697" s="78"/>
      <c r="K1697" s="78"/>
    </row>
    <row r="1698" spans="1:11">
      <c r="A1698" s="13">
        <v>42506</v>
      </c>
      <c r="B1698" s="10" t="s">
        <v>133</v>
      </c>
      <c r="C1698" s="10" t="s">
        <v>89</v>
      </c>
      <c r="D1698" s="14">
        <v>154</v>
      </c>
      <c r="E1698" s="13">
        <v>42062</v>
      </c>
      <c r="F1698" s="15" t="s">
        <v>77</v>
      </c>
      <c r="G1698" s="13">
        <v>2958101</v>
      </c>
      <c r="H1698" s="78"/>
      <c r="I1698" s="78"/>
      <c r="J1698" s="78"/>
      <c r="K1698" s="78"/>
    </row>
    <row r="1699" spans="1:11">
      <c r="A1699" s="13">
        <v>42507</v>
      </c>
      <c r="B1699" s="10" t="s">
        <v>133</v>
      </c>
      <c r="C1699" s="10" t="s">
        <v>89</v>
      </c>
      <c r="D1699" s="14">
        <v>154</v>
      </c>
      <c r="E1699" s="13">
        <v>42062</v>
      </c>
      <c r="F1699" s="15" t="s">
        <v>77</v>
      </c>
      <c r="G1699" s="13">
        <v>2958101</v>
      </c>
      <c r="H1699" s="78"/>
      <c r="I1699" s="78"/>
      <c r="J1699" s="78"/>
      <c r="K1699" s="78"/>
    </row>
    <row r="1700" spans="1:11">
      <c r="A1700" s="13">
        <v>42508</v>
      </c>
      <c r="B1700" s="10" t="s">
        <v>133</v>
      </c>
      <c r="C1700" s="10" t="s">
        <v>89</v>
      </c>
      <c r="D1700" s="14">
        <v>154</v>
      </c>
      <c r="E1700" s="13">
        <v>42062</v>
      </c>
      <c r="F1700" s="15" t="s">
        <v>77</v>
      </c>
      <c r="G1700" s="13">
        <v>2958101</v>
      </c>
      <c r="H1700" s="78"/>
      <c r="I1700" s="78"/>
      <c r="J1700" s="78"/>
      <c r="K1700" s="78"/>
    </row>
    <row r="1701" spans="1:11">
      <c r="A1701" s="13">
        <v>42509</v>
      </c>
      <c r="B1701" s="10" t="s">
        <v>133</v>
      </c>
      <c r="C1701" s="10" t="s">
        <v>89</v>
      </c>
      <c r="D1701" s="14">
        <v>154</v>
      </c>
      <c r="E1701" s="13">
        <v>42062</v>
      </c>
      <c r="F1701" s="15" t="s">
        <v>77</v>
      </c>
      <c r="G1701" s="13">
        <v>2958101</v>
      </c>
      <c r="H1701" s="78"/>
      <c r="I1701" s="78"/>
      <c r="J1701" s="78"/>
      <c r="K1701" s="78"/>
    </row>
    <row r="1702" spans="1:11">
      <c r="A1702" s="13">
        <v>42510</v>
      </c>
      <c r="B1702" s="10" t="s">
        <v>133</v>
      </c>
      <c r="C1702" s="10" t="s">
        <v>89</v>
      </c>
      <c r="D1702" s="14">
        <v>154</v>
      </c>
      <c r="E1702" s="13">
        <v>42062</v>
      </c>
      <c r="F1702" s="15" t="s">
        <v>77</v>
      </c>
      <c r="G1702" s="13">
        <v>2958101</v>
      </c>
      <c r="H1702" s="78"/>
      <c r="I1702" s="78"/>
      <c r="J1702" s="78"/>
      <c r="K1702" s="78"/>
    </row>
    <row r="1703" spans="1:11">
      <c r="A1703" s="13">
        <v>42511</v>
      </c>
      <c r="B1703" s="10" t="s">
        <v>133</v>
      </c>
      <c r="C1703" s="10" t="s">
        <v>89</v>
      </c>
      <c r="D1703" s="14">
        <v>154</v>
      </c>
      <c r="E1703" s="13">
        <v>42062</v>
      </c>
      <c r="F1703" s="15" t="s">
        <v>77</v>
      </c>
      <c r="G1703" s="13">
        <v>2958101</v>
      </c>
      <c r="H1703" s="78"/>
      <c r="I1703" s="78"/>
      <c r="J1703" s="78"/>
      <c r="K1703" s="78"/>
    </row>
    <row r="1704" spans="1:11">
      <c r="A1704" s="13">
        <v>42512</v>
      </c>
      <c r="B1704" s="10" t="s">
        <v>133</v>
      </c>
      <c r="C1704" s="10" t="s">
        <v>89</v>
      </c>
      <c r="D1704" s="14">
        <v>154</v>
      </c>
      <c r="E1704" s="13">
        <v>42062</v>
      </c>
      <c r="F1704" s="15" t="s">
        <v>77</v>
      </c>
      <c r="G1704" s="13">
        <v>2958101</v>
      </c>
      <c r="H1704" s="78"/>
      <c r="I1704" s="78"/>
      <c r="J1704" s="78"/>
      <c r="K1704" s="78"/>
    </row>
    <row r="1705" spans="1:11">
      <c r="A1705" s="13">
        <v>42513</v>
      </c>
      <c r="B1705" s="10" t="s">
        <v>133</v>
      </c>
      <c r="C1705" s="10" t="s">
        <v>89</v>
      </c>
      <c r="D1705" s="14">
        <v>154</v>
      </c>
      <c r="E1705" s="13">
        <v>42062</v>
      </c>
      <c r="F1705" s="15" t="s">
        <v>77</v>
      </c>
      <c r="G1705" s="13">
        <v>2958101</v>
      </c>
      <c r="H1705" s="78"/>
      <c r="I1705" s="78"/>
      <c r="J1705" s="78"/>
      <c r="K1705" s="78"/>
    </row>
    <row r="1706" spans="1:11">
      <c r="A1706" s="13">
        <v>42514</v>
      </c>
      <c r="B1706" s="10" t="s">
        <v>133</v>
      </c>
      <c r="C1706" s="10" t="s">
        <v>89</v>
      </c>
      <c r="D1706" s="14">
        <v>154</v>
      </c>
      <c r="E1706" s="13">
        <v>42062</v>
      </c>
      <c r="F1706" s="15" t="s">
        <v>77</v>
      </c>
      <c r="G1706" s="13">
        <v>2958101</v>
      </c>
      <c r="H1706" s="78"/>
      <c r="I1706" s="78"/>
      <c r="J1706" s="78"/>
      <c r="K1706" s="78"/>
    </row>
    <row r="1707" spans="1:11">
      <c r="A1707" s="13">
        <v>42515</v>
      </c>
      <c r="B1707" s="10" t="s">
        <v>133</v>
      </c>
      <c r="C1707" s="10" t="s">
        <v>89</v>
      </c>
      <c r="D1707" s="14">
        <v>154</v>
      </c>
      <c r="E1707" s="13">
        <v>42062</v>
      </c>
      <c r="F1707" s="15" t="s">
        <v>77</v>
      </c>
      <c r="G1707" s="13">
        <v>2958101</v>
      </c>
      <c r="H1707" s="78"/>
      <c r="I1707" s="78"/>
      <c r="J1707" s="78"/>
      <c r="K1707" s="78"/>
    </row>
    <row r="1708" spans="1:11">
      <c r="A1708" s="13">
        <v>42516</v>
      </c>
      <c r="B1708" s="10" t="s">
        <v>133</v>
      </c>
      <c r="C1708" s="10" t="s">
        <v>89</v>
      </c>
      <c r="D1708" s="14">
        <v>154</v>
      </c>
      <c r="E1708" s="13">
        <v>42062</v>
      </c>
      <c r="F1708" s="15" t="s">
        <v>77</v>
      </c>
      <c r="G1708" s="13">
        <v>2958101</v>
      </c>
      <c r="H1708" s="78"/>
      <c r="I1708" s="78"/>
      <c r="J1708" s="78"/>
      <c r="K1708" s="78"/>
    </row>
    <row r="1709" spans="1:11">
      <c r="A1709" s="13">
        <v>42517</v>
      </c>
      <c r="B1709" s="10" t="s">
        <v>133</v>
      </c>
      <c r="C1709" s="10" t="s">
        <v>89</v>
      </c>
      <c r="D1709" s="14">
        <v>154</v>
      </c>
      <c r="E1709" s="13">
        <v>42062</v>
      </c>
      <c r="F1709" s="15" t="s">
        <v>77</v>
      </c>
      <c r="G1709" s="13">
        <v>2958101</v>
      </c>
      <c r="H1709" s="78"/>
      <c r="I1709" s="78"/>
      <c r="J1709" s="78"/>
      <c r="K1709" s="78"/>
    </row>
    <row r="1710" spans="1:11">
      <c r="A1710" s="13">
        <v>42518</v>
      </c>
      <c r="B1710" s="10" t="s">
        <v>133</v>
      </c>
      <c r="C1710" s="10" t="s">
        <v>89</v>
      </c>
      <c r="D1710" s="14">
        <v>154</v>
      </c>
      <c r="E1710" s="13">
        <v>42062</v>
      </c>
      <c r="F1710" s="15" t="s">
        <v>77</v>
      </c>
      <c r="G1710" s="13">
        <v>2958101</v>
      </c>
      <c r="H1710" s="78"/>
      <c r="I1710" s="78"/>
      <c r="J1710" s="78"/>
      <c r="K1710" s="78"/>
    </row>
    <row r="1711" spans="1:11">
      <c r="A1711" s="13">
        <v>42519</v>
      </c>
      <c r="B1711" s="10" t="s">
        <v>133</v>
      </c>
      <c r="C1711" s="10" t="s">
        <v>89</v>
      </c>
      <c r="D1711" s="14">
        <v>154</v>
      </c>
      <c r="E1711" s="13">
        <v>42062</v>
      </c>
      <c r="F1711" s="15" t="s">
        <v>77</v>
      </c>
      <c r="G1711" s="13">
        <v>2958101</v>
      </c>
      <c r="H1711" s="78"/>
      <c r="I1711" s="78"/>
      <c r="J1711" s="78"/>
      <c r="K1711" s="78"/>
    </row>
    <row r="1712" spans="1:11">
      <c r="A1712" s="13">
        <v>42520</v>
      </c>
      <c r="B1712" s="10" t="s">
        <v>133</v>
      </c>
      <c r="C1712" s="10" t="s">
        <v>89</v>
      </c>
      <c r="D1712" s="14">
        <v>154</v>
      </c>
      <c r="E1712" s="13">
        <v>42062</v>
      </c>
      <c r="F1712" s="15" t="s">
        <v>77</v>
      </c>
      <c r="G1712" s="13">
        <v>2958101</v>
      </c>
      <c r="H1712" s="78"/>
      <c r="I1712" s="78"/>
      <c r="J1712" s="78"/>
      <c r="K1712" s="78"/>
    </row>
    <row r="1713" spans="1:11">
      <c r="A1713" s="13">
        <v>42521</v>
      </c>
      <c r="B1713" s="10" t="s">
        <v>133</v>
      </c>
      <c r="C1713" s="10" t="s">
        <v>89</v>
      </c>
      <c r="D1713" s="14">
        <v>154</v>
      </c>
      <c r="E1713" s="13">
        <v>42062</v>
      </c>
      <c r="F1713" s="15" t="s">
        <v>77</v>
      </c>
      <c r="G1713" s="13">
        <v>2958101</v>
      </c>
      <c r="H1713" s="78"/>
      <c r="I1713" s="78"/>
      <c r="J1713" s="78"/>
      <c r="K1713" s="78"/>
    </row>
    <row r="1714" spans="1:11">
      <c r="A1714" s="13">
        <v>42491</v>
      </c>
      <c r="B1714" s="10" t="s">
        <v>134</v>
      </c>
      <c r="C1714" s="10" t="s">
        <v>89</v>
      </c>
      <c r="D1714" s="14">
        <v>100</v>
      </c>
      <c r="E1714" s="13">
        <v>41935</v>
      </c>
      <c r="F1714" s="15" t="s">
        <v>77</v>
      </c>
      <c r="G1714" s="13">
        <v>2958101</v>
      </c>
      <c r="H1714" s="78"/>
      <c r="I1714" s="78"/>
      <c r="J1714" s="78"/>
      <c r="K1714" s="78"/>
    </row>
    <row r="1715" spans="1:11">
      <c r="A1715" s="13">
        <v>42492</v>
      </c>
      <c r="B1715" s="10" t="s">
        <v>134</v>
      </c>
      <c r="C1715" s="10" t="s">
        <v>89</v>
      </c>
      <c r="D1715" s="14">
        <v>100</v>
      </c>
      <c r="E1715" s="13">
        <v>41935</v>
      </c>
      <c r="F1715" s="15" t="s">
        <v>77</v>
      </c>
      <c r="G1715" s="13">
        <v>2958101</v>
      </c>
      <c r="H1715" s="78"/>
      <c r="I1715" s="78"/>
      <c r="J1715" s="78"/>
      <c r="K1715" s="78"/>
    </row>
    <row r="1716" spans="1:11">
      <c r="A1716" s="13">
        <v>42493</v>
      </c>
      <c r="B1716" s="10" t="s">
        <v>134</v>
      </c>
      <c r="C1716" s="10" t="s">
        <v>89</v>
      </c>
      <c r="D1716" s="14">
        <v>100</v>
      </c>
      <c r="E1716" s="13">
        <v>41935</v>
      </c>
      <c r="F1716" s="15" t="s">
        <v>77</v>
      </c>
      <c r="G1716" s="13">
        <v>2958101</v>
      </c>
      <c r="H1716" s="78"/>
      <c r="I1716" s="78"/>
      <c r="J1716" s="78"/>
      <c r="K1716" s="78"/>
    </row>
    <row r="1717" spans="1:11">
      <c r="A1717" s="13">
        <v>42494</v>
      </c>
      <c r="B1717" s="10" t="s">
        <v>134</v>
      </c>
      <c r="C1717" s="10" t="s">
        <v>89</v>
      </c>
      <c r="D1717" s="14">
        <v>100</v>
      </c>
      <c r="E1717" s="13">
        <v>41935</v>
      </c>
      <c r="F1717" s="15" t="s">
        <v>77</v>
      </c>
      <c r="G1717" s="13">
        <v>2958101</v>
      </c>
      <c r="H1717" s="78"/>
      <c r="I1717" s="78"/>
      <c r="J1717" s="78"/>
      <c r="K1717" s="78"/>
    </row>
    <row r="1718" spans="1:11">
      <c r="A1718" s="13">
        <v>42495</v>
      </c>
      <c r="B1718" s="10" t="s">
        <v>134</v>
      </c>
      <c r="C1718" s="10" t="s">
        <v>89</v>
      </c>
      <c r="D1718" s="14">
        <v>100</v>
      </c>
      <c r="E1718" s="13">
        <v>41935</v>
      </c>
      <c r="F1718" s="15" t="s">
        <v>77</v>
      </c>
      <c r="G1718" s="13">
        <v>2958101</v>
      </c>
      <c r="H1718" s="78"/>
      <c r="I1718" s="78"/>
      <c r="J1718" s="78"/>
      <c r="K1718" s="78"/>
    </row>
    <row r="1719" spans="1:11">
      <c r="A1719" s="13">
        <v>42496</v>
      </c>
      <c r="B1719" s="10" t="s">
        <v>134</v>
      </c>
      <c r="C1719" s="10" t="s">
        <v>89</v>
      </c>
      <c r="D1719" s="14">
        <v>100</v>
      </c>
      <c r="E1719" s="13">
        <v>41935</v>
      </c>
      <c r="F1719" s="15" t="s">
        <v>77</v>
      </c>
      <c r="G1719" s="13">
        <v>2958101</v>
      </c>
      <c r="H1719" s="78"/>
      <c r="I1719" s="78"/>
      <c r="J1719" s="78"/>
      <c r="K1719" s="78"/>
    </row>
    <row r="1720" spans="1:11">
      <c r="A1720" s="13">
        <v>42497</v>
      </c>
      <c r="B1720" s="10" t="s">
        <v>134</v>
      </c>
      <c r="C1720" s="10" t="s">
        <v>89</v>
      </c>
      <c r="D1720" s="14">
        <v>100</v>
      </c>
      <c r="E1720" s="13">
        <v>41935</v>
      </c>
      <c r="F1720" s="15" t="s">
        <v>77</v>
      </c>
      <c r="G1720" s="13">
        <v>2958101</v>
      </c>
      <c r="H1720" s="78"/>
      <c r="I1720" s="78"/>
      <c r="J1720" s="78"/>
      <c r="K1720" s="78"/>
    </row>
    <row r="1721" spans="1:11">
      <c r="A1721" s="13">
        <v>42498</v>
      </c>
      <c r="B1721" s="10" t="s">
        <v>134</v>
      </c>
      <c r="C1721" s="10" t="s">
        <v>89</v>
      </c>
      <c r="D1721" s="14">
        <v>100</v>
      </c>
      <c r="E1721" s="13">
        <v>41935</v>
      </c>
      <c r="F1721" s="15" t="s">
        <v>77</v>
      </c>
      <c r="G1721" s="13">
        <v>2958101</v>
      </c>
      <c r="H1721" s="78"/>
      <c r="I1721" s="78"/>
      <c r="J1721" s="78"/>
      <c r="K1721" s="78"/>
    </row>
    <row r="1722" spans="1:11">
      <c r="A1722" s="13">
        <v>42499</v>
      </c>
      <c r="B1722" s="10" t="s">
        <v>134</v>
      </c>
      <c r="C1722" s="10" t="s">
        <v>89</v>
      </c>
      <c r="D1722" s="14">
        <v>100</v>
      </c>
      <c r="E1722" s="13">
        <v>41935</v>
      </c>
      <c r="F1722" s="15" t="s">
        <v>77</v>
      </c>
      <c r="G1722" s="13">
        <v>2958101</v>
      </c>
      <c r="H1722" s="78"/>
      <c r="I1722" s="78"/>
      <c r="J1722" s="78"/>
      <c r="K1722" s="78"/>
    </row>
    <row r="1723" spans="1:11">
      <c r="A1723" s="13">
        <v>42500</v>
      </c>
      <c r="B1723" s="10" t="s">
        <v>134</v>
      </c>
      <c r="C1723" s="10" t="s">
        <v>89</v>
      </c>
      <c r="D1723" s="14">
        <v>100</v>
      </c>
      <c r="E1723" s="13">
        <v>41935</v>
      </c>
      <c r="F1723" s="15" t="s">
        <v>77</v>
      </c>
      <c r="G1723" s="13">
        <v>2958101</v>
      </c>
      <c r="H1723" s="78"/>
      <c r="I1723" s="78"/>
      <c r="J1723" s="78"/>
      <c r="K1723" s="78"/>
    </row>
    <row r="1724" spans="1:11">
      <c r="A1724" s="13">
        <v>42501</v>
      </c>
      <c r="B1724" s="10" t="s">
        <v>134</v>
      </c>
      <c r="C1724" s="10" t="s">
        <v>89</v>
      </c>
      <c r="D1724" s="14">
        <v>100</v>
      </c>
      <c r="E1724" s="13">
        <v>41935</v>
      </c>
      <c r="F1724" s="15" t="s">
        <v>77</v>
      </c>
      <c r="G1724" s="13">
        <v>2958101</v>
      </c>
      <c r="H1724" s="78"/>
      <c r="I1724" s="78"/>
      <c r="J1724" s="78"/>
      <c r="K1724" s="78"/>
    </row>
    <row r="1725" spans="1:11">
      <c r="A1725" s="13">
        <v>42502</v>
      </c>
      <c r="B1725" s="10" t="s">
        <v>134</v>
      </c>
      <c r="C1725" s="10" t="s">
        <v>89</v>
      </c>
      <c r="D1725" s="14">
        <v>100</v>
      </c>
      <c r="E1725" s="13">
        <v>41935</v>
      </c>
      <c r="F1725" s="15" t="s">
        <v>77</v>
      </c>
      <c r="G1725" s="13">
        <v>2958101</v>
      </c>
      <c r="H1725" s="78"/>
      <c r="I1725" s="78"/>
      <c r="J1725" s="78"/>
      <c r="K1725" s="78"/>
    </row>
    <row r="1726" spans="1:11">
      <c r="A1726" s="13">
        <v>42503</v>
      </c>
      <c r="B1726" s="10" t="s">
        <v>134</v>
      </c>
      <c r="C1726" s="10" t="s">
        <v>89</v>
      </c>
      <c r="D1726" s="14">
        <v>100</v>
      </c>
      <c r="E1726" s="13">
        <v>41935</v>
      </c>
      <c r="F1726" s="15" t="s">
        <v>77</v>
      </c>
      <c r="G1726" s="13">
        <v>2958101</v>
      </c>
      <c r="H1726" s="78"/>
      <c r="I1726" s="78"/>
      <c r="J1726" s="78"/>
      <c r="K1726" s="78"/>
    </row>
    <row r="1727" spans="1:11">
      <c r="A1727" s="13">
        <v>42504</v>
      </c>
      <c r="B1727" s="10" t="s">
        <v>134</v>
      </c>
      <c r="C1727" s="10" t="s">
        <v>89</v>
      </c>
      <c r="D1727" s="14">
        <v>100</v>
      </c>
      <c r="E1727" s="13">
        <v>41935</v>
      </c>
      <c r="F1727" s="15" t="s">
        <v>77</v>
      </c>
      <c r="G1727" s="13">
        <v>2958101</v>
      </c>
      <c r="H1727" s="78"/>
      <c r="I1727" s="78"/>
      <c r="J1727" s="78"/>
      <c r="K1727" s="78"/>
    </row>
    <row r="1728" spans="1:11">
      <c r="A1728" s="13">
        <v>42505</v>
      </c>
      <c r="B1728" s="10" t="s">
        <v>134</v>
      </c>
      <c r="C1728" s="10" t="s">
        <v>89</v>
      </c>
      <c r="D1728" s="14">
        <v>100</v>
      </c>
      <c r="E1728" s="13">
        <v>41935</v>
      </c>
      <c r="F1728" s="15" t="s">
        <v>77</v>
      </c>
      <c r="G1728" s="13">
        <v>2958101</v>
      </c>
      <c r="H1728" s="78"/>
      <c r="I1728" s="78"/>
      <c r="J1728" s="78"/>
      <c r="K1728" s="78"/>
    </row>
    <row r="1729" spans="1:11">
      <c r="A1729" s="13">
        <v>42506</v>
      </c>
      <c r="B1729" s="10" t="s">
        <v>134</v>
      </c>
      <c r="C1729" s="10" t="s">
        <v>89</v>
      </c>
      <c r="D1729" s="14">
        <v>100</v>
      </c>
      <c r="E1729" s="13">
        <v>41935</v>
      </c>
      <c r="F1729" s="15" t="s">
        <v>77</v>
      </c>
      <c r="G1729" s="13">
        <v>2958101</v>
      </c>
      <c r="H1729" s="78"/>
      <c r="I1729" s="78"/>
      <c r="J1729" s="78"/>
      <c r="K1729" s="78"/>
    </row>
    <row r="1730" spans="1:11">
      <c r="A1730" s="13">
        <v>42507</v>
      </c>
      <c r="B1730" s="10" t="s">
        <v>134</v>
      </c>
      <c r="C1730" s="10" t="s">
        <v>89</v>
      </c>
      <c r="D1730" s="14">
        <v>100</v>
      </c>
      <c r="E1730" s="13">
        <v>41935</v>
      </c>
      <c r="F1730" s="15" t="s">
        <v>77</v>
      </c>
      <c r="G1730" s="13">
        <v>2958101</v>
      </c>
      <c r="H1730" s="78"/>
      <c r="I1730" s="78"/>
      <c r="J1730" s="78"/>
      <c r="K1730" s="78"/>
    </row>
    <row r="1731" spans="1:11">
      <c r="A1731" s="13">
        <v>42508</v>
      </c>
      <c r="B1731" s="10" t="s">
        <v>134</v>
      </c>
      <c r="C1731" s="10" t="s">
        <v>89</v>
      </c>
      <c r="D1731" s="14">
        <v>100</v>
      </c>
      <c r="E1731" s="13">
        <v>41935</v>
      </c>
      <c r="F1731" s="15" t="s">
        <v>77</v>
      </c>
      <c r="G1731" s="13">
        <v>2958101</v>
      </c>
      <c r="H1731" s="78"/>
      <c r="I1731" s="78"/>
      <c r="J1731" s="78"/>
      <c r="K1731" s="78"/>
    </row>
    <row r="1732" spans="1:11">
      <c r="A1732" s="13">
        <v>42509</v>
      </c>
      <c r="B1732" s="10" t="s">
        <v>134</v>
      </c>
      <c r="C1732" s="10" t="s">
        <v>89</v>
      </c>
      <c r="D1732" s="14">
        <v>100</v>
      </c>
      <c r="E1732" s="13">
        <v>41935</v>
      </c>
      <c r="F1732" s="15" t="s">
        <v>77</v>
      </c>
      <c r="G1732" s="13">
        <v>2958101</v>
      </c>
      <c r="H1732" s="78"/>
      <c r="I1732" s="78"/>
      <c r="J1732" s="78"/>
      <c r="K1732" s="78"/>
    </row>
    <row r="1733" spans="1:11">
      <c r="A1733" s="13">
        <v>42510</v>
      </c>
      <c r="B1733" s="10" t="s">
        <v>134</v>
      </c>
      <c r="C1733" s="10" t="s">
        <v>89</v>
      </c>
      <c r="D1733" s="14">
        <v>100</v>
      </c>
      <c r="E1733" s="13">
        <v>41935</v>
      </c>
      <c r="F1733" s="15" t="s">
        <v>77</v>
      </c>
      <c r="G1733" s="13">
        <v>2958101</v>
      </c>
      <c r="H1733" s="78"/>
      <c r="I1733" s="78"/>
      <c r="J1733" s="78"/>
      <c r="K1733" s="78"/>
    </row>
    <row r="1734" spans="1:11">
      <c r="A1734" s="13">
        <v>42511</v>
      </c>
      <c r="B1734" s="10" t="s">
        <v>134</v>
      </c>
      <c r="C1734" s="10" t="s">
        <v>89</v>
      </c>
      <c r="D1734" s="14">
        <v>100</v>
      </c>
      <c r="E1734" s="13">
        <v>41935</v>
      </c>
      <c r="F1734" s="15" t="s">
        <v>77</v>
      </c>
      <c r="G1734" s="13">
        <v>2958101</v>
      </c>
      <c r="H1734" s="78"/>
      <c r="I1734" s="78"/>
      <c r="J1734" s="78"/>
      <c r="K1734" s="78"/>
    </row>
    <row r="1735" spans="1:11">
      <c r="A1735" s="13">
        <v>42512</v>
      </c>
      <c r="B1735" s="10" t="s">
        <v>134</v>
      </c>
      <c r="C1735" s="10" t="s">
        <v>89</v>
      </c>
      <c r="D1735" s="14">
        <v>100</v>
      </c>
      <c r="E1735" s="13">
        <v>41935</v>
      </c>
      <c r="F1735" s="15" t="s">
        <v>77</v>
      </c>
      <c r="G1735" s="13">
        <v>2958101</v>
      </c>
      <c r="H1735" s="78"/>
      <c r="I1735" s="78"/>
      <c r="J1735" s="78"/>
      <c r="K1735" s="78"/>
    </row>
    <row r="1736" spans="1:11">
      <c r="A1736" s="13">
        <v>42513</v>
      </c>
      <c r="B1736" s="10" t="s">
        <v>134</v>
      </c>
      <c r="C1736" s="10" t="s">
        <v>89</v>
      </c>
      <c r="D1736" s="14">
        <v>100</v>
      </c>
      <c r="E1736" s="13">
        <v>41935</v>
      </c>
      <c r="F1736" s="15" t="s">
        <v>77</v>
      </c>
      <c r="G1736" s="13">
        <v>2958101</v>
      </c>
      <c r="H1736" s="78"/>
      <c r="I1736" s="78"/>
      <c r="J1736" s="78"/>
      <c r="K1736" s="78"/>
    </row>
    <row r="1737" spans="1:11">
      <c r="A1737" s="13">
        <v>42514</v>
      </c>
      <c r="B1737" s="10" t="s">
        <v>134</v>
      </c>
      <c r="C1737" s="10" t="s">
        <v>89</v>
      </c>
      <c r="D1737" s="14">
        <v>100</v>
      </c>
      <c r="E1737" s="13">
        <v>41935</v>
      </c>
      <c r="F1737" s="15" t="s">
        <v>77</v>
      </c>
      <c r="G1737" s="13">
        <v>2958101</v>
      </c>
      <c r="H1737" s="78"/>
      <c r="I1737" s="78"/>
      <c r="J1737" s="78"/>
      <c r="K1737" s="78"/>
    </row>
    <row r="1738" spans="1:11">
      <c r="A1738" s="13">
        <v>42515</v>
      </c>
      <c r="B1738" s="10" t="s">
        <v>134</v>
      </c>
      <c r="C1738" s="10" t="s">
        <v>89</v>
      </c>
      <c r="D1738" s="14">
        <v>100</v>
      </c>
      <c r="E1738" s="13">
        <v>41935</v>
      </c>
      <c r="F1738" s="15" t="s">
        <v>77</v>
      </c>
      <c r="G1738" s="13">
        <v>2958101</v>
      </c>
      <c r="H1738" s="78"/>
      <c r="I1738" s="78"/>
      <c r="J1738" s="78"/>
      <c r="K1738" s="78"/>
    </row>
    <row r="1739" spans="1:11">
      <c r="A1739" s="13">
        <v>42516</v>
      </c>
      <c r="B1739" s="10" t="s">
        <v>134</v>
      </c>
      <c r="C1739" s="10" t="s">
        <v>89</v>
      </c>
      <c r="D1739" s="14">
        <v>100</v>
      </c>
      <c r="E1739" s="13">
        <v>41935</v>
      </c>
      <c r="F1739" s="15" t="s">
        <v>77</v>
      </c>
      <c r="G1739" s="13">
        <v>2958101</v>
      </c>
      <c r="H1739" s="78"/>
      <c r="I1739" s="78"/>
      <c r="J1739" s="78"/>
      <c r="K1739" s="78"/>
    </row>
    <row r="1740" spans="1:11">
      <c r="A1740" s="13">
        <v>42517</v>
      </c>
      <c r="B1740" s="10" t="s">
        <v>134</v>
      </c>
      <c r="C1740" s="10" t="s">
        <v>89</v>
      </c>
      <c r="D1740" s="14">
        <v>100</v>
      </c>
      <c r="E1740" s="13">
        <v>41935</v>
      </c>
      <c r="F1740" s="15" t="s">
        <v>77</v>
      </c>
      <c r="G1740" s="13">
        <v>2958101</v>
      </c>
      <c r="H1740" s="78"/>
      <c r="I1740" s="78"/>
      <c r="J1740" s="78"/>
      <c r="K1740" s="78"/>
    </row>
    <row r="1741" spans="1:11">
      <c r="A1741" s="13">
        <v>42518</v>
      </c>
      <c r="B1741" s="10" t="s">
        <v>134</v>
      </c>
      <c r="C1741" s="10" t="s">
        <v>89</v>
      </c>
      <c r="D1741" s="14">
        <v>100</v>
      </c>
      <c r="E1741" s="13">
        <v>41935</v>
      </c>
      <c r="F1741" s="15" t="s">
        <v>77</v>
      </c>
      <c r="G1741" s="13">
        <v>2958101</v>
      </c>
      <c r="H1741" s="78"/>
      <c r="I1741" s="78"/>
      <c r="J1741" s="78"/>
      <c r="K1741" s="78"/>
    </row>
    <row r="1742" spans="1:11">
      <c r="A1742" s="13">
        <v>42519</v>
      </c>
      <c r="B1742" s="10" t="s">
        <v>134</v>
      </c>
      <c r="C1742" s="10" t="s">
        <v>89</v>
      </c>
      <c r="D1742" s="14">
        <v>100</v>
      </c>
      <c r="E1742" s="13">
        <v>41935</v>
      </c>
      <c r="F1742" s="15" t="s">
        <v>77</v>
      </c>
      <c r="G1742" s="13">
        <v>2958101</v>
      </c>
      <c r="H1742" s="78"/>
      <c r="I1742" s="78"/>
      <c r="J1742" s="78"/>
      <c r="K1742" s="78"/>
    </row>
    <row r="1743" spans="1:11">
      <c r="A1743" s="13">
        <v>42520</v>
      </c>
      <c r="B1743" s="10" t="s">
        <v>134</v>
      </c>
      <c r="C1743" s="10" t="s">
        <v>89</v>
      </c>
      <c r="D1743" s="14">
        <v>100</v>
      </c>
      <c r="E1743" s="13">
        <v>41935</v>
      </c>
      <c r="F1743" s="15" t="s">
        <v>77</v>
      </c>
      <c r="G1743" s="13">
        <v>2958101</v>
      </c>
      <c r="H1743" s="78"/>
      <c r="I1743" s="78"/>
      <c r="J1743" s="78"/>
      <c r="K1743" s="78"/>
    </row>
    <row r="1744" spans="1:11">
      <c r="A1744" s="13">
        <v>42521</v>
      </c>
      <c r="B1744" s="10" t="s">
        <v>134</v>
      </c>
      <c r="C1744" s="10" t="s">
        <v>89</v>
      </c>
      <c r="D1744" s="14">
        <v>100</v>
      </c>
      <c r="E1744" s="13">
        <v>41935</v>
      </c>
      <c r="F1744" s="15" t="s">
        <v>77</v>
      </c>
      <c r="G1744" s="13">
        <v>2958101</v>
      </c>
      <c r="H1744" s="78"/>
      <c r="I1744" s="78"/>
      <c r="J1744" s="78"/>
      <c r="K1744" s="78"/>
    </row>
    <row r="1745" spans="1:11">
      <c r="A1745" s="13">
        <v>42491</v>
      </c>
      <c r="B1745" s="10" t="s">
        <v>135</v>
      </c>
      <c r="C1745" s="10" t="s">
        <v>89</v>
      </c>
      <c r="D1745" s="14">
        <v>100</v>
      </c>
      <c r="E1745" s="13">
        <v>41935</v>
      </c>
      <c r="F1745" s="15" t="s">
        <v>77</v>
      </c>
      <c r="G1745" s="13">
        <v>2958101</v>
      </c>
      <c r="H1745" s="78"/>
      <c r="I1745" s="78"/>
      <c r="J1745" s="78"/>
      <c r="K1745" s="78"/>
    </row>
    <row r="1746" spans="1:11">
      <c r="A1746" s="13">
        <v>42492</v>
      </c>
      <c r="B1746" s="10" t="s">
        <v>135</v>
      </c>
      <c r="C1746" s="10" t="s">
        <v>89</v>
      </c>
      <c r="D1746" s="14">
        <v>100</v>
      </c>
      <c r="E1746" s="13">
        <v>41935</v>
      </c>
      <c r="F1746" s="15" t="s">
        <v>77</v>
      </c>
      <c r="G1746" s="13">
        <v>2958101</v>
      </c>
      <c r="H1746" s="78"/>
      <c r="I1746" s="78"/>
      <c r="J1746" s="78"/>
      <c r="K1746" s="78"/>
    </row>
    <row r="1747" spans="1:11">
      <c r="A1747" s="13">
        <v>42493</v>
      </c>
      <c r="B1747" s="10" t="s">
        <v>135</v>
      </c>
      <c r="C1747" s="10" t="s">
        <v>89</v>
      </c>
      <c r="D1747" s="14">
        <v>100</v>
      </c>
      <c r="E1747" s="13">
        <v>41935</v>
      </c>
      <c r="F1747" s="15" t="s">
        <v>77</v>
      </c>
      <c r="G1747" s="13">
        <v>2958101</v>
      </c>
      <c r="H1747" s="78"/>
      <c r="I1747" s="78"/>
      <c r="J1747" s="78"/>
      <c r="K1747" s="78"/>
    </row>
    <row r="1748" spans="1:11">
      <c r="A1748" s="13">
        <v>42494</v>
      </c>
      <c r="B1748" s="10" t="s">
        <v>135</v>
      </c>
      <c r="C1748" s="10" t="s">
        <v>89</v>
      </c>
      <c r="D1748" s="14">
        <v>100</v>
      </c>
      <c r="E1748" s="13">
        <v>41935</v>
      </c>
      <c r="F1748" s="15" t="s">
        <v>77</v>
      </c>
      <c r="G1748" s="13">
        <v>2958101</v>
      </c>
      <c r="H1748" s="78"/>
      <c r="I1748" s="78"/>
      <c r="J1748" s="78"/>
      <c r="K1748" s="78"/>
    </row>
    <row r="1749" spans="1:11">
      <c r="A1749" s="13">
        <v>42495</v>
      </c>
      <c r="B1749" s="10" t="s">
        <v>135</v>
      </c>
      <c r="C1749" s="10" t="s">
        <v>89</v>
      </c>
      <c r="D1749" s="14">
        <v>100</v>
      </c>
      <c r="E1749" s="13">
        <v>41935</v>
      </c>
      <c r="F1749" s="15" t="s">
        <v>77</v>
      </c>
      <c r="G1749" s="13">
        <v>2958101</v>
      </c>
      <c r="H1749" s="78"/>
      <c r="I1749" s="78"/>
      <c r="J1749" s="78"/>
      <c r="K1749" s="78"/>
    </row>
    <row r="1750" spans="1:11">
      <c r="A1750" s="13">
        <v>42496</v>
      </c>
      <c r="B1750" s="10" t="s">
        <v>135</v>
      </c>
      <c r="C1750" s="10" t="s">
        <v>89</v>
      </c>
      <c r="D1750" s="14">
        <v>100</v>
      </c>
      <c r="E1750" s="13">
        <v>41935</v>
      </c>
      <c r="F1750" s="15" t="s">
        <v>77</v>
      </c>
      <c r="G1750" s="13">
        <v>2958101</v>
      </c>
      <c r="H1750" s="78"/>
      <c r="I1750" s="78"/>
      <c r="J1750" s="78"/>
      <c r="K1750" s="78"/>
    </row>
    <row r="1751" spans="1:11">
      <c r="A1751" s="13">
        <v>42497</v>
      </c>
      <c r="B1751" s="10" t="s">
        <v>135</v>
      </c>
      <c r="C1751" s="10" t="s">
        <v>89</v>
      </c>
      <c r="D1751" s="14">
        <v>100</v>
      </c>
      <c r="E1751" s="13">
        <v>41935</v>
      </c>
      <c r="F1751" s="15" t="s">
        <v>77</v>
      </c>
      <c r="G1751" s="13">
        <v>2958101</v>
      </c>
      <c r="H1751" s="78"/>
      <c r="I1751" s="78"/>
      <c r="J1751" s="78"/>
      <c r="K1751" s="78"/>
    </row>
    <row r="1752" spans="1:11">
      <c r="A1752" s="13">
        <v>42498</v>
      </c>
      <c r="B1752" s="10" t="s">
        <v>135</v>
      </c>
      <c r="C1752" s="10" t="s">
        <v>89</v>
      </c>
      <c r="D1752" s="14">
        <v>100</v>
      </c>
      <c r="E1752" s="13">
        <v>41935</v>
      </c>
      <c r="F1752" s="15" t="s">
        <v>77</v>
      </c>
      <c r="G1752" s="13">
        <v>2958101</v>
      </c>
      <c r="H1752" s="78"/>
      <c r="I1752" s="78"/>
      <c r="J1752" s="78"/>
      <c r="K1752" s="78"/>
    </row>
    <row r="1753" spans="1:11">
      <c r="A1753" s="13">
        <v>42499</v>
      </c>
      <c r="B1753" s="10" t="s">
        <v>135</v>
      </c>
      <c r="C1753" s="10" t="s">
        <v>89</v>
      </c>
      <c r="D1753" s="14">
        <v>100</v>
      </c>
      <c r="E1753" s="13">
        <v>41935</v>
      </c>
      <c r="F1753" s="15" t="s">
        <v>77</v>
      </c>
      <c r="G1753" s="13">
        <v>2958101</v>
      </c>
      <c r="H1753" s="78"/>
      <c r="I1753" s="78"/>
      <c r="J1753" s="78"/>
      <c r="K1753" s="78"/>
    </row>
    <row r="1754" spans="1:11">
      <c r="A1754" s="13">
        <v>42500</v>
      </c>
      <c r="B1754" s="10" t="s">
        <v>135</v>
      </c>
      <c r="C1754" s="10" t="s">
        <v>89</v>
      </c>
      <c r="D1754" s="14">
        <v>100</v>
      </c>
      <c r="E1754" s="13">
        <v>41935</v>
      </c>
      <c r="F1754" s="15" t="s">
        <v>77</v>
      </c>
      <c r="G1754" s="13">
        <v>2958101</v>
      </c>
      <c r="H1754" s="78"/>
      <c r="I1754" s="78"/>
      <c r="J1754" s="78"/>
      <c r="K1754" s="78"/>
    </row>
    <row r="1755" spans="1:11">
      <c r="A1755" s="13">
        <v>42501</v>
      </c>
      <c r="B1755" s="10" t="s">
        <v>135</v>
      </c>
      <c r="C1755" s="10" t="s">
        <v>89</v>
      </c>
      <c r="D1755" s="14">
        <v>100</v>
      </c>
      <c r="E1755" s="13">
        <v>41935</v>
      </c>
      <c r="F1755" s="15" t="s">
        <v>77</v>
      </c>
      <c r="G1755" s="13">
        <v>2958101</v>
      </c>
      <c r="H1755" s="78"/>
      <c r="I1755" s="78"/>
      <c r="J1755" s="78"/>
      <c r="K1755" s="78"/>
    </row>
    <row r="1756" spans="1:11">
      <c r="A1756" s="13">
        <v>42502</v>
      </c>
      <c r="B1756" s="10" t="s">
        <v>135</v>
      </c>
      <c r="C1756" s="10" t="s">
        <v>89</v>
      </c>
      <c r="D1756" s="14">
        <v>100</v>
      </c>
      <c r="E1756" s="13">
        <v>41935</v>
      </c>
      <c r="F1756" s="15" t="s">
        <v>77</v>
      </c>
      <c r="G1756" s="13">
        <v>2958101</v>
      </c>
      <c r="H1756" s="78"/>
      <c r="I1756" s="78"/>
      <c r="J1756" s="78"/>
      <c r="K1756" s="78"/>
    </row>
    <row r="1757" spans="1:11">
      <c r="A1757" s="13">
        <v>42503</v>
      </c>
      <c r="B1757" s="10" t="s">
        <v>135</v>
      </c>
      <c r="C1757" s="10" t="s">
        <v>89</v>
      </c>
      <c r="D1757" s="14">
        <v>100</v>
      </c>
      <c r="E1757" s="13">
        <v>41935</v>
      </c>
      <c r="F1757" s="15" t="s">
        <v>77</v>
      </c>
      <c r="G1757" s="13">
        <v>2958101</v>
      </c>
      <c r="H1757" s="78"/>
      <c r="I1757" s="78"/>
      <c r="J1757" s="78"/>
      <c r="K1757" s="78"/>
    </row>
    <row r="1758" spans="1:11">
      <c r="A1758" s="13">
        <v>42504</v>
      </c>
      <c r="B1758" s="10" t="s">
        <v>135</v>
      </c>
      <c r="C1758" s="10" t="s">
        <v>89</v>
      </c>
      <c r="D1758" s="14">
        <v>100</v>
      </c>
      <c r="E1758" s="13">
        <v>41935</v>
      </c>
      <c r="F1758" s="15" t="s">
        <v>77</v>
      </c>
      <c r="G1758" s="13">
        <v>2958101</v>
      </c>
      <c r="H1758" s="78"/>
      <c r="I1758" s="78"/>
      <c r="J1758" s="78"/>
      <c r="K1758" s="78"/>
    </row>
    <row r="1759" spans="1:11">
      <c r="A1759" s="13">
        <v>42505</v>
      </c>
      <c r="B1759" s="10" t="s">
        <v>135</v>
      </c>
      <c r="C1759" s="10" t="s">
        <v>89</v>
      </c>
      <c r="D1759" s="14">
        <v>100</v>
      </c>
      <c r="E1759" s="13">
        <v>41935</v>
      </c>
      <c r="F1759" s="15" t="s">
        <v>77</v>
      </c>
      <c r="G1759" s="13">
        <v>2958101</v>
      </c>
      <c r="H1759" s="78"/>
      <c r="I1759" s="78"/>
      <c r="J1759" s="78"/>
      <c r="K1759" s="78"/>
    </row>
    <row r="1760" spans="1:11">
      <c r="A1760" s="13">
        <v>42506</v>
      </c>
      <c r="B1760" s="10" t="s">
        <v>135</v>
      </c>
      <c r="C1760" s="10" t="s">
        <v>89</v>
      </c>
      <c r="D1760" s="14">
        <v>100</v>
      </c>
      <c r="E1760" s="13">
        <v>41935</v>
      </c>
      <c r="F1760" s="15" t="s">
        <v>77</v>
      </c>
      <c r="G1760" s="13">
        <v>2958101</v>
      </c>
      <c r="H1760" s="78"/>
      <c r="I1760" s="78"/>
      <c r="J1760" s="78"/>
      <c r="K1760" s="78"/>
    </row>
    <row r="1761" spans="1:11">
      <c r="A1761" s="13">
        <v>42507</v>
      </c>
      <c r="B1761" s="10" t="s">
        <v>135</v>
      </c>
      <c r="C1761" s="10" t="s">
        <v>89</v>
      </c>
      <c r="D1761" s="14">
        <v>100</v>
      </c>
      <c r="E1761" s="13">
        <v>41935</v>
      </c>
      <c r="F1761" s="15" t="s">
        <v>77</v>
      </c>
      <c r="G1761" s="13">
        <v>2958101</v>
      </c>
      <c r="H1761" s="78"/>
      <c r="I1761" s="78"/>
      <c r="J1761" s="78"/>
      <c r="K1761" s="78"/>
    </row>
    <row r="1762" spans="1:11">
      <c r="A1762" s="13">
        <v>42508</v>
      </c>
      <c r="B1762" s="10" t="s">
        <v>135</v>
      </c>
      <c r="C1762" s="10" t="s">
        <v>89</v>
      </c>
      <c r="D1762" s="14">
        <v>100</v>
      </c>
      <c r="E1762" s="13">
        <v>41935</v>
      </c>
      <c r="F1762" s="15" t="s">
        <v>77</v>
      </c>
      <c r="G1762" s="13">
        <v>2958101</v>
      </c>
      <c r="H1762" s="78"/>
      <c r="I1762" s="78"/>
      <c r="J1762" s="78"/>
      <c r="K1762" s="78"/>
    </row>
    <row r="1763" spans="1:11">
      <c r="A1763" s="13">
        <v>42509</v>
      </c>
      <c r="B1763" s="10" t="s">
        <v>135</v>
      </c>
      <c r="C1763" s="10" t="s">
        <v>89</v>
      </c>
      <c r="D1763" s="14">
        <v>100</v>
      </c>
      <c r="E1763" s="13">
        <v>41935</v>
      </c>
      <c r="F1763" s="15" t="s">
        <v>77</v>
      </c>
      <c r="G1763" s="13">
        <v>2958101</v>
      </c>
      <c r="H1763" s="78"/>
      <c r="I1763" s="78"/>
      <c r="J1763" s="78"/>
      <c r="K1763" s="78"/>
    </row>
    <row r="1764" spans="1:11">
      <c r="A1764" s="13">
        <v>42510</v>
      </c>
      <c r="B1764" s="10" t="s">
        <v>135</v>
      </c>
      <c r="C1764" s="10" t="s">
        <v>89</v>
      </c>
      <c r="D1764" s="14">
        <v>100</v>
      </c>
      <c r="E1764" s="13">
        <v>41935</v>
      </c>
      <c r="F1764" s="15" t="s">
        <v>77</v>
      </c>
      <c r="G1764" s="13">
        <v>2958101</v>
      </c>
      <c r="H1764" s="78"/>
      <c r="I1764" s="78"/>
      <c r="J1764" s="78"/>
      <c r="K1764" s="78"/>
    </row>
    <row r="1765" spans="1:11">
      <c r="A1765" s="13">
        <v>42511</v>
      </c>
      <c r="B1765" s="10" t="s">
        <v>135</v>
      </c>
      <c r="C1765" s="10" t="s">
        <v>89</v>
      </c>
      <c r="D1765" s="14">
        <v>100</v>
      </c>
      <c r="E1765" s="13">
        <v>41935</v>
      </c>
      <c r="F1765" s="15" t="s">
        <v>77</v>
      </c>
      <c r="G1765" s="13">
        <v>2958101</v>
      </c>
      <c r="H1765" s="78"/>
      <c r="I1765" s="78"/>
      <c r="J1765" s="78"/>
      <c r="K1765" s="78"/>
    </row>
    <row r="1766" spans="1:11">
      <c r="A1766" s="13">
        <v>42512</v>
      </c>
      <c r="B1766" s="10" t="s">
        <v>135</v>
      </c>
      <c r="C1766" s="10" t="s">
        <v>89</v>
      </c>
      <c r="D1766" s="14">
        <v>100</v>
      </c>
      <c r="E1766" s="13">
        <v>41935</v>
      </c>
      <c r="F1766" s="15" t="s">
        <v>77</v>
      </c>
      <c r="G1766" s="13">
        <v>2958101</v>
      </c>
      <c r="H1766" s="78"/>
      <c r="I1766" s="78"/>
      <c r="J1766" s="78"/>
      <c r="K1766" s="78"/>
    </row>
    <row r="1767" spans="1:11">
      <c r="A1767" s="13">
        <v>42513</v>
      </c>
      <c r="B1767" s="10" t="s">
        <v>135</v>
      </c>
      <c r="C1767" s="10" t="s">
        <v>89</v>
      </c>
      <c r="D1767" s="14">
        <v>100</v>
      </c>
      <c r="E1767" s="13">
        <v>41935</v>
      </c>
      <c r="F1767" s="15" t="s">
        <v>77</v>
      </c>
      <c r="G1767" s="13">
        <v>2958101</v>
      </c>
      <c r="H1767" s="78"/>
      <c r="I1767" s="78"/>
      <c r="J1767" s="78"/>
      <c r="K1767" s="78"/>
    </row>
    <row r="1768" spans="1:11">
      <c r="A1768" s="13">
        <v>42514</v>
      </c>
      <c r="B1768" s="10" t="s">
        <v>135</v>
      </c>
      <c r="C1768" s="10" t="s">
        <v>89</v>
      </c>
      <c r="D1768" s="14">
        <v>100</v>
      </c>
      <c r="E1768" s="13">
        <v>41935</v>
      </c>
      <c r="F1768" s="15" t="s">
        <v>77</v>
      </c>
      <c r="G1768" s="13">
        <v>2958101</v>
      </c>
      <c r="H1768" s="78"/>
      <c r="I1768" s="78"/>
      <c r="J1768" s="78"/>
      <c r="K1768" s="78"/>
    </row>
    <row r="1769" spans="1:11">
      <c r="A1769" s="13">
        <v>42515</v>
      </c>
      <c r="B1769" s="10" t="s">
        <v>135</v>
      </c>
      <c r="C1769" s="10" t="s">
        <v>89</v>
      </c>
      <c r="D1769" s="14">
        <v>100</v>
      </c>
      <c r="E1769" s="13">
        <v>41935</v>
      </c>
      <c r="F1769" s="15" t="s">
        <v>77</v>
      </c>
      <c r="G1769" s="13">
        <v>2958101</v>
      </c>
      <c r="H1769" s="78"/>
      <c r="I1769" s="78"/>
      <c r="J1769" s="78"/>
      <c r="K1769" s="78"/>
    </row>
    <row r="1770" spans="1:11">
      <c r="A1770" s="13">
        <v>42516</v>
      </c>
      <c r="B1770" s="10" t="s">
        <v>135</v>
      </c>
      <c r="C1770" s="10" t="s">
        <v>89</v>
      </c>
      <c r="D1770" s="14">
        <v>100</v>
      </c>
      <c r="E1770" s="13">
        <v>41935</v>
      </c>
      <c r="F1770" s="15" t="s">
        <v>77</v>
      </c>
      <c r="G1770" s="13">
        <v>2958101</v>
      </c>
      <c r="H1770" s="78"/>
      <c r="I1770" s="78"/>
      <c r="J1770" s="78"/>
      <c r="K1770" s="78"/>
    </row>
    <row r="1771" spans="1:11">
      <c r="A1771" s="13">
        <v>42517</v>
      </c>
      <c r="B1771" s="10" t="s">
        <v>135</v>
      </c>
      <c r="C1771" s="10" t="s">
        <v>89</v>
      </c>
      <c r="D1771" s="14">
        <v>100</v>
      </c>
      <c r="E1771" s="13">
        <v>41935</v>
      </c>
      <c r="F1771" s="15" t="s">
        <v>77</v>
      </c>
      <c r="G1771" s="13">
        <v>2958101</v>
      </c>
      <c r="H1771" s="78"/>
      <c r="I1771" s="78"/>
      <c r="J1771" s="78"/>
      <c r="K1771" s="78"/>
    </row>
    <row r="1772" spans="1:11">
      <c r="A1772" s="13">
        <v>42518</v>
      </c>
      <c r="B1772" s="10" t="s">
        <v>135</v>
      </c>
      <c r="C1772" s="10" t="s">
        <v>89</v>
      </c>
      <c r="D1772" s="14">
        <v>100</v>
      </c>
      <c r="E1772" s="13">
        <v>41935</v>
      </c>
      <c r="F1772" s="15" t="s">
        <v>77</v>
      </c>
      <c r="G1772" s="13">
        <v>2958101</v>
      </c>
      <c r="H1772" s="78"/>
      <c r="I1772" s="78"/>
      <c r="J1772" s="78"/>
      <c r="K1772" s="78"/>
    </row>
    <row r="1773" spans="1:11">
      <c r="A1773" s="13">
        <v>42519</v>
      </c>
      <c r="B1773" s="10" t="s">
        <v>135</v>
      </c>
      <c r="C1773" s="10" t="s">
        <v>89</v>
      </c>
      <c r="D1773" s="14">
        <v>100</v>
      </c>
      <c r="E1773" s="13">
        <v>41935</v>
      </c>
      <c r="F1773" s="15" t="s">
        <v>77</v>
      </c>
      <c r="G1773" s="13">
        <v>2958101</v>
      </c>
      <c r="H1773" s="78"/>
      <c r="I1773" s="78"/>
      <c r="J1773" s="78"/>
      <c r="K1773" s="78"/>
    </row>
    <row r="1774" spans="1:11">
      <c r="A1774" s="13">
        <v>42520</v>
      </c>
      <c r="B1774" s="10" t="s">
        <v>135</v>
      </c>
      <c r="C1774" s="10" t="s">
        <v>89</v>
      </c>
      <c r="D1774" s="14">
        <v>100</v>
      </c>
      <c r="E1774" s="13">
        <v>41935</v>
      </c>
      <c r="F1774" s="15" t="s">
        <v>77</v>
      </c>
      <c r="G1774" s="13">
        <v>2958101</v>
      </c>
      <c r="H1774" s="78"/>
      <c r="I1774" s="78"/>
      <c r="J1774" s="78"/>
      <c r="K1774" s="78"/>
    </row>
    <row r="1775" spans="1:11">
      <c r="A1775" s="13">
        <v>42521</v>
      </c>
      <c r="B1775" s="10" t="s">
        <v>135</v>
      </c>
      <c r="C1775" s="10" t="s">
        <v>89</v>
      </c>
      <c r="D1775" s="14">
        <v>100</v>
      </c>
      <c r="E1775" s="13">
        <v>41935</v>
      </c>
      <c r="F1775" s="15" t="s">
        <v>77</v>
      </c>
      <c r="G1775" s="13">
        <v>2958101</v>
      </c>
      <c r="H1775" s="78"/>
      <c r="I1775" s="78"/>
      <c r="J1775" s="78"/>
      <c r="K1775" s="78"/>
    </row>
    <row r="1776" spans="1:11">
      <c r="A1776" s="13">
        <v>42491</v>
      </c>
      <c r="B1776" s="10" t="s">
        <v>136</v>
      </c>
      <c r="C1776" s="10" t="s">
        <v>81</v>
      </c>
      <c r="D1776" s="14">
        <v>164</v>
      </c>
      <c r="E1776" s="13">
        <v>39803</v>
      </c>
      <c r="F1776" s="15" t="s">
        <v>77</v>
      </c>
      <c r="G1776" s="13">
        <v>2958101</v>
      </c>
      <c r="H1776" s="78"/>
      <c r="I1776" s="78"/>
      <c r="J1776" s="78"/>
      <c r="K1776" s="78"/>
    </row>
    <row r="1777" spans="1:11">
      <c r="A1777" s="13">
        <v>42492</v>
      </c>
      <c r="B1777" s="10" t="s">
        <v>136</v>
      </c>
      <c r="C1777" s="10" t="s">
        <v>81</v>
      </c>
      <c r="D1777" s="14">
        <v>164</v>
      </c>
      <c r="E1777" s="13">
        <v>39803</v>
      </c>
      <c r="F1777" s="15" t="s">
        <v>77</v>
      </c>
      <c r="G1777" s="13">
        <v>2958101</v>
      </c>
      <c r="H1777" s="78"/>
      <c r="I1777" s="78"/>
      <c r="J1777" s="78"/>
      <c r="K1777" s="78"/>
    </row>
    <row r="1778" spans="1:11">
      <c r="A1778" s="13">
        <v>42493</v>
      </c>
      <c r="B1778" s="10" t="s">
        <v>136</v>
      </c>
      <c r="C1778" s="10" t="s">
        <v>81</v>
      </c>
      <c r="D1778" s="14">
        <v>164</v>
      </c>
      <c r="E1778" s="13">
        <v>39803</v>
      </c>
      <c r="F1778" s="15" t="s">
        <v>77</v>
      </c>
      <c r="G1778" s="13">
        <v>2958101</v>
      </c>
      <c r="H1778" s="78"/>
      <c r="I1778" s="78"/>
      <c r="J1778" s="78"/>
      <c r="K1778" s="78"/>
    </row>
    <row r="1779" spans="1:11">
      <c r="A1779" s="13">
        <v>42494</v>
      </c>
      <c r="B1779" s="10" t="s">
        <v>136</v>
      </c>
      <c r="C1779" s="10" t="s">
        <v>81</v>
      </c>
      <c r="D1779" s="14">
        <v>164</v>
      </c>
      <c r="E1779" s="13">
        <v>39803</v>
      </c>
      <c r="F1779" s="15" t="s">
        <v>77</v>
      </c>
      <c r="G1779" s="13">
        <v>2958101</v>
      </c>
      <c r="H1779" s="78"/>
      <c r="I1779" s="78"/>
      <c r="J1779" s="78"/>
      <c r="K1779" s="78"/>
    </row>
    <row r="1780" spans="1:11">
      <c r="A1780" s="13">
        <v>42495</v>
      </c>
      <c r="B1780" s="10" t="s">
        <v>136</v>
      </c>
      <c r="C1780" s="10" t="s">
        <v>81</v>
      </c>
      <c r="D1780" s="14">
        <v>164</v>
      </c>
      <c r="E1780" s="13">
        <v>39803</v>
      </c>
      <c r="F1780" s="15" t="s">
        <v>77</v>
      </c>
      <c r="G1780" s="13">
        <v>2958101</v>
      </c>
      <c r="H1780" s="78"/>
      <c r="I1780" s="78"/>
      <c r="J1780" s="78"/>
      <c r="K1780" s="78"/>
    </row>
    <row r="1781" spans="1:11">
      <c r="A1781" s="13">
        <v>42496</v>
      </c>
      <c r="B1781" s="10" t="s">
        <v>136</v>
      </c>
      <c r="C1781" s="10" t="s">
        <v>81</v>
      </c>
      <c r="D1781" s="14">
        <v>164</v>
      </c>
      <c r="E1781" s="13">
        <v>39803</v>
      </c>
      <c r="F1781" s="15" t="s">
        <v>77</v>
      </c>
      <c r="G1781" s="13">
        <v>2958101</v>
      </c>
      <c r="H1781" s="78"/>
      <c r="I1781" s="78"/>
      <c r="J1781" s="78"/>
      <c r="K1781" s="78"/>
    </row>
    <row r="1782" spans="1:11">
      <c r="A1782" s="13">
        <v>42497</v>
      </c>
      <c r="B1782" s="10" t="s">
        <v>136</v>
      </c>
      <c r="C1782" s="10" t="s">
        <v>81</v>
      </c>
      <c r="D1782" s="14">
        <v>164</v>
      </c>
      <c r="E1782" s="13">
        <v>39803</v>
      </c>
      <c r="F1782" s="15" t="s">
        <v>77</v>
      </c>
      <c r="G1782" s="13">
        <v>2958101</v>
      </c>
      <c r="H1782" s="78"/>
      <c r="I1782" s="78"/>
      <c r="J1782" s="78"/>
      <c r="K1782" s="78"/>
    </row>
    <row r="1783" spans="1:11">
      <c r="A1783" s="13">
        <v>42498</v>
      </c>
      <c r="B1783" s="10" t="s">
        <v>136</v>
      </c>
      <c r="C1783" s="10" t="s">
        <v>81</v>
      </c>
      <c r="D1783" s="14">
        <v>164</v>
      </c>
      <c r="E1783" s="13">
        <v>39803</v>
      </c>
      <c r="F1783" s="15" t="s">
        <v>77</v>
      </c>
      <c r="G1783" s="13">
        <v>2958101</v>
      </c>
      <c r="H1783" s="78"/>
      <c r="I1783" s="78"/>
      <c r="J1783" s="78"/>
      <c r="K1783" s="78"/>
    </row>
    <row r="1784" spans="1:11">
      <c r="A1784" s="13">
        <v>42499</v>
      </c>
      <c r="B1784" s="10" t="s">
        <v>136</v>
      </c>
      <c r="C1784" s="10" t="s">
        <v>81</v>
      </c>
      <c r="D1784" s="14">
        <v>164</v>
      </c>
      <c r="E1784" s="13">
        <v>39803</v>
      </c>
      <c r="F1784" s="15" t="s">
        <v>77</v>
      </c>
      <c r="G1784" s="13">
        <v>2958101</v>
      </c>
      <c r="H1784" s="78"/>
      <c r="I1784" s="78"/>
      <c r="J1784" s="78"/>
      <c r="K1784" s="78"/>
    </row>
    <row r="1785" spans="1:11">
      <c r="A1785" s="13">
        <v>42500</v>
      </c>
      <c r="B1785" s="10" t="s">
        <v>136</v>
      </c>
      <c r="C1785" s="10" t="s">
        <v>81</v>
      </c>
      <c r="D1785" s="14">
        <v>164</v>
      </c>
      <c r="E1785" s="13">
        <v>39803</v>
      </c>
      <c r="F1785" s="15" t="s">
        <v>77</v>
      </c>
      <c r="G1785" s="13">
        <v>2958101</v>
      </c>
      <c r="H1785" s="78"/>
      <c r="I1785" s="78"/>
      <c r="J1785" s="78"/>
      <c r="K1785" s="78"/>
    </row>
    <row r="1786" spans="1:11">
      <c r="A1786" s="13">
        <v>42501</v>
      </c>
      <c r="B1786" s="10" t="s">
        <v>136</v>
      </c>
      <c r="C1786" s="10" t="s">
        <v>81</v>
      </c>
      <c r="D1786" s="14">
        <v>164</v>
      </c>
      <c r="E1786" s="13">
        <v>39803</v>
      </c>
      <c r="F1786" s="15" t="s">
        <v>77</v>
      </c>
      <c r="G1786" s="13">
        <v>2958101</v>
      </c>
      <c r="H1786" s="78"/>
      <c r="I1786" s="78"/>
      <c r="J1786" s="78"/>
      <c r="K1786" s="78"/>
    </row>
    <row r="1787" spans="1:11">
      <c r="A1787" s="13">
        <v>42502</v>
      </c>
      <c r="B1787" s="10" t="s">
        <v>136</v>
      </c>
      <c r="C1787" s="10" t="s">
        <v>81</v>
      </c>
      <c r="D1787" s="14">
        <v>164</v>
      </c>
      <c r="E1787" s="13">
        <v>39803</v>
      </c>
      <c r="F1787" s="15" t="s">
        <v>77</v>
      </c>
      <c r="G1787" s="13">
        <v>2958101</v>
      </c>
      <c r="H1787" s="78"/>
      <c r="I1787" s="78"/>
      <c r="J1787" s="78"/>
      <c r="K1787" s="78"/>
    </row>
    <row r="1788" spans="1:11">
      <c r="A1788" s="13">
        <v>42503</v>
      </c>
      <c r="B1788" s="10" t="s">
        <v>136</v>
      </c>
      <c r="C1788" s="10" t="s">
        <v>81</v>
      </c>
      <c r="D1788" s="14">
        <v>164</v>
      </c>
      <c r="E1788" s="13">
        <v>39803</v>
      </c>
      <c r="F1788" s="15" t="s">
        <v>77</v>
      </c>
      <c r="G1788" s="13">
        <v>2958101</v>
      </c>
      <c r="H1788" s="78"/>
      <c r="I1788" s="78"/>
      <c r="J1788" s="78"/>
      <c r="K1788" s="78"/>
    </row>
    <row r="1789" spans="1:11">
      <c r="A1789" s="13">
        <v>42504</v>
      </c>
      <c r="B1789" s="10" t="s">
        <v>136</v>
      </c>
      <c r="C1789" s="10" t="s">
        <v>81</v>
      </c>
      <c r="D1789" s="14">
        <v>164</v>
      </c>
      <c r="E1789" s="13">
        <v>39803</v>
      </c>
      <c r="F1789" s="15" t="s">
        <v>77</v>
      </c>
      <c r="G1789" s="13">
        <v>2958101</v>
      </c>
      <c r="H1789" s="78"/>
      <c r="I1789" s="78"/>
      <c r="J1789" s="78"/>
      <c r="K1789" s="78"/>
    </row>
    <row r="1790" spans="1:11">
      <c r="A1790" s="13">
        <v>42505</v>
      </c>
      <c r="B1790" s="10" t="s">
        <v>136</v>
      </c>
      <c r="C1790" s="10" t="s">
        <v>81</v>
      </c>
      <c r="D1790" s="14">
        <v>164</v>
      </c>
      <c r="E1790" s="13">
        <v>39803</v>
      </c>
      <c r="F1790" s="15" t="s">
        <v>77</v>
      </c>
      <c r="G1790" s="13">
        <v>2958101</v>
      </c>
      <c r="H1790" s="78"/>
      <c r="I1790" s="78"/>
      <c r="J1790" s="78"/>
      <c r="K1790" s="78"/>
    </row>
    <row r="1791" spans="1:11">
      <c r="A1791" s="13">
        <v>42506</v>
      </c>
      <c r="B1791" s="10" t="s">
        <v>136</v>
      </c>
      <c r="C1791" s="10" t="s">
        <v>81</v>
      </c>
      <c r="D1791" s="14">
        <v>164</v>
      </c>
      <c r="E1791" s="13">
        <v>39803</v>
      </c>
      <c r="F1791" s="15" t="s">
        <v>77</v>
      </c>
      <c r="G1791" s="13">
        <v>2958101</v>
      </c>
      <c r="H1791" s="78"/>
      <c r="I1791" s="78"/>
      <c r="J1791" s="78"/>
      <c r="K1791" s="78"/>
    </row>
    <row r="1792" spans="1:11">
      <c r="A1792" s="13">
        <v>42507</v>
      </c>
      <c r="B1792" s="10" t="s">
        <v>136</v>
      </c>
      <c r="C1792" s="10" t="s">
        <v>81</v>
      </c>
      <c r="D1792" s="14">
        <v>164</v>
      </c>
      <c r="E1792" s="13">
        <v>39803</v>
      </c>
      <c r="F1792" s="15" t="s">
        <v>77</v>
      </c>
      <c r="G1792" s="13">
        <v>2958101</v>
      </c>
      <c r="H1792" s="78"/>
      <c r="I1792" s="78"/>
      <c r="J1792" s="78"/>
      <c r="K1792" s="78"/>
    </row>
    <row r="1793" spans="1:11">
      <c r="A1793" s="13">
        <v>42508</v>
      </c>
      <c r="B1793" s="10" t="s">
        <v>136</v>
      </c>
      <c r="C1793" s="10" t="s">
        <v>81</v>
      </c>
      <c r="D1793" s="14">
        <v>164</v>
      </c>
      <c r="E1793" s="13">
        <v>39803</v>
      </c>
      <c r="F1793" s="15" t="s">
        <v>77</v>
      </c>
      <c r="G1793" s="13">
        <v>2958101</v>
      </c>
      <c r="H1793" s="78"/>
      <c r="I1793" s="78"/>
      <c r="J1793" s="78"/>
      <c r="K1793" s="78"/>
    </row>
    <row r="1794" spans="1:11">
      <c r="A1794" s="13">
        <v>42509</v>
      </c>
      <c r="B1794" s="10" t="s">
        <v>136</v>
      </c>
      <c r="C1794" s="10" t="s">
        <v>81</v>
      </c>
      <c r="D1794" s="14">
        <v>164</v>
      </c>
      <c r="E1794" s="13">
        <v>39803</v>
      </c>
      <c r="F1794" s="15" t="s">
        <v>77</v>
      </c>
      <c r="G1794" s="13">
        <v>2958101</v>
      </c>
      <c r="H1794" s="78"/>
      <c r="I1794" s="78"/>
      <c r="J1794" s="78"/>
      <c r="K1794" s="78"/>
    </row>
    <row r="1795" spans="1:11">
      <c r="A1795" s="13">
        <v>42510</v>
      </c>
      <c r="B1795" s="10" t="s">
        <v>136</v>
      </c>
      <c r="C1795" s="10" t="s">
        <v>81</v>
      </c>
      <c r="D1795" s="14">
        <v>164</v>
      </c>
      <c r="E1795" s="13">
        <v>39803</v>
      </c>
      <c r="F1795" s="15" t="s">
        <v>77</v>
      </c>
      <c r="G1795" s="13">
        <v>2958101</v>
      </c>
      <c r="H1795" s="78"/>
      <c r="I1795" s="78"/>
      <c r="J1795" s="78"/>
      <c r="K1795" s="78"/>
    </row>
    <row r="1796" spans="1:11">
      <c r="A1796" s="13">
        <v>42511</v>
      </c>
      <c r="B1796" s="10" t="s">
        <v>136</v>
      </c>
      <c r="C1796" s="10" t="s">
        <v>81</v>
      </c>
      <c r="D1796" s="14">
        <v>164</v>
      </c>
      <c r="E1796" s="13">
        <v>39803</v>
      </c>
      <c r="F1796" s="15" t="s">
        <v>77</v>
      </c>
      <c r="G1796" s="13">
        <v>2958101</v>
      </c>
      <c r="H1796" s="78"/>
      <c r="I1796" s="78"/>
      <c r="J1796" s="78"/>
      <c r="K1796" s="78"/>
    </row>
    <row r="1797" spans="1:11">
      <c r="A1797" s="13">
        <v>42512</v>
      </c>
      <c r="B1797" s="10" t="s">
        <v>136</v>
      </c>
      <c r="C1797" s="10" t="s">
        <v>81</v>
      </c>
      <c r="D1797" s="14">
        <v>164</v>
      </c>
      <c r="E1797" s="13">
        <v>39803</v>
      </c>
      <c r="F1797" s="15" t="s">
        <v>77</v>
      </c>
      <c r="G1797" s="13">
        <v>2958101</v>
      </c>
      <c r="H1797" s="78"/>
      <c r="I1797" s="78"/>
      <c r="J1797" s="78"/>
      <c r="K1797" s="78"/>
    </row>
    <row r="1798" spans="1:11">
      <c r="A1798" s="13">
        <v>42513</v>
      </c>
      <c r="B1798" s="10" t="s">
        <v>136</v>
      </c>
      <c r="C1798" s="10" t="s">
        <v>81</v>
      </c>
      <c r="D1798" s="14">
        <v>164</v>
      </c>
      <c r="E1798" s="13">
        <v>39803</v>
      </c>
      <c r="F1798" s="15" t="s">
        <v>77</v>
      </c>
      <c r="G1798" s="13">
        <v>2958101</v>
      </c>
      <c r="H1798" s="78"/>
      <c r="I1798" s="78"/>
      <c r="J1798" s="78"/>
      <c r="K1798" s="78"/>
    </row>
    <row r="1799" spans="1:11">
      <c r="A1799" s="13">
        <v>42514</v>
      </c>
      <c r="B1799" s="10" t="s">
        <v>136</v>
      </c>
      <c r="C1799" s="10" t="s">
        <v>81</v>
      </c>
      <c r="D1799" s="14">
        <v>164</v>
      </c>
      <c r="E1799" s="13">
        <v>39803</v>
      </c>
      <c r="F1799" s="15" t="s">
        <v>77</v>
      </c>
      <c r="G1799" s="13">
        <v>2958101</v>
      </c>
      <c r="H1799" s="78"/>
      <c r="I1799" s="78"/>
      <c r="J1799" s="78"/>
      <c r="K1799" s="78"/>
    </row>
    <row r="1800" spans="1:11">
      <c r="A1800" s="13">
        <v>42515</v>
      </c>
      <c r="B1800" s="10" t="s">
        <v>136</v>
      </c>
      <c r="C1800" s="10" t="s">
        <v>81</v>
      </c>
      <c r="D1800" s="14">
        <v>164</v>
      </c>
      <c r="E1800" s="13">
        <v>39803</v>
      </c>
      <c r="F1800" s="15" t="s">
        <v>77</v>
      </c>
      <c r="G1800" s="13">
        <v>2958101</v>
      </c>
      <c r="H1800" s="78"/>
      <c r="I1800" s="78"/>
      <c r="J1800" s="78"/>
      <c r="K1800" s="78"/>
    </row>
    <row r="1801" spans="1:11">
      <c r="A1801" s="13">
        <v>42516</v>
      </c>
      <c r="B1801" s="10" t="s">
        <v>136</v>
      </c>
      <c r="C1801" s="10" t="s">
        <v>81</v>
      </c>
      <c r="D1801" s="14">
        <v>164</v>
      </c>
      <c r="E1801" s="13">
        <v>39803</v>
      </c>
      <c r="F1801" s="15" t="s">
        <v>77</v>
      </c>
      <c r="G1801" s="13">
        <v>2958101</v>
      </c>
      <c r="H1801" s="78"/>
      <c r="I1801" s="78"/>
      <c r="J1801" s="78"/>
      <c r="K1801" s="78"/>
    </row>
    <row r="1802" spans="1:11">
      <c r="A1802" s="13">
        <v>42517</v>
      </c>
      <c r="B1802" s="10" t="s">
        <v>136</v>
      </c>
      <c r="C1802" s="10" t="s">
        <v>81</v>
      </c>
      <c r="D1802" s="14">
        <v>164</v>
      </c>
      <c r="E1802" s="13">
        <v>39803</v>
      </c>
      <c r="F1802" s="15" t="s">
        <v>77</v>
      </c>
      <c r="G1802" s="13">
        <v>2958101</v>
      </c>
      <c r="H1802" s="78"/>
      <c r="I1802" s="78"/>
      <c r="J1802" s="78"/>
      <c r="K1802" s="78"/>
    </row>
    <row r="1803" spans="1:11">
      <c r="A1803" s="13">
        <v>42518</v>
      </c>
      <c r="B1803" s="10" t="s">
        <v>136</v>
      </c>
      <c r="C1803" s="10" t="s">
        <v>81</v>
      </c>
      <c r="D1803" s="14">
        <v>164</v>
      </c>
      <c r="E1803" s="13">
        <v>39803</v>
      </c>
      <c r="F1803" s="15" t="s">
        <v>77</v>
      </c>
      <c r="G1803" s="13">
        <v>2958101</v>
      </c>
      <c r="H1803" s="78"/>
      <c r="I1803" s="78"/>
      <c r="J1803" s="78"/>
      <c r="K1803" s="78"/>
    </row>
    <row r="1804" spans="1:11">
      <c r="A1804" s="13">
        <v>42519</v>
      </c>
      <c r="B1804" s="10" t="s">
        <v>136</v>
      </c>
      <c r="C1804" s="10" t="s">
        <v>81</v>
      </c>
      <c r="D1804" s="14">
        <v>164</v>
      </c>
      <c r="E1804" s="13">
        <v>39803</v>
      </c>
      <c r="F1804" s="15" t="s">
        <v>77</v>
      </c>
      <c r="G1804" s="13">
        <v>2958101</v>
      </c>
      <c r="H1804" s="78"/>
      <c r="I1804" s="78"/>
      <c r="J1804" s="78"/>
      <c r="K1804" s="78"/>
    </row>
    <row r="1805" spans="1:11">
      <c r="A1805" s="13">
        <v>42520</v>
      </c>
      <c r="B1805" s="10" t="s">
        <v>136</v>
      </c>
      <c r="C1805" s="10" t="s">
        <v>81</v>
      </c>
      <c r="D1805" s="14">
        <v>164</v>
      </c>
      <c r="E1805" s="13">
        <v>39803</v>
      </c>
      <c r="F1805" s="15" t="s">
        <v>77</v>
      </c>
      <c r="G1805" s="13">
        <v>2958101</v>
      </c>
      <c r="H1805" s="78"/>
      <c r="I1805" s="78"/>
      <c r="J1805" s="78"/>
      <c r="K1805" s="78"/>
    </row>
    <row r="1806" spans="1:11">
      <c r="A1806" s="13">
        <v>42521</v>
      </c>
      <c r="B1806" s="10" t="s">
        <v>136</v>
      </c>
      <c r="C1806" s="10" t="s">
        <v>81</v>
      </c>
      <c r="D1806" s="14">
        <v>164</v>
      </c>
      <c r="E1806" s="13">
        <v>39803</v>
      </c>
      <c r="F1806" s="15" t="s">
        <v>77</v>
      </c>
      <c r="G1806" s="13">
        <v>2958101</v>
      </c>
      <c r="H1806" s="78"/>
      <c r="I1806" s="78"/>
      <c r="J1806" s="78"/>
      <c r="K1806" s="78"/>
    </row>
    <row r="1807" spans="1:11">
      <c r="A1807" s="13">
        <v>42491</v>
      </c>
      <c r="B1807" s="10" t="s">
        <v>137</v>
      </c>
      <c r="C1807" s="10" t="s">
        <v>81</v>
      </c>
      <c r="D1807" s="14">
        <v>207</v>
      </c>
      <c r="E1807" s="13">
        <v>38504</v>
      </c>
      <c r="F1807" s="15" t="s">
        <v>77</v>
      </c>
      <c r="G1807" s="13">
        <v>2958101</v>
      </c>
      <c r="H1807" s="78"/>
      <c r="I1807" s="78"/>
      <c r="J1807" s="78"/>
      <c r="K1807" s="78"/>
    </row>
    <row r="1808" spans="1:11">
      <c r="A1808" s="13">
        <v>42492</v>
      </c>
      <c r="B1808" s="10" t="s">
        <v>137</v>
      </c>
      <c r="C1808" s="10" t="s">
        <v>81</v>
      </c>
      <c r="D1808" s="14">
        <v>207</v>
      </c>
      <c r="E1808" s="13">
        <v>38504</v>
      </c>
      <c r="F1808" s="15" t="s">
        <v>77</v>
      </c>
      <c r="G1808" s="13">
        <v>2958101</v>
      </c>
      <c r="H1808" s="78"/>
      <c r="I1808" s="78"/>
      <c r="J1808" s="78"/>
      <c r="K1808" s="78"/>
    </row>
    <row r="1809" spans="1:11">
      <c r="A1809" s="13">
        <v>42493</v>
      </c>
      <c r="B1809" s="10" t="s">
        <v>137</v>
      </c>
      <c r="C1809" s="10" t="s">
        <v>81</v>
      </c>
      <c r="D1809" s="14">
        <v>207</v>
      </c>
      <c r="E1809" s="13">
        <v>38504</v>
      </c>
      <c r="F1809" s="15" t="s">
        <v>77</v>
      </c>
      <c r="G1809" s="13">
        <v>2958101</v>
      </c>
      <c r="H1809" s="78"/>
      <c r="I1809" s="78"/>
      <c r="J1809" s="78"/>
      <c r="K1809" s="78"/>
    </row>
    <row r="1810" spans="1:11">
      <c r="A1810" s="13">
        <v>42494</v>
      </c>
      <c r="B1810" s="10" t="s">
        <v>137</v>
      </c>
      <c r="C1810" s="10" t="s">
        <v>81</v>
      </c>
      <c r="D1810" s="14">
        <v>207</v>
      </c>
      <c r="E1810" s="13">
        <v>38504</v>
      </c>
      <c r="F1810" s="15" t="s">
        <v>77</v>
      </c>
      <c r="G1810" s="13">
        <v>2958101</v>
      </c>
      <c r="H1810" s="78"/>
      <c r="I1810" s="78"/>
      <c r="J1810" s="78"/>
      <c r="K1810" s="78"/>
    </row>
    <row r="1811" spans="1:11">
      <c r="A1811" s="13">
        <v>42495</v>
      </c>
      <c r="B1811" s="10" t="s">
        <v>137</v>
      </c>
      <c r="C1811" s="10" t="s">
        <v>81</v>
      </c>
      <c r="D1811" s="14">
        <v>207</v>
      </c>
      <c r="E1811" s="13">
        <v>38504</v>
      </c>
      <c r="F1811" s="15" t="s">
        <v>77</v>
      </c>
      <c r="G1811" s="13">
        <v>2958101</v>
      </c>
      <c r="H1811" s="78"/>
      <c r="I1811" s="78"/>
      <c r="J1811" s="78"/>
      <c r="K1811" s="78"/>
    </row>
    <row r="1812" spans="1:11">
      <c r="A1812" s="13">
        <v>42496</v>
      </c>
      <c r="B1812" s="10" t="s">
        <v>137</v>
      </c>
      <c r="C1812" s="10" t="s">
        <v>81</v>
      </c>
      <c r="D1812" s="14">
        <v>207</v>
      </c>
      <c r="E1812" s="13">
        <v>38504</v>
      </c>
      <c r="F1812" s="15" t="s">
        <v>77</v>
      </c>
      <c r="G1812" s="13">
        <v>2958101</v>
      </c>
      <c r="H1812" s="78"/>
      <c r="I1812" s="78"/>
      <c r="J1812" s="78"/>
      <c r="K1812" s="78"/>
    </row>
    <row r="1813" spans="1:11">
      <c r="A1813" s="13">
        <v>42497</v>
      </c>
      <c r="B1813" s="10" t="s">
        <v>137</v>
      </c>
      <c r="C1813" s="10" t="s">
        <v>81</v>
      </c>
      <c r="D1813" s="14">
        <v>207</v>
      </c>
      <c r="E1813" s="13">
        <v>38504</v>
      </c>
      <c r="F1813" s="15" t="s">
        <v>77</v>
      </c>
      <c r="G1813" s="13">
        <v>2958101</v>
      </c>
      <c r="H1813" s="78"/>
      <c r="I1813" s="78"/>
      <c r="J1813" s="78"/>
      <c r="K1813" s="78"/>
    </row>
    <row r="1814" spans="1:11">
      <c r="A1814" s="13">
        <v>42498</v>
      </c>
      <c r="B1814" s="10" t="s">
        <v>137</v>
      </c>
      <c r="C1814" s="10" t="s">
        <v>81</v>
      </c>
      <c r="D1814" s="14">
        <v>207</v>
      </c>
      <c r="E1814" s="13">
        <v>38504</v>
      </c>
      <c r="F1814" s="15" t="s">
        <v>77</v>
      </c>
      <c r="G1814" s="13">
        <v>2958101</v>
      </c>
      <c r="H1814" s="78"/>
      <c r="I1814" s="78"/>
      <c r="J1814" s="78"/>
      <c r="K1814" s="78"/>
    </row>
    <row r="1815" spans="1:11">
      <c r="A1815" s="13">
        <v>42499</v>
      </c>
      <c r="B1815" s="10" t="s">
        <v>137</v>
      </c>
      <c r="C1815" s="10" t="s">
        <v>81</v>
      </c>
      <c r="D1815" s="14">
        <v>207</v>
      </c>
      <c r="E1815" s="13">
        <v>38504</v>
      </c>
      <c r="F1815" s="15" t="s">
        <v>77</v>
      </c>
      <c r="G1815" s="13">
        <v>2958101</v>
      </c>
      <c r="H1815" s="78"/>
      <c r="I1815" s="78"/>
      <c r="J1815" s="78"/>
      <c r="K1815" s="78"/>
    </row>
    <row r="1816" spans="1:11">
      <c r="A1816" s="13">
        <v>42500</v>
      </c>
      <c r="B1816" s="10" t="s">
        <v>137</v>
      </c>
      <c r="C1816" s="10" t="s">
        <v>81</v>
      </c>
      <c r="D1816" s="14">
        <v>207</v>
      </c>
      <c r="E1816" s="13">
        <v>38504</v>
      </c>
      <c r="F1816" s="15" t="s">
        <v>77</v>
      </c>
      <c r="G1816" s="13">
        <v>2958101</v>
      </c>
      <c r="H1816" s="78"/>
      <c r="I1816" s="78"/>
      <c r="J1816" s="78"/>
      <c r="K1816" s="78"/>
    </row>
    <row r="1817" spans="1:11">
      <c r="A1817" s="13">
        <v>42501</v>
      </c>
      <c r="B1817" s="10" t="s">
        <v>137</v>
      </c>
      <c r="C1817" s="10" t="s">
        <v>81</v>
      </c>
      <c r="D1817" s="14">
        <v>207</v>
      </c>
      <c r="E1817" s="13">
        <v>38504</v>
      </c>
      <c r="F1817" s="15" t="s">
        <v>77</v>
      </c>
      <c r="G1817" s="13">
        <v>2958101</v>
      </c>
      <c r="H1817" s="78"/>
      <c r="I1817" s="78"/>
      <c r="J1817" s="78"/>
      <c r="K1817" s="78"/>
    </row>
    <row r="1818" spans="1:11">
      <c r="A1818" s="13">
        <v>42502</v>
      </c>
      <c r="B1818" s="10" t="s">
        <v>137</v>
      </c>
      <c r="C1818" s="10" t="s">
        <v>81</v>
      </c>
      <c r="D1818" s="14">
        <v>207</v>
      </c>
      <c r="E1818" s="13">
        <v>38504</v>
      </c>
      <c r="F1818" s="15" t="s">
        <v>77</v>
      </c>
      <c r="G1818" s="13">
        <v>2958101</v>
      </c>
      <c r="H1818" s="78"/>
      <c r="I1818" s="78"/>
      <c r="J1818" s="78"/>
      <c r="K1818" s="78"/>
    </row>
    <row r="1819" spans="1:11">
      <c r="A1819" s="13">
        <v>42503</v>
      </c>
      <c r="B1819" s="10" t="s">
        <v>137</v>
      </c>
      <c r="C1819" s="10" t="s">
        <v>81</v>
      </c>
      <c r="D1819" s="14">
        <v>207</v>
      </c>
      <c r="E1819" s="13">
        <v>38504</v>
      </c>
      <c r="F1819" s="15" t="s">
        <v>77</v>
      </c>
      <c r="G1819" s="13">
        <v>2958101</v>
      </c>
      <c r="H1819" s="78"/>
      <c r="I1819" s="78"/>
      <c r="J1819" s="78"/>
      <c r="K1819" s="78"/>
    </row>
    <row r="1820" spans="1:11">
      <c r="A1820" s="13">
        <v>42504</v>
      </c>
      <c r="B1820" s="10" t="s">
        <v>137</v>
      </c>
      <c r="C1820" s="10" t="s">
        <v>81</v>
      </c>
      <c r="D1820" s="14">
        <v>207</v>
      </c>
      <c r="E1820" s="13">
        <v>38504</v>
      </c>
      <c r="F1820" s="15" t="s">
        <v>77</v>
      </c>
      <c r="G1820" s="13">
        <v>2958101</v>
      </c>
      <c r="H1820" s="78"/>
      <c r="I1820" s="78"/>
      <c r="J1820" s="78"/>
      <c r="K1820" s="78"/>
    </row>
    <row r="1821" spans="1:11">
      <c r="A1821" s="13">
        <v>42505</v>
      </c>
      <c r="B1821" s="10" t="s">
        <v>137</v>
      </c>
      <c r="C1821" s="10" t="s">
        <v>81</v>
      </c>
      <c r="D1821" s="14">
        <v>207</v>
      </c>
      <c r="E1821" s="13">
        <v>38504</v>
      </c>
      <c r="F1821" s="15" t="s">
        <v>77</v>
      </c>
      <c r="G1821" s="13">
        <v>2958101</v>
      </c>
      <c r="H1821" s="78"/>
      <c r="I1821" s="78"/>
      <c r="J1821" s="78"/>
      <c r="K1821" s="78"/>
    </row>
    <row r="1822" spans="1:11">
      <c r="A1822" s="13">
        <v>42506</v>
      </c>
      <c r="B1822" s="10" t="s">
        <v>137</v>
      </c>
      <c r="C1822" s="10" t="s">
        <v>81</v>
      </c>
      <c r="D1822" s="14">
        <v>207</v>
      </c>
      <c r="E1822" s="13">
        <v>38504</v>
      </c>
      <c r="F1822" s="15" t="s">
        <v>77</v>
      </c>
      <c r="G1822" s="13">
        <v>2958101</v>
      </c>
      <c r="H1822" s="78"/>
      <c r="I1822" s="78"/>
      <c r="J1822" s="78"/>
      <c r="K1822" s="78"/>
    </row>
    <row r="1823" spans="1:11">
      <c r="A1823" s="13">
        <v>42507</v>
      </c>
      <c r="B1823" s="10" t="s">
        <v>137</v>
      </c>
      <c r="C1823" s="10" t="s">
        <v>81</v>
      </c>
      <c r="D1823" s="14">
        <v>207</v>
      </c>
      <c r="E1823" s="13">
        <v>38504</v>
      </c>
      <c r="F1823" s="15" t="s">
        <v>77</v>
      </c>
      <c r="G1823" s="13">
        <v>2958101</v>
      </c>
      <c r="H1823" s="78"/>
      <c r="I1823" s="78"/>
      <c r="J1823" s="78"/>
      <c r="K1823" s="78"/>
    </row>
    <row r="1824" spans="1:11">
      <c r="A1824" s="13">
        <v>42508</v>
      </c>
      <c r="B1824" s="10" t="s">
        <v>137</v>
      </c>
      <c r="C1824" s="10" t="s">
        <v>81</v>
      </c>
      <c r="D1824" s="14">
        <v>207</v>
      </c>
      <c r="E1824" s="13">
        <v>38504</v>
      </c>
      <c r="F1824" s="15" t="s">
        <v>77</v>
      </c>
      <c r="G1824" s="13">
        <v>2958101</v>
      </c>
      <c r="H1824" s="78"/>
      <c r="I1824" s="78"/>
      <c r="J1824" s="78"/>
      <c r="K1824" s="78"/>
    </row>
    <row r="1825" spans="1:11">
      <c r="A1825" s="13">
        <v>42509</v>
      </c>
      <c r="B1825" s="10" t="s">
        <v>137</v>
      </c>
      <c r="C1825" s="10" t="s">
        <v>81</v>
      </c>
      <c r="D1825" s="14">
        <v>207</v>
      </c>
      <c r="E1825" s="13">
        <v>38504</v>
      </c>
      <c r="F1825" s="15" t="s">
        <v>77</v>
      </c>
      <c r="G1825" s="13">
        <v>2958101</v>
      </c>
      <c r="H1825" s="78"/>
      <c r="I1825" s="78"/>
      <c r="J1825" s="78"/>
      <c r="K1825" s="78"/>
    </row>
    <row r="1826" spans="1:11">
      <c r="A1826" s="13">
        <v>42510</v>
      </c>
      <c r="B1826" s="10" t="s">
        <v>137</v>
      </c>
      <c r="C1826" s="10" t="s">
        <v>81</v>
      </c>
      <c r="D1826" s="14">
        <v>207</v>
      </c>
      <c r="E1826" s="13">
        <v>38504</v>
      </c>
      <c r="F1826" s="15" t="s">
        <v>77</v>
      </c>
      <c r="G1826" s="13">
        <v>2958101</v>
      </c>
      <c r="H1826" s="78"/>
      <c r="I1826" s="78"/>
      <c r="J1826" s="78"/>
      <c r="K1826" s="78"/>
    </row>
    <row r="1827" spans="1:11">
      <c r="A1827" s="13">
        <v>42511</v>
      </c>
      <c r="B1827" s="10" t="s">
        <v>137</v>
      </c>
      <c r="C1827" s="10" t="s">
        <v>81</v>
      </c>
      <c r="D1827" s="14">
        <v>207</v>
      </c>
      <c r="E1827" s="13">
        <v>38504</v>
      </c>
      <c r="F1827" s="15" t="s">
        <v>77</v>
      </c>
      <c r="G1827" s="13">
        <v>2958101</v>
      </c>
      <c r="H1827" s="78"/>
      <c r="I1827" s="78"/>
      <c r="J1827" s="78"/>
      <c r="K1827" s="78"/>
    </row>
    <row r="1828" spans="1:11">
      <c r="A1828" s="13">
        <v>42512</v>
      </c>
      <c r="B1828" s="10" t="s">
        <v>137</v>
      </c>
      <c r="C1828" s="10" t="s">
        <v>81</v>
      </c>
      <c r="D1828" s="14">
        <v>207</v>
      </c>
      <c r="E1828" s="13">
        <v>38504</v>
      </c>
      <c r="F1828" s="15" t="s">
        <v>77</v>
      </c>
      <c r="G1828" s="13">
        <v>2958101</v>
      </c>
      <c r="H1828" s="78"/>
      <c r="I1828" s="78"/>
      <c r="J1828" s="78"/>
      <c r="K1828" s="78"/>
    </row>
    <row r="1829" spans="1:11">
      <c r="A1829" s="13">
        <v>42513</v>
      </c>
      <c r="B1829" s="10" t="s">
        <v>137</v>
      </c>
      <c r="C1829" s="10" t="s">
        <v>81</v>
      </c>
      <c r="D1829" s="14">
        <v>207</v>
      </c>
      <c r="E1829" s="13">
        <v>38504</v>
      </c>
      <c r="F1829" s="15" t="s">
        <v>77</v>
      </c>
      <c r="G1829" s="13">
        <v>2958101</v>
      </c>
      <c r="H1829" s="78"/>
      <c r="I1829" s="78"/>
      <c r="J1829" s="78"/>
      <c r="K1829" s="78"/>
    </row>
    <row r="1830" spans="1:11">
      <c r="A1830" s="13">
        <v>42514</v>
      </c>
      <c r="B1830" s="10" t="s">
        <v>137</v>
      </c>
      <c r="C1830" s="10" t="s">
        <v>81</v>
      </c>
      <c r="D1830" s="14">
        <v>207</v>
      </c>
      <c r="E1830" s="13">
        <v>38504</v>
      </c>
      <c r="F1830" s="15" t="s">
        <v>77</v>
      </c>
      <c r="G1830" s="13">
        <v>2958101</v>
      </c>
      <c r="H1830" s="78"/>
      <c r="I1830" s="78"/>
      <c r="J1830" s="78"/>
      <c r="K1830" s="78"/>
    </row>
    <row r="1831" spans="1:11">
      <c r="A1831" s="13">
        <v>42515</v>
      </c>
      <c r="B1831" s="10" t="s">
        <v>137</v>
      </c>
      <c r="C1831" s="10" t="s">
        <v>81</v>
      </c>
      <c r="D1831" s="14">
        <v>207</v>
      </c>
      <c r="E1831" s="13">
        <v>38504</v>
      </c>
      <c r="F1831" s="15" t="s">
        <v>77</v>
      </c>
      <c r="G1831" s="13">
        <v>2958101</v>
      </c>
      <c r="H1831" s="78"/>
      <c r="I1831" s="78"/>
      <c r="J1831" s="78"/>
      <c r="K1831" s="78"/>
    </row>
    <row r="1832" spans="1:11">
      <c r="A1832" s="13">
        <v>42516</v>
      </c>
      <c r="B1832" s="10" t="s">
        <v>137</v>
      </c>
      <c r="C1832" s="10" t="s">
        <v>81</v>
      </c>
      <c r="D1832" s="14">
        <v>207</v>
      </c>
      <c r="E1832" s="13">
        <v>38504</v>
      </c>
      <c r="F1832" s="15" t="s">
        <v>77</v>
      </c>
      <c r="G1832" s="13">
        <v>2958101</v>
      </c>
      <c r="H1832" s="78"/>
      <c r="I1832" s="78"/>
      <c r="J1832" s="78"/>
      <c r="K1832" s="78"/>
    </row>
    <row r="1833" spans="1:11">
      <c r="A1833" s="13">
        <v>42517</v>
      </c>
      <c r="B1833" s="10" t="s">
        <v>137</v>
      </c>
      <c r="C1833" s="10" t="s">
        <v>81</v>
      </c>
      <c r="D1833" s="14">
        <v>207</v>
      </c>
      <c r="E1833" s="13">
        <v>38504</v>
      </c>
      <c r="F1833" s="15" t="s">
        <v>77</v>
      </c>
      <c r="G1833" s="13">
        <v>2958101</v>
      </c>
      <c r="H1833" s="78"/>
      <c r="I1833" s="78"/>
      <c r="J1833" s="78"/>
      <c r="K1833" s="78"/>
    </row>
    <row r="1834" spans="1:11">
      <c r="A1834" s="13">
        <v>42518</v>
      </c>
      <c r="B1834" s="10" t="s">
        <v>137</v>
      </c>
      <c r="C1834" s="10" t="s">
        <v>81</v>
      </c>
      <c r="D1834" s="14">
        <v>207</v>
      </c>
      <c r="E1834" s="13">
        <v>38504</v>
      </c>
      <c r="F1834" s="15" t="s">
        <v>77</v>
      </c>
      <c r="G1834" s="13">
        <v>2958101</v>
      </c>
      <c r="H1834" s="78"/>
      <c r="I1834" s="78"/>
      <c r="J1834" s="78"/>
      <c r="K1834" s="78"/>
    </row>
    <row r="1835" spans="1:11">
      <c r="A1835" s="13">
        <v>42519</v>
      </c>
      <c r="B1835" s="10" t="s">
        <v>137</v>
      </c>
      <c r="C1835" s="10" t="s">
        <v>81</v>
      </c>
      <c r="D1835" s="14">
        <v>207</v>
      </c>
      <c r="E1835" s="13">
        <v>38504</v>
      </c>
      <c r="F1835" s="15" t="s">
        <v>77</v>
      </c>
      <c r="G1835" s="13">
        <v>2958101</v>
      </c>
      <c r="H1835" s="78"/>
      <c r="I1835" s="78"/>
      <c r="J1835" s="78"/>
      <c r="K1835" s="78"/>
    </row>
    <row r="1836" spans="1:11">
      <c r="A1836" s="13">
        <v>42520</v>
      </c>
      <c r="B1836" s="10" t="s">
        <v>137</v>
      </c>
      <c r="C1836" s="10" t="s">
        <v>81</v>
      </c>
      <c r="D1836" s="14">
        <v>207</v>
      </c>
      <c r="E1836" s="13">
        <v>38504</v>
      </c>
      <c r="F1836" s="15" t="s">
        <v>77</v>
      </c>
      <c r="G1836" s="13">
        <v>2958101</v>
      </c>
      <c r="H1836" s="78"/>
      <c r="I1836" s="78"/>
      <c r="J1836" s="78"/>
      <c r="K1836" s="78"/>
    </row>
    <row r="1837" spans="1:11">
      <c r="A1837" s="13">
        <v>42521</v>
      </c>
      <c r="B1837" s="10" t="s">
        <v>137</v>
      </c>
      <c r="C1837" s="10" t="s">
        <v>81</v>
      </c>
      <c r="D1837" s="14">
        <v>207</v>
      </c>
      <c r="E1837" s="13">
        <v>38504</v>
      </c>
      <c r="F1837" s="15" t="s">
        <v>77</v>
      </c>
      <c r="G1837" s="13">
        <v>2958101</v>
      </c>
      <c r="H1837" s="78"/>
      <c r="I1837" s="78"/>
      <c r="J1837" s="78"/>
      <c r="K1837" s="78"/>
    </row>
    <row r="1838" spans="1:11">
      <c r="A1838" s="13">
        <v>42491</v>
      </c>
      <c r="B1838" s="10" t="s">
        <v>138</v>
      </c>
      <c r="C1838" s="10" t="s">
        <v>81</v>
      </c>
      <c r="D1838" s="14">
        <v>197</v>
      </c>
      <c r="E1838" s="13">
        <v>39800</v>
      </c>
      <c r="F1838" s="15" t="s">
        <v>77</v>
      </c>
      <c r="G1838" s="13">
        <v>2958101</v>
      </c>
      <c r="H1838" s="78"/>
      <c r="I1838" s="78"/>
      <c r="J1838" s="78"/>
      <c r="K1838" s="78"/>
    </row>
    <row r="1839" spans="1:11">
      <c r="A1839" s="13">
        <v>42492</v>
      </c>
      <c r="B1839" s="10" t="s">
        <v>138</v>
      </c>
      <c r="C1839" s="10" t="s">
        <v>81</v>
      </c>
      <c r="D1839" s="14">
        <v>197</v>
      </c>
      <c r="E1839" s="13">
        <v>39800</v>
      </c>
      <c r="F1839" s="15" t="s">
        <v>77</v>
      </c>
      <c r="G1839" s="13">
        <v>2958101</v>
      </c>
      <c r="H1839" s="78"/>
      <c r="I1839" s="78"/>
      <c r="J1839" s="78"/>
      <c r="K1839" s="78"/>
    </row>
    <row r="1840" spans="1:11">
      <c r="A1840" s="13">
        <v>42493</v>
      </c>
      <c r="B1840" s="10" t="s">
        <v>138</v>
      </c>
      <c r="C1840" s="10" t="s">
        <v>81</v>
      </c>
      <c r="D1840" s="14">
        <v>197</v>
      </c>
      <c r="E1840" s="13">
        <v>39800</v>
      </c>
      <c r="F1840" s="15" t="s">
        <v>77</v>
      </c>
      <c r="G1840" s="13">
        <v>2958101</v>
      </c>
      <c r="H1840" s="78"/>
      <c r="I1840" s="78"/>
      <c r="J1840" s="78"/>
      <c r="K1840" s="78"/>
    </row>
    <row r="1841" spans="1:11">
      <c r="A1841" s="13">
        <v>42494</v>
      </c>
      <c r="B1841" s="10" t="s">
        <v>138</v>
      </c>
      <c r="C1841" s="10" t="s">
        <v>81</v>
      </c>
      <c r="D1841" s="14">
        <v>197</v>
      </c>
      <c r="E1841" s="13">
        <v>39800</v>
      </c>
      <c r="F1841" s="15" t="s">
        <v>77</v>
      </c>
      <c r="G1841" s="13">
        <v>2958101</v>
      </c>
      <c r="H1841" s="78"/>
      <c r="I1841" s="78"/>
      <c r="J1841" s="78"/>
      <c r="K1841" s="78"/>
    </row>
    <row r="1842" spans="1:11">
      <c r="A1842" s="13">
        <v>42495</v>
      </c>
      <c r="B1842" s="10" t="s">
        <v>138</v>
      </c>
      <c r="C1842" s="10" t="s">
        <v>81</v>
      </c>
      <c r="D1842" s="14">
        <v>197</v>
      </c>
      <c r="E1842" s="13">
        <v>39800</v>
      </c>
      <c r="F1842" s="15" t="s">
        <v>77</v>
      </c>
      <c r="G1842" s="13">
        <v>2958101</v>
      </c>
      <c r="H1842" s="78"/>
      <c r="I1842" s="78"/>
      <c r="J1842" s="78"/>
      <c r="K1842" s="78"/>
    </row>
    <row r="1843" spans="1:11">
      <c r="A1843" s="13">
        <v>42496</v>
      </c>
      <c r="B1843" s="10" t="s">
        <v>138</v>
      </c>
      <c r="C1843" s="10" t="s">
        <v>81</v>
      </c>
      <c r="D1843" s="14">
        <v>197</v>
      </c>
      <c r="E1843" s="13">
        <v>39800</v>
      </c>
      <c r="F1843" s="15" t="s">
        <v>77</v>
      </c>
      <c r="G1843" s="13">
        <v>2958101</v>
      </c>
      <c r="H1843" s="78"/>
      <c r="I1843" s="78"/>
      <c r="J1843" s="78"/>
      <c r="K1843" s="78"/>
    </row>
    <row r="1844" spans="1:11">
      <c r="A1844" s="13">
        <v>42497</v>
      </c>
      <c r="B1844" s="10" t="s">
        <v>138</v>
      </c>
      <c r="C1844" s="10" t="s">
        <v>81</v>
      </c>
      <c r="D1844" s="14">
        <v>197</v>
      </c>
      <c r="E1844" s="13">
        <v>39800</v>
      </c>
      <c r="F1844" s="15" t="s">
        <v>77</v>
      </c>
      <c r="G1844" s="13">
        <v>2958101</v>
      </c>
      <c r="H1844" s="78"/>
      <c r="I1844" s="78"/>
      <c r="J1844" s="78"/>
      <c r="K1844" s="78"/>
    </row>
    <row r="1845" spans="1:11">
      <c r="A1845" s="13">
        <v>42498</v>
      </c>
      <c r="B1845" s="10" t="s">
        <v>138</v>
      </c>
      <c r="C1845" s="10" t="s">
        <v>81</v>
      </c>
      <c r="D1845" s="14">
        <v>197</v>
      </c>
      <c r="E1845" s="13">
        <v>39800</v>
      </c>
      <c r="F1845" s="15" t="s">
        <v>77</v>
      </c>
      <c r="G1845" s="13">
        <v>2958101</v>
      </c>
      <c r="H1845" s="78"/>
      <c r="I1845" s="78"/>
      <c r="J1845" s="78"/>
      <c r="K1845" s="78"/>
    </row>
    <row r="1846" spans="1:11">
      <c r="A1846" s="13">
        <v>42499</v>
      </c>
      <c r="B1846" s="10" t="s">
        <v>138</v>
      </c>
      <c r="C1846" s="10" t="s">
        <v>81</v>
      </c>
      <c r="D1846" s="14">
        <v>197</v>
      </c>
      <c r="E1846" s="13">
        <v>39800</v>
      </c>
      <c r="F1846" s="15" t="s">
        <v>77</v>
      </c>
      <c r="G1846" s="13">
        <v>2958101</v>
      </c>
      <c r="H1846" s="78"/>
      <c r="I1846" s="78"/>
      <c r="J1846" s="78"/>
      <c r="K1846" s="78"/>
    </row>
    <row r="1847" spans="1:11">
      <c r="A1847" s="13">
        <v>42500</v>
      </c>
      <c r="B1847" s="10" t="s">
        <v>138</v>
      </c>
      <c r="C1847" s="10" t="s">
        <v>81</v>
      </c>
      <c r="D1847" s="14">
        <v>197</v>
      </c>
      <c r="E1847" s="13">
        <v>39800</v>
      </c>
      <c r="F1847" s="15" t="s">
        <v>77</v>
      </c>
      <c r="G1847" s="13">
        <v>2958101</v>
      </c>
      <c r="H1847" s="78"/>
      <c r="I1847" s="78"/>
      <c r="J1847" s="78"/>
      <c r="K1847" s="78"/>
    </row>
    <row r="1848" spans="1:11">
      <c r="A1848" s="13">
        <v>42501</v>
      </c>
      <c r="B1848" s="10" t="s">
        <v>138</v>
      </c>
      <c r="C1848" s="10" t="s">
        <v>81</v>
      </c>
      <c r="D1848" s="14">
        <v>197</v>
      </c>
      <c r="E1848" s="13">
        <v>39800</v>
      </c>
      <c r="F1848" s="15" t="s">
        <v>77</v>
      </c>
      <c r="G1848" s="13">
        <v>2958101</v>
      </c>
      <c r="H1848" s="78"/>
      <c r="I1848" s="78"/>
      <c r="J1848" s="78"/>
      <c r="K1848" s="78"/>
    </row>
    <row r="1849" spans="1:11">
      <c r="A1849" s="13">
        <v>42502</v>
      </c>
      <c r="B1849" s="10" t="s">
        <v>138</v>
      </c>
      <c r="C1849" s="10" t="s">
        <v>81</v>
      </c>
      <c r="D1849" s="14">
        <v>197</v>
      </c>
      <c r="E1849" s="13">
        <v>39800</v>
      </c>
      <c r="F1849" s="15" t="s">
        <v>77</v>
      </c>
      <c r="G1849" s="13">
        <v>2958101</v>
      </c>
      <c r="H1849" s="78"/>
      <c r="I1849" s="78"/>
      <c r="J1849" s="78"/>
      <c r="K1849" s="78"/>
    </row>
    <row r="1850" spans="1:11">
      <c r="A1850" s="13">
        <v>42503</v>
      </c>
      <c r="B1850" s="10" t="s">
        <v>138</v>
      </c>
      <c r="C1850" s="10" t="s">
        <v>81</v>
      </c>
      <c r="D1850" s="14">
        <v>197</v>
      </c>
      <c r="E1850" s="13">
        <v>39800</v>
      </c>
      <c r="F1850" s="15" t="s">
        <v>77</v>
      </c>
      <c r="G1850" s="13">
        <v>2958101</v>
      </c>
      <c r="H1850" s="78"/>
      <c r="I1850" s="78"/>
      <c r="J1850" s="78"/>
      <c r="K1850" s="78"/>
    </row>
    <row r="1851" spans="1:11">
      <c r="A1851" s="13">
        <v>42504</v>
      </c>
      <c r="B1851" s="10" t="s">
        <v>138</v>
      </c>
      <c r="C1851" s="10" t="s">
        <v>81</v>
      </c>
      <c r="D1851" s="14">
        <v>197</v>
      </c>
      <c r="E1851" s="13">
        <v>39800</v>
      </c>
      <c r="F1851" s="15" t="s">
        <v>77</v>
      </c>
      <c r="G1851" s="13">
        <v>2958101</v>
      </c>
      <c r="H1851" s="78"/>
      <c r="I1851" s="78"/>
      <c r="J1851" s="78"/>
      <c r="K1851" s="78"/>
    </row>
    <row r="1852" spans="1:11">
      <c r="A1852" s="13">
        <v>42505</v>
      </c>
      <c r="B1852" s="10" t="s">
        <v>138</v>
      </c>
      <c r="C1852" s="10" t="s">
        <v>81</v>
      </c>
      <c r="D1852" s="14">
        <v>197</v>
      </c>
      <c r="E1852" s="13">
        <v>39800</v>
      </c>
      <c r="F1852" s="15" t="s">
        <v>77</v>
      </c>
      <c r="G1852" s="13">
        <v>2958101</v>
      </c>
      <c r="H1852" s="78"/>
      <c r="I1852" s="78"/>
      <c r="J1852" s="78"/>
      <c r="K1852" s="78"/>
    </row>
    <row r="1853" spans="1:11">
      <c r="A1853" s="13">
        <v>42506</v>
      </c>
      <c r="B1853" s="10" t="s">
        <v>138</v>
      </c>
      <c r="C1853" s="10" t="s">
        <v>81</v>
      </c>
      <c r="D1853" s="14">
        <v>197</v>
      </c>
      <c r="E1853" s="13">
        <v>39800</v>
      </c>
      <c r="F1853" s="15" t="s">
        <v>77</v>
      </c>
      <c r="G1853" s="13">
        <v>2958101</v>
      </c>
      <c r="H1853" s="78"/>
      <c r="I1853" s="78"/>
      <c r="J1853" s="78"/>
      <c r="K1853" s="78"/>
    </row>
    <row r="1854" spans="1:11">
      <c r="A1854" s="13">
        <v>42507</v>
      </c>
      <c r="B1854" s="10" t="s">
        <v>138</v>
      </c>
      <c r="C1854" s="10" t="s">
        <v>81</v>
      </c>
      <c r="D1854" s="14">
        <v>197</v>
      </c>
      <c r="E1854" s="13">
        <v>39800</v>
      </c>
      <c r="F1854" s="15" t="s">
        <v>77</v>
      </c>
      <c r="G1854" s="13">
        <v>2958101</v>
      </c>
      <c r="H1854" s="78"/>
      <c r="I1854" s="78"/>
      <c r="J1854" s="78"/>
      <c r="K1854" s="78"/>
    </row>
    <row r="1855" spans="1:11">
      <c r="A1855" s="13">
        <v>42508</v>
      </c>
      <c r="B1855" s="10" t="s">
        <v>138</v>
      </c>
      <c r="C1855" s="10" t="s">
        <v>81</v>
      </c>
      <c r="D1855" s="14">
        <v>197</v>
      </c>
      <c r="E1855" s="13">
        <v>39800</v>
      </c>
      <c r="F1855" s="15" t="s">
        <v>77</v>
      </c>
      <c r="G1855" s="13">
        <v>2958101</v>
      </c>
      <c r="H1855" s="78"/>
      <c r="I1855" s="78"/>
      <c r="J1855" s="78"/>
      <c r="K1855" s="78"/>
    </row>
    <row r="1856" spans="1:11">
      <c r="A1856" s="13">
        <v>42509</v>
      </c>
      <c r="B1856" s="10" t="s">
        <v>138</v>
      </c>
      <c r="C1856" s="10" t="s">
        <v>81</v>
      </c>
      <c r="D1856" s="14">
        <v>197</v>
      </c>
      <c r="E1856" s="13">
        <v>39800</v>
      </c>
      <c r="F1856" s="15" t="s">
        <v>77</v>
      </c>
      <c r="G1856" s="13">
        <v>2958101</v>
      </c>
      <c r="H1856" s="78"/>
      <c r="I1856" s="78"/>
      <c r="J1856" s="78"/>
      <c r="K1856" s="78"/>
    </row>
    <row r="1857" spans="1:11">
      <c r="A1857" s="13">
        <v>42510</v>
      </c>
      <c r="B1857" s="10" t="s">
        <v>138</v>
      </c>
      <c r="C1857" s="10" t="s">
        <v>81</v>
      </c>
      <c r="D1857" s="14">
        <v>197</v>
      </c>
      <c r="E1857" s="13">
        <v>39800</v>
      </c>
      <c r="F1857" s="15" t="s">
        <v>77</v>
      </c>
      <c r="G1857" s="13">
        <v>2958101</v>
      </c>
      <c r="H1857" s="78"/>
      <c r="I1857" s="78"/>
      <c r="J1857" s="78"/>
      <c r="K1857" s="78"/>
    </row>
    <row r="1858" spans="1:11">
      <c r="A1858" s="13">
        <v>42511</v>
      </c>
      <c r="B1858" s="10" t="s">
        <v>138</v>
      </c>
      <c r="C1858" s="10" t="s">
        <v>81</v>
      </c>
      <c r="D1858" s="14">
        <v>197</v>
      </c>
      <c r="E1858" s="13">
        <v>39800</v>
      </c>
      <c r="F1858" s="15" t="s">
        <v>77</v>
      </c>
      <c r="G1858" s="13">
        <v>2958101</v>
      </c>
      <c r="H1858" s="78"/>
      <c r="I1858" s="78"/>
      <c r="J1858" s="78"/>
      <c r="K1858" s="78"/>
    </row>
    <row r="1859" spans="1:11">
      <c r="A1859" s="13">
        <v>42512</v>
      </c>
      <c r="B1859" s="10" t="s">
        <v>138</v>
      </c>
      <c r="C1859" s="10" t="s">
        <v>81</v>
      </c>
      <c r="D1859" s="14">
        <v>197</v>
      </c>
      <c r="E1859" s="13">
        <v>39800</v>
      </c>
      <c r="F1859" s="15" t="s">
        <v>77</v>
      </c>
      <c r="G1859" s="13">
        <v>2958101</v>
      </c>
      <c r="H1859" s="78"/>
      <c r="I1859" s="78"/>
      <c r="J1859" s="78"/>
      <c r="K1859" s="78"/>
    </row>
    <row r="1860" spans="1:11">
      <c r="A1860" s="13">
        <v>42513</v>
      </c>
      <c r="B1860" s="10" t="s">
        <v>138</v>
      </c>
      <c r="C1860" s="10" t="s">
        <v>81</v>
      </c>
      <c r="D1860" s="14">
        <v>197</v>
      </c>
      <c r="E1860" s="13">
        <v>39800</v>
      </c>
      <c r="F1860" s="15" t="s">
        <v>77</v>
      </c>
      <c r="G1860" s="13">
        <v>2958101</v>
      </c>
      <c r="H1860" s="78"/>
      <c r="I1860" s="78"/>
      <c r="J1860" s="78"/>
      <c r="K1860" s="78"/>
    </row>
    <row r="1861" spans="1:11">
      <c r="A1861" s="13">
        <v>42514</v>
      </c>
      <c r="B1861" s="10" t="s">
        <v>138</v>
      </c>
      <c r="C1861" s="10" t="s">
        <v>81</v>
      </c>
      <c r="D1861" s="14">
        <v>197</v>
      </c>
      <c r="E1861" s="13">
        <v>39800</v>
      </c>
      <c r="F1861" s="15" t="s">
        <v>77</v>
      </c>
      <c r="G1861" s="13">
        <v>2958101</v>
      </c>
      <c r="H1861" s="78"/>
      <c r="I1861" s="78"/>
      <c r="J1861" s="78"/>
      <c r="K1861" s="78"/>
    </row>
    <row r="1862" spans="1:11">
      <c r="A1862" s="13">
        <v>42515</v>
      </c>
      <c r="B1862" s="10" t="s">
        <v>138</v>
      </c>
      <c r="C1862" s="10" t="s">
        <v>81</v>
      </c>
      <c r="D1862" s="14">
        <v>197</v>
      </c>
      <c r="E1862" s="13">
        <v>39800</v>
      </c>
      <c r="F1862" s="15" t="s">
        <v>77</v>
      </c>
      <c r="G1862" s="13">
        <v>2958101</v>
      </c>
      <c r="H1862" s="78"/>
      <c r="I1862" s="78"/>
      <c r="J1862" s="78"/>
      <c r="K1862" s="78"/>
    </row>
    <row r="1863" spans="1:11">
      <c r="A1863" s="13">
        <v>42516</v>
      </c>
      <c r="B1863" s="10" t="s">
        <v>138</v>
      </c>
      <c r="C1863" s="10" t="s">
        <v>81</v>
      </c>
      <c r="D1863" s="14">
        <v>197</v>
      </c>
      <c r="E1863" s="13">
        <v>39800</v>
      </c>
      <c r="F1863" s="15" t="s">
        <v>77</v>
      </c>
      <c r="G1863" s="13">
        <v>2958101</v>
      </c>
      <c r="H1863" s="78"/>
      <c r="I1863" s="78"/>
      <c r="J1863" s="78"/>
      <c r="K1863" s="78"/>
    </row>
    <row r="1864" spans="1:11">
      <c r="A1864" s="13">
        <v>42517</v>
      </c>
      <c r="B1864" s="10" t="s">
        <v>138</v>
      </c>
      <c r="C1864" s="10" t="s">
        <v>81</v>
      </c>
      <c r="D1864" s="14">
        <v>197</v>
      </c>
      <c r="E1864" s="13">
        <v>39800</v>
      </c>
      <c r="F1864" s="15" t="s">
        <v>77</v>
      </c>
      <c r="G1864" s="13">
        <v>2958101</v>
      </c>
      <c r="H1864" s="78"/>
      <c r="I1864" s="78"/>
      <c r="J1864" s="78"/>
      <c r="K1864" s="78"/>
    </row>
    <row r="1865" spans="1:11">
      <c r="A1865" s="13">
        <v>42518</v>
      </c>
      <c r="B1865" s="10" t="s">
        <v>138</v>
      </c>
      <c r="C1865" s="10" t="s">
        <v>81</v>
      </c>
      <c r="D1865" s="14">
        <v>197</v>
      </c>
      <c r="E1865" s="13">
        <v>39800</v>
      </c>
      <c r="F1865" s="15" t="s">
        <v>77</v>
      </c>
      <c r="G1865" s="13">
        <v>2958101</v>
      </c>
      <c r="H1865" s="78"/>
      <c r="I1865" s="78"/>
      <c r="J1865" s="78"/>
      <c r="K1865" s="78"/>
    </row>
    <row r="1866" spans="1:11">
      <c r="A1866" s="13">
        <v>42519</v>
      </c>
      <c r="B1866" s="10" t="s">
        <v>138</v>
      </c>
      <c r="C1866" s="10" t="s">
        <v>81</v>
      </c>
      <c r="D1866" s="14">
        <v>197</v>
      </c>
      <c r="E1866" s="13">
        <v>39800</v>
      </c>
      <c r="F1866" s="15" t="s">
        <v>77</v>
      </c>
      <c r="G1866" s="13">
        <v>2958101</v>
      </c>
      <c r="H1866" s="78"/>
      <c r="I1866" s="78"/>
      <c r="J1866" s="78"/>
      <c r="K1866" s="78"/>
    </row>
    <row r="1867" spans="1:11">
      <c r="A1867" s="13">
        <v>42520</v>
      </c>
      <c r="B1867" s="10" t="s">
        <v>138</v>
      </c>
      <c r="C1867" s="10" t="s">
        <v>81</v>
      </c>
      <c r="D1867" s="14">
        <v>197</v>
      </c>
      <c r="E1867" s="13">
        <v>39800</v>
      </c>
      <c r="F1867" s="15" t="s">
        <v>77</v>
      </c>
      <c r="G1867" s="13">
        <v>2958101</v>
      </c>
      <c r="H1867" s="78"/>
      <c r="I1867" s="78"/>
      <c r="J1867" s="78"/>
      <c r="K1867" s="78"/>
    </row>
    <row r="1868" spans="1:11">
      <c r="A1868" s="13">
        <v>42521</v>
      </c>
      <c r="B1868" s="10" t="s">
        <v>138</v>
      </c>
      <c r="C1868" s="10" t="s">
        <v>81</v>
      </c>
      <c r="D1868" s="14">
        <v>197</v>
      </c>
      <c r="E1868" s="13">
        <v>39800</v>
      </c>
      <c r="F1868" s="15" t="s">
        <v>77</v>
      </c>
      <c r="G1868" s="13">
        <v>2958101</v>
      </c>
      <c r="H1868" s="78"/>
      <c r="I1868" s="78"/>
      <c r="J1868" s="78"/>
      <c r="K1868" s="78"/>
    </row>
    <row r="1869" spans="1:11">
      <c r="A1869" s="13">
        <v>42491</v>
      </c>
      <c r="B1869" s="10" t="s">
        <v>139</v>
      </c>
      <c r="C1869" s="10" t="s">
        <v>81</v>
      </c>
      <c r="D1869" s="14">
        <v>84</v>
      </c>
      <c r="E1869" s="13">
        <v>37257</v>
      </c>
      <c r="F1869" s="15" t="s">
        <v>77</v>
      </c>
      <c r="G1869" s="13">
        <v>2958101</v>
      </c>
      <c r="H1869" s="78"/>
      <c r="I1869" s="78"/>
      <c r="J1869" s="78"/>
      <c r="K1869" s="78"/>
    </row>
    <row r="1870" spans="1:11">
      <c r="A1870" s="13">
        <v>42492</v>
      </c>
      <c r="B1870" s="10" t="s">
        <v>139</v>
      </c>
      <c r="C1870" s="10" t="s">
        <v>81</v>
      </c>
      <c r="D1870" s="14">
        <v>84</v>
      </c>
      <c r="E1870" s="13">
        <v>37257</v>
      </c>
      <c r="F1870" s="15" t="s">
        <v>77</v>
      </c>
      <c r="G1870" s="13">
        <v>2958101</v>
      </c>
      <c r="H1870" s="78"/>
      <c r="I1870" s="78"/>
      <c r="J1870" s="78"/>
      <c r="K1870" s="78"/>
    </row>
    <row r="1871" spans="1:11">
      <c r="A1871" s="13">
        <v>42493</v>
      </c>
      <c r="B1871" s="10" t="s">
        <v>139</v>
      </c>
      <c r="C1871" s="10" t="s">
        <v>81</v>
      </c>
      <c r="D1871" s="14">
        <v>84</v>
      </c>
      <c r="E1871" s="13">
        <v>37257</v>
      </c>
      <c r="F1871" s="15" t="s">
        <v>77</v>
      </c>
      <c r="G1871" s="13">
        <v>2958101</v>
      </c>
      <c r="H1871" s="78"/>
      <c r="I1871" s="78"/>
      <c r="J1871" s="78"/>
      <c r="K1871" s="78"/>
    </row>
    <row r="1872" spans="1:11">
      <c r="A1872" s="13">
        <v>42494</v>
      </c>
      <c r="B1872" s="10" t="s">
        <v>139</v>
      </c>
      <c r="C1872" s="10" t="s">
        <v>81</v>
      </c>
      <c r="D1872" s="14">
        <v>84</v>
      </c>
      <c r="E1872" s="13">
        <v>37257</v>
      </c>
      <c r="F1872" s="15" t="s">
        <v>77</v>
      </c>
      <c r="G1872" s="13">
        <v>2958101</v>
      </c>
      <c r="H1872" s="78"/>
      <c r="I1872" s="78"/>
      <c r="J1872" s="78"/>
      <c r="K1872" s="78"/>
    </row>
    <row r="1873" spans="1:11">
      <c r="A1873" s="13">
        <v>42495</v>
      </c>
      <c r="B1873" s="10" t="s">
        <v>139</v>
      </c>
      <c r="C1873" s="10" t="s">
        <v>81</v>
      </c>
      <c r="D1873" s="14">
        <v>84</v>
      </c>
      <c r="E1873" s="13">
        <v>37257</v>
      </c>
      <c r="F1873" s="15" t="s">
        <v>77</v>
      </c>
      <c r="G1873" s="13">
        <v>2958101</v>
      </c>
      <c r="H1873" s="78"/>
      <c r="I1873" s="78"/>
      <c r="J1873" s="78"/>
      <c r="K1873" s="78"/>
    </row>
    <row r="1874" spans="1:11">
      <c r="A1874" s="13">
        <v>42496</v>
      </c>
      <c r="B1874" s="10" t="s">
        <v>139</v>
      </c>
      <c r="C1874" s="10" t="s">
        <v>81</v>
      </c>
      <c r="D1874" s="14">
        <v>84</v>
      </c>
      <c r="E1874" s="13">
        <v>37257</v>
      </c>
      <c r="F1874" s="15" t="s">
        <v>77</v>
      </c>
      <c r="G1874" s="13">
        <v>2958101</v>
      </c>
      <c r="H1874" s="78"/>
      <c r="I1874" s="78"/>
      <c r="J1874" s="78"/>
      <c r="K1874" s="78"/>
    </row>
    <row r="1875" spans="1:11">
      <c r="A1875" s="13">
        <v>42497</v>
      </c>
      <c r="B1875" s="10" t="s">
        <v>139</v>
      </c>
      <c r="C1875" s="10" t="s">
        <v>81</v>
      </c>
      <c r="D1875" s="14">
        <v>84</v>
      </c>
      <c r="E1875" s="13">
        <v>37257</v>
      </c>
      <c r="F1875" s="15" t="s">
        <v>77</v>
      </c>
      <c r="G1875" s="13">
        <v>2958101</v>
      </c>
      <c r="H1875" s="78"/>
      <c r="I1875" s="78"/>
      <c r="J1875" s="78"/>
      <c r="K1875" s="78"/>
    </row>
    <row r="1876" spans="1:11">
      <c r="A1876" s="13">
        <v>42498</v>
      </c>
      <c r="B1876" s="10" t="s">
        <v>139</v>
      </c>
      <c r="C1876" s="10" t="s">
        <v>81</v>
      </c>
      <c r="D1876" s="14">
        <v>84</v>
      </c>
      <c r="E1876" s="13">
        <v>37257</v>
      </c>
      <c r="F1876" s="15" t="s">
        <v>77</v>
      </c>
      <c r="G1876" s="13">
        <v>2958101</v>
      </c>
      <c r="H1876" s="78"/>
      <c r="I1876" s="78"/>
      <c r="J1876" s="78"/>
      <c r="K1876" s="78"/>
    </row>
    <row r="1877" spans="1:11">
      <c r="A1877" s="13">
        <v>42499</v>
      </c>
      <c r="B1877" s="10" t="s">
        <v>139</v>
      </c>
      <c r="C1877" s="10" t="s">
        <v>81</v>
      </c>
      <c r="D1877" s="14">
        <v>84</v>
      </c>
      <c r="E1877" s="13">
        <v>37257</v>
      </c>
      <c r="F1877" s="15" t="s">
        <v>77</v>
      </c>
      <c r="G1877" s="13">
        <v>2958101</v>
      </c>
      <c r="H1877" s="78"/>
      <c r="I1877" s="78"/>
      <c r="J1877" s="78"/>
      <c r="K1877" s="78"/>
    </row>
    <row r="1878" spans="1:11">
      <c r="A1878" s="13">
        <v>42500</v>
      </c>
      <c r="B1878" s="10" t="s">
        <v>139</v>
      </c>
      <c r="C1878" s="10" t="s">
        <v>81</v>
      </c>
      <c r="D1878" s="14">
        <v>84</v>
      </c>
      <c r="E1878" s="13">
        <v>37257</v>
      </c>
      <c r="F1878" s="15" t="s">
        <v>77</v>
      </c>
      <c r="G1878" s="13">
        <v>2958101</v>
      </c>
      <c r="H1878" s="78"/>
      <c r="I1878" s="78"/>
      <c r="J1878" s="78"/>
      <c r="K1878" s="78"/>
    </row>
    <row r="1879" spans="1:11">
      <c r="A1879" s="13">
        <v>42501</v>
      </c>
      <c r="B1879" s="10" t="s">
        <v>139</v>
      </c>
      <c r="C1879" s="10" t="s">
        <v>81</v>
      </c>
      <c r="D1879" s="14">
        <v>84</v>
      </c>
      <c r="E1879" s="13">
        <v>37257</v>
      </c>
      <c r="F1879" s="15" t="s">
        <v>77</v>
      </c>
      <c r="G1879" s="13">
        <v>2958101</v>
      </c>
      <c r="H1879" s="78"/>
      <c r="I1879" s="78"/>
      <c r="J1879" s="78"/>
      <c r="K1879" s="78"/>
    </row>
    <row r="1880" spans="1:11">
      <c r="A1880" s="13">
        <v>42502</v>
      </c>
      <c r="B1880" s="10" t="s">
        <v>139</v>
      </c>
      <c r="C1880" s="10" t="s">
        <v>81</v>
      </c>
      <c r="D1880" s="14">
        <v>84</v>
      </c>
      <c r="E1880" s="13">
        <v>37257</v>
      </c>
      <c r="F1880" s="15" t="s">
        <v>77</v>
      </c>
      <c r="G1880" s="13">
        <v>2958101</v>
      </c>
      <c r="H1880" s="78"/>
      <c r="I1880" s="78"/>
      <c r="J1880" s="78"/>
      <c r="K1880" s="78"/>
    </row>
    <row r="1881" spans="1:11">
      <c r="A1881" s="13">
        <v>42503</v>
      </c>
      <c r="B1881" s="10" t="s">
        <v>139</v>
      </c>
      <c r="C1881" s="10" t="s">
        <v>81</v>
      </c>
      <c r="D1881" s="14">
        <v>84</v>
      </c>
      <c r="E1881" s="13">
        <v>37257</v>
      </c>
      <c r="F1881" s="15" t="s">
        <v>77</v>
      </c>
      <c r="G1881" s="13">
        <v>2958101</v>
      </c>
      <c r="H1881" s="78"/>
      <c r="I1881" s="78"/>
      <c r="J1881" s="78"/>
      <c r="K1881" s="78"/>
    </row>
    <row r="1882" spans="1:11">
      <c r="A1882" s="13">
        <v>42504</v>
      </c>
      <c r="B1882" s="10" t="s">
        <v>139</v>
      </c>
      <c r="C1882" s="10" t="s">
        <v>81</v>
      </c>
      <c r="D1882" s="14">
        <v>84</v>
      </c>
      <c r="E1882" s="13">
        <v>37257</v>
      </c>
      <c r="F1882" s="15" t="s">
        <v>77</v>
      </c>
      <c r="G1882" s="13">
        <v>2958101</v>
      </c>
      <c r="H1882" s="78"/>
      <c r="I1882" s="78"/>
      <c r="J1882" s="78"/>
      <c r="K1882" s="78"/>
    </row>
    <row r="1883" spans="1:11">
      <c r="A1883" s="13">
        <v>42505</v>
      </c>
      <c r="B1883" s="10" t="s">
        <v>139</v>
      </c>
      <c r="C1883" s="10" t="s">
        <v>81</v>
      </c>
      <c r="D1883" s="14">
        <v>84</v>
      </c>
      <c r="E1883" s="13">
        <v>37257</v>
      </c>
      <c r="F1883" s="15" t="s">
        <v>77</v>
      </c>
      <c r="G1883" s="13">
        <v>2958101</v>
      </c>
      <c r="H1883" s="78"/>
      <c r="I1883" s="78"/>
      <c r="J1883" s="78"/>
      <c r="K1883" s="78"/>
    </row>
    <row r="1884" spans="1:11">
      <c r="A1884" s="13">
        <v>42506</v>
      </c>
      <c r="B1884" s="10" t="s">
        <v>139</v>
      </c>
      <c r="C1884" s="10" t="s">
        <v>81</v>
      </c>
      <c r="D1884" s="14">
        <v>84</v>
      </c>
      <c r="E1884" s="13">
        <v>37257</v>
      </c>
      <c r="F1884" s="15" t="s">
        <v>77</v>
      </c>
      <c r="G1884" s="13">
        <v>2958101</v>
      </c>
      <c r="H1884" s="78"/>
      <c r="I1884" s="78"/>
      <c r="J1884" s="78"/>
      <c r="K1884" s="78"/>
    </row>
    <row r="1885" spans="1:11">
      <c r="A1885" s="13">
        <v>42507</v>
      </c>
      <c r="B1885" s="10" t="s">
        <v>139</v>
      </c>
      <c r="C1885" s="10" t="s">
        <v>81</v>
      </c>
      <c r="D1885" s="14">
        <v>84</v>
      </c>
      <c r="E1885" s="13">
        <v>37257</v>
      </c>
      <c r="F1885" s="15" t="s">
        <v>77</v>
      </c>
      <c r="G1885" s="13">
        <v>2958101</v>
      </c>
      <c r="H1885" s="78"/>
      <c r="I1885" s="78"/>
      <c r="J1885" s="78"/>
      <c r="K1885" s="78"/>
    </row>
    <row r="1886" spans="1:11">
      <c r="A1886" s="13">
        <v>42508</v>
      </c>
      <c r="B1886" s="10" t="s">
        <v>139</v>
      </c>
      <c r="C1886" s="10" t="s">
        <v>81</v>
      </c>
      <c r="D1886" s="14">
        <v>84</v>
      </c>
      <c r="E1886" s="13">
        <v>37257</v>
      </c>
      <c r="F1886" s="15" t="s">
        <v>77</v>
      </c>
      <c r="G1886" s="13">
        <v>2958101</v>
      </c>
      <c r="H1886" s="78"/>
      <c r="I1886" s="78"/>
      <c r="J1886" s="78"/>
      <c r="K1886" s="78"/>
    </row>
    <row r="1887" spans="1:11">
      <c r="A1887" s="13">
        <v>42509</v>
      </c>
      <c r="B1887" s="10" t="s">
        <v>139</v>
      </c>
      <c r="C1887" s="10" t="s">
        <v>81</v>
      </c>
      <c r="D1887" s="14">
        <v>84</v>
      </c>
      <c r="E1887" s="13">
        <v>37257</v>
      </c>
      <c r="F1887" s="15" t="s">
        <v>77</v>
      </c>
      <c r="G1887" s="13">
        <v>2958101</v>
      </c>
      <c r="H1887" s="78"/>
      <c r="I1887" s="78"/>
      <c r="J1887" s="78"/>
      <c r="K1887" s="78"/>
    </row>
    <row r="1888" spans="1:11">
      <c r="A1888" s="13">
        <v>42510</v>
      </c>
      <c r="B1888" s="10" t="s">
        <v>139</v>
      </c>
      <c r="C1888" s="10" t="s">
        <v>81</v>
      </c>
      <c r="D1888" s="14">
        <v>84</v>
      </c>
      <c r="E1888" s="13">
        <v>37257</v>
      </c>
      <c r="F1888" s="15" t="s">
        <v>77</v>
      </c>
      <c r="G1888" s="13">
        <v>2958101</v>
      </c>
      <c r="H1888" s="78"/>
      <c r="I1888" s="78"/>
      <c r="J1888" s="78"/>
      <c r="K1888" s="78"/>
    </row>
    <row r="1889" spans="1:11">
      <c r="A1889" s="13">
        <v>42511</v>
      </c>
      <c r="B1889" s="10" t="s">
        <v>139</v>
      </c>
      <c r="C1889" s="10" t="s">
        <v>81</v>
      </c>
      <c r="D1889" s="14">
        <v>84</v>
      </c>
      <c r="E1889" s="13">
        <v>37257</v>
      </c>
      <c r="F1889" s="15" t="s">
        <v>77</v>
      </c>
      <c r="G1889" s="13">
        <v>2958101</v>
      </c>
      <c r="H1889" s="78"/>
      <c r="I1889" s="78"/>
      <c r="J1889" s="78"/>
      <c r="K1889" s="78"/>
    </row>
    <row r="1890" spans="1:11">
      <c r="A1890" s="13">
        <v>42512</v>
      </c>
      <c r="B1890" s="10" t="s">
        <v>139</v>
      </c>
      <c r="C1890" s="10" t="s">
        <v>81</v>
      </c>
      <c r="D1890" s="14">
        <v>84</v>
      </c>
      <c r="E1890" s="13">
        <v>37257</v>
      </c>
      <c r="F1890" s="15" t="s">
        <v>77</v>
      </c>
      <c r="G1890" s="13">
        <v>2958101</v>
      </c>
      <c r="H1890" s="78"/>
      <c r="I1890" s="78"/>
      <c r="J1890" s="78"/>
      <c r="K1890" s="78"/>
    </row>
    <row r="1891" spans="1:11">
      <c r="A1891" s="13">
        <v>42513</v>
      </c>
      <c r="B1891" s="10" t="s">
        <v>139</v>
      </c>
      <c r="C1891" s="10" t="s">
        <v>81</v>
      </c>
      <c r="D1891" s="14">
        <v>84</v>
      </c>
      <c r="E1891" s="13">
        <v>37257</v>
      </c>
      <c r="F1891" s="15" t="s">
        <v>77</v>
      </c>
      <c r="G1891" s="13">
        <v>2958101</v>
      </c>
      <c r="H1891" s="78"/>
      <c r="I1891" s="78"/>
      <c r="J1891" s="78"/>
      <c r="K1891" s="78"/>
    </row>
    <row r="1892" spans="1:11">
      <c r="A1892" s="13">
        <v>42514</v>
      </c>
      <c r="B1892" s="10" t="s">
        <v>139</v>
      </c>
      <c r="C1892" s="10" t="s">
        <v>81</v>
      </c>
      <c r="D1892" s="14">
        <v>84</v>
      </c>
      <c r="E1892" s="13">
        <v>37257</v>
      </c>
      <c r="F1892" s="15" t="s">
        <v>77</v>
      </c>
      <c r="G1892" s="13">
        <v>2958101</v>
      </c>
      <c r="H1892" s="78"/>
      <c r="I1892" s="78"/>
      <c r="J1892" s="78"/>
      <c r="K1892" s="78"/>
    </row>
    <row r="1893" spans="1:11">
      <c r="A1893" s="13">
        <v>42515</v>
      </c>
      <c r="B1893" s="10" t="s">
        <v>139</v>
      </c>
      <c r="C1893" s="10" t="s">
        <v>81</v>
      </c>
      <c r="D1893" s="14">
        <v>84</v>
      </c>
      <c r="E1893" s="13">
        <v>37257</v>
      </c>
      <c r="F1893" s="15" t="s">
        <v>77</v>
      </c>
      <c r="G1893" s="13">
        <v>2958101</v>
      </c>
      <c r="H1893" s="78"/>
      <c r="I1893" s="78"/>
      <c r="J1893" s="78"/>
      <c r="K1893" s="78"/>
    </row>
    <row r="1894" spans="1:11">
      <c r="A1894" s="13">
        <v>42516</v>
      </c>
      <c r="B1894" s="10" t="s">
        <v>139</v>
      </c>
      <c r="C1894" s="10" t="s">
        <v>81</v>
      </c>
      <c r="D1894" s="14">
        <v>84</v>
      </c>
      <c r="E1894" s="13">
        <v>37257</v>
      </c>
      <c r="F1894" s="15" t="s">
        <v>77</v>
      </c>
      <c r="G1894" s="13">
        <v>2958101</v>
      </c>
      <c r="H1894" s="78"/>
      <c r="I1894" s="78"/>
      <c r="J1894" s="78"/>
      <c r="K1894" s="78"/>
    </row>
    <row r="1895" spans="1:11">
      <c r="A1895" s="13">
        <v>42517</v>
      </c>
      <c r="B1895" s="10" t="s">
        <v>139</v>
      </c>
      <c r="C1895" s="10" t="s">
        <v>81</v>
      </c>
      <c r="D1895" s="14">
        <v>84</v>
      </c>
      <c r="E1895" s="13">
        <v>37257</v>
      </c>
      <c r="F1895" s="15" t="s">
        <v>77</v>
      </c>
      <c r="G1895" s="13">
        <v>2958101</v>
      </c>
      <c r="H1895" s="78"/>
      <c r="I1895" s="78"/>
      <c r="J1895" s="78"/>
      <c r="K1895" s="78"/>
    </row>
    <row r="1896" spans="1:11">
      <c r="A1896" s="13">
        <v>42518</v>
      </c>
      <c r="B1896" s="10" t="s">
        <v>139</v>
      </c>
      <c r="C1896" s="10" t="s">
        <v>81</v>
      </c>
      <c r="D1896" s="14">
        <v>84</v>
      </c>
      <c r="E1896" s="13">
        <v>37257</v>
      </c>
      <c r="F1896" s="15" t="s">
        <v>77</v>
      </c>
      <c r="G1896" s="13">
        <v>2958101</v>
      </c>
      <c r="H1896" s="78"/>
      <c r="I1896" s="78"/>
      <c r="J1896" s="78"/>
      <c r="K1896" s="78"/>
    </row>
    <row r="1897" spans="1:11">
      <c r="A1897" s="13">
        <v>42519</v>
      </c>
      <c r="B1897" s="10" t="s">
        <v>139</v>
      </c>
      <c r="C1897" s="10" t="s">
        <v>81</v>
      </c>
      <c r="D1897" s="14">
        <v>84</v>
      </c>
      <c r="E1897" s="13">
        <v>37257</v>
      </c>
      <c r="F1897" s="15" t="s">
        <v>77</v>
      </c>
      <c r="G1897" s="13">
        <v>2958101</v>
      </c>
      <c r="H1897" s="78"/>
      <c r="I1897" s="78"/>
      <c r="J1897" s="78"/>
      <c r="K1897" s="78"/>
    </row>
    <row r="1898" spans="1:11">
      <c r="A1898" s="13">
        <v>42520</v>
      </c>
      <c r="B1898" s="10" t="s">
        <v>139</v>
      </c>
      <c r="C1898" s="10" t="s">
        <v>81</v>
      </c>
      <c r="D1898" s="14">
        <v>84</v>
      </c>
      <c r="E1898" s="13">
        <v>37257</v>
      </c>
      <c r="F1898" s="15" t="s">
        <v>77</v>
      </c>
      <c r="G1898" s="13">
        <v>2958101</v>
      </c>
      <c r="H1898" s="78"/>
      <c r="I1898" s="78"/>
      <c r="J1898" s="78"/>
      <c r="K1898" s="78"/>
    </row>
    <row r="1899" spans="1:11">
      <c r="A1899" s="13">
        <v>42521</v>
      </c>
      <c r="B1899" s="10" t="s">
        <v>139</v>
      </c>
      <c r="C1899" s="10" t="s">
        <v>81</v>
      </c>
      <c r="D1899" s="14">
        <v>84</v>
      </c>
      <c r="E1899" s="13">
        <v>37257</v>
      </c>
      <c r="F1899" s="15" t="s">
        <v>77</v>
      </c>
      <c r="G1899" s="13">
        <v>2958101</v>
      </c>
      <c r="H1899" s="78"/>
      <c r="I1899" s="78"/>
      <c r="J1899" s="78"/>
      <c r="K1899" s="78"/>
    </row>
    <row r="1900" spans="1:11">
      <c r="A1900" s="13">
        <v>42491</v>
      </c>
      <c r="B1900" s="10" t="s">
        <v>140</v>
      </c>
      <c r="C1900" s="10" t="s">
        <v>81</v>
      </c>
      <c r="D1900" s="14">
        <v>77</v>
      </c>
      <c r="E1900" s="13">
        <v>37257</v>
      </c>
      <c r="F1900" s="15" t="s">
        <v>77</v>
      </c>
      <c r="G1900" s="13">
        <v>2958101</v>
      </c>
      <c r="H1900" s="78"/>
      <c r="I1900" s="78"/>
      <c r="J1900" s="78"/>
      <c r="K1900" s="78"/>
    </row>
    <row r="1901" spans="1:11">
      <c r="A1901" s="13">
        <v>42492</v>
      </c>
      <c r="B1901" s="10" t="s">
        <v>140</v>
      </c>
      <c r="C1901" s="10" t="s">
        <v>81</v>
      </c>
      <c r="D1901" s="14">
        <v>77</v>
      </c>
      <c r="E1901" s="13">
        <v>37257</v>
      </c>
      <c r="F1901" s="15" t="s">
        <v>77</v>
      </c>
      <c r="G1901" s="13">
        <v>2958101</v>
      </c>
      <c r="H1901" s="78"/>
      <c r="I1901" s="78"/>
      <c r="J1901" s="78"/>
      <c r="K1901" s="78"/>
    </row>
    <row r="1902" spans="1:11">
      <c r="A1902" s="13">
        <v>42493</v>
      </c>
      <c r="B1902" s="10" t="s">
        <v>140</v>
      </c>
      <c r="C1902" s="10" t="s">
        <v>81</v>
      </c>
      <c r="D1902" s="14">
        <v>77</v>
      </c>
      <c r="E1902" s="13">
        <v>37257</v>
      </c>
      <c r="F1902" s="15" t="s">
        <v>77</v>
      </c>
      <c r="G1902" s="13">
        <v>2958101</v>
      </c>
      <c r="H1902" s="78"/>
      <c r="I1902" s="78"/>
      <c r="J1902" s="78"/>
      <c r="K1902" s="78"/>
    </row>
    <row r="1903" spans="1:11">
      <c r="A1903" s="13">
        <v>42494</v>
      </c>
      <c r="B1903" s="10" t="s">
        <v>140</v>
      </c>
      <c r="C1903" s="10" t="s">
        <v>81</v>
      </c>
      <c r="D1903" s="14">
        <v>77</v>
      </c>
      <c r="E1903" s="13">
        <v>37257</v>
      </c>
      <c r="F1903" s="15" t="s">
        <v>77</v>
      </c>
      <c r="G1903" s="13">
        <v>2958101</v>
      </c>
      <c r="H1903" s="78"/>
      <c r="I1903" s="78"/>
      <c r="J1903" s="78"/>
      <c r="K1903" s="78"/>
    </row>
    <row r="1904" spans="1:11">
      <c r="A1904" s="13">
        <v>42495</v>
      </c>
      <c r="B1904" s="10" t="s">
        <v>140</v>
      </c>
      <c r="C1904" s="10" t="s">
        <v>81</v>
      </c>
      <c r="D1904" s="14">
        <v>77</v>
      </c>
      <c r="E1904" s="13">
        <v>37257</v>
      </c>
      <c r="F1904" s="15" t="s">
        <v>77</v>
      </c>
      <c r="G1904" s="13">
        <v>2958101</v>
      </c>
      <c r="H1904" s="78"/>
      <c r="I1904" s="78"/>
      <c r="J1904" s="78"/>
      <c r="K1904" s="78"/>
    </row>
    <row r="1905" spans="1:11">
      <c r="A1905" s="13">
        <v>42496</v>
      </c>
      <c r="B1905" s="10" t="s">
        <v>140</v>
      </c>
      <c r="C1905" s="10" t="s">
        <v>81</v>
      </c>
      <c r="D1905" s="14">
        <v>77</v>
      </c>
      <c r="E1905" s="13">
        <v>37257</v>
      </c>
      <c r="F1905" s="15" t="s">
        <v>77</v>
      </c>
      <c r="G1905" s="13">
        <v>2958101</v>
      </c>
      <c r="H1905" s="78"/>
      <c r="I1905" s="78"/>
      <c r="J1905" s="78"/>
      <c r="K1905" s="78"/>
    </row>
    <row r="1906" spans="1:11">
      <c r="A1906" s="13">
        <v>42497</v>
      </c>
      <c r="B1906" s="10" t="s">
        <v>140</v>
      </c>
      <c r="C1906" s="10" t="s">
        <v>81</v>
      </c>
      <c r="D1906" s="14">
        <v>77</v>
      </c>
      <c r="E1906" s="13">
        <v>37257</v>
      </c>
      <c r="F1906" s="15" t="s">
        <v>77</v>
      </c>
      <c r="G1906" s="13">
        <v>2958101</v>
      </c>
      <c r="H1906" s="78"/>
      <c r="I1906" s="78"/>
      <c r="J1906" s="78"/>
      <c r="K1906" s="78"/>
    </row>
    <row r="1907" spans="1:11">
      <c r="A1907" s="13">
        <v>42498</v>
      </c>
      <c r="B1907" s="10" t="s">
        <v>140</v>
      </c>
      <c r="C1907" s="10" t="s">
        <v>81</v>
      </c>
      <c r="D1907" s="14">
        <v>77</v>
      </c>
      <c r="E1907" s="13">
        <v>37257</v>
      </c>
      <c r="F1907" s="15" t="s">
        <v>77</v>
      </c>
      <c r="G1907" s="13">
        <v>2958101</v>
      </c>
      <c r="H1907" s="78"/>
      <c r="I1907" s="78"/>
      <c r="J1907" s="78"/>
      <c r="K1907" s="78"/>
    </row>
    <row r="1908" spans="1:11">
      <c r="A1908" s="13">
        <v>42499</v>
      </c>
      <c r="B1908" s="10" t="s">
        <v>140</v>
      </c>
      <c r="C1908" s="10" t="s">
        <v>81</v>
      </c>
      <c r="D1908" s="14">
        <v>77</v>
      </c>
      <c r="E1908" s="13">
        <v>37257</v>
      </c>
      <c r="F1908" s="15" t="s">
        <v>77</v>
      </c>
      <c r="G1908" s="13">
        <v>2958101</v>
      </c>
      <c r="H1908" s="78"/>
      <c r="I1908" s="78"/>
      <c r="J1908" s="78"/>
      <c r="K1908" s="78"/>
    </row>
    <row r="1909" spans="1:11">
      <c r="A1909" s="13">
        <v>42500</v>
      </c>
      <c r="B1909" s="10" t="s">
        <v>140</v>
      </c>
      <c r="C1909" s="10" t="s">
        <v>81</v>
      </c>
      <c r="D1909" s="14">
        <v>77</v>
      </c>
      <c r="E1909" s="13">
        <v>37257</v>
      </c>
      <c r="F1909" s="15" t="s">
        <v>77</v>
      </c>
      <c r="G1909" s="13">
        <v>2958101</v>
      </c>
      <c r="H1909" s="78"/>
      <c r="I1909" s="78"/>
      <c r="J1909" s="78"/>
      <c r="K1909" s="78"/>
    </row>
    <row r="1910" spans="1:11">
      <c r="A1910" s="13">
        <v>42501</v>
      </c>
      <c r="B1910" s="10" t="s">
        <v>140</v>
      </c>
      <c r="C1910" s="10" t="s">
        <v>81</v>
      </c>
      <c r="D1910" s="14">
        <v>77</v>
      </c>
      <c r="E1910" s="13">
        <v>37257</v>
      </c>
      <c r="F1910" s="15" t="s">
        <v>77</v>
      </c>
      <c r="G1910" s="13">
        <v>2958101</v>
      </c>
      <c r="H1910" s="78"/>
      <c r="I1910" s="78"/>
      <c r="J1910" s="78"/>
      <c r="K1910" s="78"/>
    </row>
    <row r="1911" spans="1:11">
      <c r="A1911" s="13">
        <v>42502</v>
      </c>
      <c r="B1911" s="10" t="s">
        <v>140</v>
      </c>
      <c r="C1911" s="10" t="s">
        <v>81</v>
      </c>
      <c r="D1911" s="14">
        <v>77</v>
      </c>
      <c r="E1911" s="13">
        <v>37257</v>
      </c>
      <c r="F1911" s="15" t="s">
        <v>77</v>
      </c>
      <c r="G1911" s="13">
        <v>2958101</v>
      </c>
      <c r="H1911" s="78"/>
      <c r="I1911" s="78"/>
      <c r="J1911" s="78"/>
      <c r="K1911" s="78"/>
    </row>
    <row r="1912" spans="1:11">
      <c r="A1912" s="13">
        <v>42503</v>
      </c>
      <c r="B1912" s="10" t="s">
        <v>140</v>
      </c>
      <c r="C1912" s="10" t="s">
        <v>81</v>
      </c>
      <c r="D1912" s="14">
        <v>77</v>
      </c>
      <c r="E1912" s="13">
        <v>37257</v>
      </c>
      <c r="F1912" s="15" t="s">
        <v>77</v>
      </c>
      <c r="G1912" s="13">
        <v>2958101</v>
      </c>
      <c r="H1912" s="78"/>
      <c r="I1912" s="78"/>
      <c r="J1912" s="78"/>
      <c r="K1912" s="78"/>
    </row>
    <row r="1913" spans="1:11">
      <c r="A1913" s="13">
        <v>42504</v>
      </c>
      <c r="B1913" s="10" t="s">
        <v>140</v>
      </c>
      <c r="C1913" s="10" t="s">
        <v>81</v>
      </c>
      <c r="D1913" s="14">
        <v>77</v>
      </c>
      <c r="E1913" s="13">
        <v>37257</v>
      </c>
      <c r="F1913" s="15" t="s">
        <v>77</v>
      </c>
      <c r="G1913" s="13">
        <v>2958101</v>
      </c>
      <c r="H1913" s="78"/>
      <c r="I1913" s="78"/>
      <c r="J1913" s="78"/>
      <c r="K1913" s="78"/>
    </row>
    <row r="1914" spans="1:11">
      <c r="A1914" s="13">
        <v>42505</v>
      </c>
      <c r="B1914" s="10" t="s">
        <v>140</v>
      </c>
      <c r="C1914" s="10" t="s">
        <v>81</v>
      </c>
      <c r="D1914" s="14">
        <v>77</v>
      </c>
      <c r="E1914" s="13">
        <v>37257</v>
      </c>
      <c r="F1914" s="15" t="s">
        <v>77</v>
      </c>
      <c r="G1914" s="13">
        <v>2958101</v>
      </c>
      <c r="H1914" s="78"/>
      <c r="I1914" s="78"/>
      <c r="J1914" s="78"/>
      <c r="K1914" s="78"/>
    </row>
    <row r="1915" spans="1:11">
      <c r="A1915" s="13">
        <v>42506</v>
      </c>
      <c r="B1915" s="10" t="s">
        <v>140</v>
      </c>
      <c r="C1915" s="10" t="s">
        <v>81</v>
      </c>
      <c r="D1915" s="14">
        <v>77</v>
      </c>
      <c r="E1915" s="13">
        <v>37257</v>
      </c>
      <c r="F1915" s="15" t="s">
        <v>77</v>
      </c>
      <c r="G1915" s="13">
        <v>2958101</v>
      </c>
      <c r="H1915" s="78"/>
      <c r="I1915" s="78"/>
      <c r="J1915" s="78"/>
      <c r="K1915" s="78"/>
    </row>
    <row r="1916" spans="1:11">
      <c r="A1916" s="13">
        <v>42507</v>
      </c>
      <c r="B1916" s="10" t="s">
        <v>140</v>
      </c>
      <c r="C1916" s="10" t="s">
        <v>81</v>
      </c>
      <c r="D1916" s="14">
        <v>77</v>
      </c>
      <c r="E1916" s="13">
        <v>37257</v>
      </c>
      <c r="F1916" s="15" t="s">
        <v>77</v>
      </c>
      <c r="G1916" s="13">
        <v>2958101</v>
      </c>
      <c r="H1916" s="78"/>
      <c r="I1916" s="78"/>
      <c r="J1916" s="78"/>
      <c r="K1916" s="78"/>
    </row>
    <row r="1917" spans="1:11">
      <c r="A1917" s="13">
        <v>42508</v>
      </c>
      <c r="B1917" s="10" t="s">
        <v>140</v>
      </c>
      <c r="C1917" s="10" t="s">
        <v>81</v>
      </c>
      <c r="D1917" s="14">
        <v>77</v>
      </c>
      <c r="E1917" s="13">
        <v>37257</v>
      </c>
      <c r="F1917" s="15" t="s">
        <v>77</v>
      </c>
      <c r="G1917" s="13">
        <v>2958101</v>
      </c>
      <c r="H1917" s="78"/>
      <c r="I1917" s="78"/>
      <c r="J1917" s="78"/>
      <c r="K1917" s="78"/>
    </row>
    <row r="1918" spans="1:11">
      <c r="A1918" s="13">
        <v>42509</v>
      </c>
      <c r="B1918" s="10" t="s">
        <v>140</v>
      </c>
      <c r="C1918" s="10" t="s">
        <v>81</v>
      </c>
      <c r="D1918" s="14">
        <v>77</v>
      </c>
      <c r="E1918" s="13">
        <v>37257</v>
      </c>
      <c r="F1918" s="15" t="s">
        <v>77</v>
      </c>
      <c r="G1918" s="13">
        <v>2958101</v>
      </c>
      <c r="H1918" s="78"/>
      <c r="I1918" s="78"/>
      <c r="J1918" s="78"/>
      <c r="K1918" s="78"/>
    </row>
    <row r="1919" spans="1:11">
      <c r="A1919" s="13">
        <v>42510</v>
      </c>
      <c r="B1919" s="10" t="s">
        <v>140</v>
      </c>
      <c r="C1919" s="10" t="s">
        <v>81</v>
      </c>
      <c r="D1919" s="14">
        <v>77</v>
      </c>
      <c r="E1919" s="13">
        <v>37257</v>
      </c>
      <c r="F1919" s="15" t="s">
        <v>77</v>
      </c>
      <c r="G1919" s="13">
        <v>2958101</v>
      </c>
      <c r="H1919" s="78"/>
      <c r="I1919" s="78"/>
      <c r="J1919" s="78"/>
      <c r="K1919" s="78"/>
    </row>
    <row r="1920" spans="1:11">
      <c r="A1920" s="13">
        <v>42511</v>
      </c>
      <c r="B1920" s="10" t="s">
        <v>140</v>
      </c>
      <c r="C1920" s="10" t="s">
        <v>81</v>
      </c>
      <c r="D1920" s="14">
        <v>77</v>
      </c>
      <c r="E1920" s="13">
        <v>37257</v>
      </c>
      <c r="F1920" s="15" t="s">
        <v>77</v>
      </c>
      <c r="G1920" s="13">
        <v>2958101</v>
      </c>
      <c r="H1920" s="78"/>
      <c r="I1920" s="78"/>
      <c r="J1920" s="78"/>
      <c r="K1920" s="78"/>
    </row>
    <row r="1921" spans="1:11">
      <c r="A1921" s="13">
        <v>42512</v>
      </c>
      <c r="B1921" s="10" t="s">
        <v>140</v>
      </c>
      <c r="C1921" s="10" t="s">
        <v>81</v>
      </c>
      <c r="D1921" s="14">
        <v>77</v>
      </c>
      <c r="E1921" s="13">
        <v>37257</v>
      </c>
      <c r="F1921" s="15" t="s">
        <v>77</v>
      </c>
      <c r="G1921" s="13">
        <v>2958101</v>
      </c>
      <c r="H1921" s="78"/>
      <c r="I1921" s="78"/>
      <c r="J1921" s="78"/>
      <c r="K1921" s="78"/>
    </row>
    <row r="1922" spans="1:11">
      <c r="A1922" s="13">
        <v>42513</v>
      </c>
      <c r="B1922" s="10" t="s">
        <v>140</v>
      </c>
      <c r="C1922" s="10" t="s">
        <v>81</v>
      </c>
      <c r="D1922" s="14">
        <v>77</v>
      </c>
      <c r="E1922" s="13">
        <v>37257</v>
      </c>
      <c r="F1922" s="15" t="s">
        <v>77</v>
      </c>
      <c r="G1922" s="13">
        <v>2958101</v>
      </c>
      <c r="H1922" s="78"/>
      <c r="I1922" s="78"/>
      <c r="J1922" s="78"/>
      <c r="K1922" s="78"/>
    </row>
    <row r="1923" spans="1:11">
      <c r="A1923" s="13">
        <v>42514</v>
      </c>
      <c r="B1923" s="10" t="s">
        <v>140</v>
      </c>
      <c r="C1923" s="10" t="s">
        <v>81</v>
      </c>
      <c r="D1923" s="14">
        <v>77</v>
      </c>
      <c r="E1923" s="13">
        <v>37257</v>
      </c>
      <c r="F1923" s="15" t="s">
        <v>77</v>
      </c>
      <c r="G1923" s="13">
        <v>2958101</v>
      </c>
      <c r="H1923" s="78"/>
      <c r="I1923" s="78"/>
      <c r="J1923" s="78"/>
      <c r="K1923" s="78"/>
    </row>
    <row r="1924" spans="1:11">
      <c r="A1924" s="13">
        <v>42515</v>
      </c>
      <c r="B1924" s="10" t="s">
        <v>140</v>
      </c>
      <c r="C1924" s="10" t="s">
        <v>81</v>
      </c>
      <c r="D1924" s="14">
        <v>77</v>
      </c>
      <c r="E1924" s="13">
        <v>37257</v>
      </c>
      <c r="F1924" s="15" t="s">
        <v>77</v>
      </c>
      <c r="G1924" s="13">
        <v>2958101</v>
      </c>
      <c r="H1924" s="78"/>
      <c r="I1924" s="78"/>
      <c r="J1924" s="78"/>
      <c r="K1924" s="78"/>
    </row>
    <row r="1925" spans="1:11">
      <c r="A1925" s="13">
        <v>42516</v>
      </c>
      <c r="B1925" s="10" t="s">
        <v>140</v>
      </c>
      <c r="C1925" s="10" t="s">
        <v>81</v>
      </c>
      <c r="D1925" s="14">
        <v>77</v>
      </c>
      <c r="E1925" s="13">
        <v>37257</v>
      </c>
      <c r="F1925" s="15" t="s">
        <v>77</v>
      </c>
      <c r="G1925" s="13">
        <v>2958101</v>
      </c>
      <c r="H1925" s="78"/>
      <c r="I1925" s="78"/>
      <c r="J1925" s="78"/>
      <c r="K1925" s="78"/>
    </row>
    <row r="1926" spans="1:11">
      <c r="A1926" s="13">
        <v>42517</v>
      </c>
      <c r="B1926" s="10" t="s">
        <v>140</v>
      </c>
      <c r="C1926" s="10" t="s">
        <v>81</v>
      </c>
      <c r="D1926" s="14">
        <v>77</v>
      </c>
      <c r="E1926" s="13">
        <v>37257</v>
      </c>
      <c r="F1926" s="15" t="s">
        <v>77</v>
      </c>
      <c r="G1926" s="13">
        <v>2958101</v>
      </c>
      <c r="H1926" s="78"/>
      <c r="I1926" s="78"/>
      <c r="J1926" s="78"/>
      <c r="K1926" s="78"/>
    </row>
    <row r="1927" spans="1:11">
      <c r="A1927" s="13">
        <v>42518</v>
      </c>
      <c r="B1927" s="10" t="s">
        <v>140</v>
      </c>
      <c r="C1927" s="10" t="s">
        <v>81</v>
      </c>
      <c r="D1927" s="14">
        <v>77</v>
      </c>
      <c r="E1927" s="13">
        <v>37257</v>
      </c>
      <c r="F1927" s="15" t="s">
        <v>77</v>
      </c>
      <c r="G1927" s="13">
        <v>2958101</v>
      </c>
      <c r="H1927" s="78"/>
      <c r="I1927" s="78"/>
      <c r="J1927" s="78"/>
      <c r="K1927" s="78"/>
    </row>
    <row r="1928" spans="1:11">
      <c r="A1928" s="13">
        <v>42519</v>
      </c>
      <c r="B1928" s="10" t="s">
        <v>140</v>
      </c>
      <c r="C1928" s="10" t="s">
        <v>81</v>
      </c>
      <c r="D1928" s="14">
        <v>77</v>
      </c>
      <c r="E1928" s="13">
        <v>37257</v>
      </c>
      <c r="F1928" s="15" t="s">
        <v>77</v>
      </c>
      <c r="G1928" s="13">
        <v>2958101</v>
      </c>
      <c r="H1928" s="78"/>
      <c r="I1928" s="78"/>
      <c r="J1928" s="78"/>
      <c r="K1928" s="78"/>
    </row>
    <row r="1929" spans="1:11">
      <c r="A1929" s="13">
        <v>42520</v>
      </c>
      <c r="B1929" s="10" t="s">
        <v>140</v>
      </c>
      <c r="C1929" s="10" t="s">
        <v>81</v>
      </c>
      <c r="D1929" s="14">
        <v>77</v>
      </c>
      <c r="E1929" s="13">
        <v>37257</v>
      </c>
      <c r="F1929" s="15" t="s">
        <v>77</v>
      </c>
      <c r="G1929" s="13">
        <v>2958101</v>
      </c>
      <c r="H1929" s="78"/>
      <c r="I1929" s="78"/>
      <c r="J1929" s="78"/>
      <c r="K1929" s="78"/>
    </row>
    <row r="1930" spans="1:11">
      <c r="A1930" s="13">
        <v>42521</v>
      </c>
      <c r="B1930" s="10" t="s">
        <v>140</v>
      </c>
      <c r="C1930" s="10" t="s">
        <v>81</v>
      </c>
      <c r="D1930" s="14">
        <v>77</v>
      </c>
      <c r="E1930" s="13">
        <v>37257</v>
      </c>
      <c r="F1930" s="15" t="s">
        <v>77</v>
      </c>
      <c r="G1930" s="13">
        <v>2958101</v>
      </c>
      <c r="H1930" s="78"/>
      <c r="I1930" s="78"/>
      <c r="J1930" s="78"/>
      <c r="K1930" s="78"/>
    </row>
    <row r="1931" spans="1:11">
      <c r="A1931" s="13">
        <v>42491</v>
      </c>
      <c r="B1931" s="10" t="s">
        <v>141</v>
      </c>
      <c r="C1931" s="10" t="s">
        <v>81</v>
      </c>
      <c r="D1931" s="14">
        <v>83</v>
      </c>
      <c r="E1931" s="13">
        <v>37043</v>
      </c>
      <c r="F1931" s="15" t="s">
        <v>77</v>
      </c>
      <c r="G1931" s="13">
        <v>2958101</v>
      </c>
      <c r="H1931" s="78"/>
      <c r="I1931" s="78"/>
      <c r="J1931" s="78"/>
      <c r="K1931" s="78"/>
    </row>
    <row r="1932" spans="1:11">
      <c r="A1932" s="13">
        <v>42492</v>
      </c>
      <c r="B1932" s="10" t="s">
        <v>141</v>
      </c>
      <c r="C1932" s="10" t="s">
        <v>81</v>
      </c>
      <c r="D1932" s="14">
        <v>83</v>
      </c>
      <c r="E1932" s="13">
        <v>37043</v>
      </c>
      <c r="F1932" s="15" t="s">
        <v>77</v>
      </c>
      <c r="G1932" s="13">
        <v>2958101</v>
      </c>
      <c r="H1932" s="78"/>
      <c r="I1932" s="78"/>
      <c r="J1932" s="78"/>
      <c r="K1932" s="78"/>
    </row>
    <row r="1933" spans="1:11">
      <c r="A1933" s="13">
        <v>42493</v>
      </c>
      <c r="B1933" s="10" t="s">
        <v>141</v>
      </c>
      <c r="C1933" s="10" t="s">
        <v>81</v>
      </c>
      <c r="D1933" s="14">
        <v>83</v>
      </c>
      <c r="E1933" s="13">
        <v>37043</v>
      </c>
      <c r="F1933" s="15" t="s">
        <v>77</v>
      </c>
      <c r="G1933" s="13">
        <v>2958101</v>
      </c>
      <c r="H1933" s="78"/>
      <c r="I1933" s="78"/>
      <c r="J1933" s="78"/>
      <c r="K1933" s="78"/>
    </row>
    <row r="1934" spans="1:11">
      <c r="A1934" s="13">
        <v>42494</v>
      </c>
      <c r="B1934" s="10" t="s">
        <v>141</v>
      </c>
      <c r="C1934" s="10" t="s">
        <v>81</v>
      </c>
      <c r="D1934" s="14">
        <v>83</v>
      </c>
      <c r="E1934" s="13">
        <v>37043</v>
      </c>
      <c r="F1934" s="15" t="s">
        <v>77</v>
      </c>
      <c r="G1934" s="13">
        <v>2958101</v>
      </c>
      <c r="H1934" s="78"/>
      <c r="I1934" s="78"/>
      <c r="J1934" s="78"/>
      <c r="K1934" s="78"/>
    </row>
    <row r="1935" spans="1:11">
      <c r="A1935" s="13">
        <v>42495</v>
      </c>
      <c r="B1935" s="10" t="s">
        <v>141</v>
      </c>
      <c r="C1935" s="10" t="s">
        <v>81</v>
      </c>
      <c r="D1935" s="14">
        <v>83</v>
      </c>
      <c r="E1935" s="13">
        <v>37043</v>
      </c>
      <c r="F1935" s="15" t="s">
        <v>77</v>
      </c>
      <c r="G1935" s="13">
        <v>2958101</v>
      </c>
      <c r="H1935" s="78"/>
      <c r="I1935" s="78"/>
      <c r="J1935" s="78"/>
      <c r="K1935" s="78"/>
    </row>
    <row r="1936" spans="1:11">
      <c r="A1936" s="13">
        <v>42496</v>
      </c>
      <c r="B1936" s="10" t="s">
        <v>141</v>
      </c>
      <c r="C1936" s="10" t="s">
        <v>81</v>
      </c>
      <c r="D1936" s="14">
        <v>83</v>
      </c>
      <c r="E1936" s="13">
        <v>37043</v>
      </c>
      <c r="F1936" s="15" t="s">
        <v>77</v>
      </c>
      <c r="G1936" s="13">
        <v>2958101</v>
      </c>
      <c r="H1936" s="78"/>
      <c r="I1936" s="78"/>
      <c r="J1936" s="78"/>
      <c r="K1936" s="78"/>
    </row>
    <row r="1937" spans="1:11">
      <c r="A1937" s="13">
        <v>42497</v>
      </c>
      <c r="B1937" s="10" t="s">
        <v>141</v>
      </c>
      <c r="C1937" s="10" t="s">
        <v>81</v>
      </c>
      <c r="D1937" s="14">
        <v>83</v>
      </c>
      <c r="E1937" s="13">
        <v>37043</v>
      </c>
      <c r="F1937" s="15" t="s">
        <v>77</v>
      </c>
      <c r="G1937" s="13">
        <v>2958101</v>
      </c>
      <c r="H1937" s="78"/>
      <c r="I1937" s="78"/>
      <c r="J1937" s="78"/>
      <c r="K1937" s="78"/>
    </row>
    <row r="1938" spans="1:11">
      <c r="A1938" s="13">
        <v>42498</v>
      </c>
      <c r="B1938" s="10" t="s">
        <v>141</v>
      </c>
      <c r="C1938" s="10" t="s">
        <v>81</v>
      </c>
      <c r="D1938" s="14">
        <v>83</v>
      </c>
      <c r="E1938" s="13">
        <v>37043</v>
      </c>
      <c r="F1938" s="15" t="s">
        <v>77</v>
      </c>
      <c r="G1938" s="13">
        <v>2958101</v>
      </c>
      <c r="H1938" s="78"/>
      <c r="I1938" s="78"/>
      <c r="J1938" s="78"/>
      <c r="K1938" s="78"/>
    </row>
    <row r="1939" spans="1:11">
      <c r="A1939" s="13">
        <v>42499</v>
      </c>
      <c r="B1939" s="10" t="s">
        <v>141</v>
      </c>
      <c r="C1939" s="10" t="s">
        <v>81</v>
      </c>
      <c r="D1939" s="14">
        <v>83</v>
      </c>
      <c r="E1939" s="13">
        <v>37043</v>
      </c>
      <c r="F1939" s="15" t="s">
        <v>77</v>
      </c>
      <c r="G1939" s="13">
        <v>2958101</v>
      </c>
      <c r="H1939" s="78"/>
      <c r="I1939" s="78"/>
      <c r="J1939" s="78"/>
      <c r="K1939" s="78"/>
    </row>
    <row r="1940" spans="1:11">
      <c r="A1940" s="13">
        <v>42500</v>
      </c>
      <c r="B1940" s="10" t="s">
        <v>141</v>
      </c>
      <c r="C1940" s="10" t="s">
        <v>81</v>
      </c>
      <c r="D1940" s="14">
        <v>83</v>
      </c>
      <c r="E1940" s="13">
        <v>37043</v>
      </c>
      <c r="F1940" s="15" t="s">
        <v>77</v>
      </c>
      <c r="G1940" s="13">
        <v>2958101</v>
      </c>
      <c r="H1940" s="78"/>
      <c r="I1940" s="78"/>
      <c r="J1940" s="78"/>
      <c r="K1940" s="78"/>
    </row>
    <row r="1941" spans="1:11">
      <c r="A1941" s="13">
        <v>42501</v>
      </c>
      <c r="B1941" s="10" t="s">
        <v>141</v>
      </c>
      <c r="C1941" s="10" t="s">
        <v>81</v>
      </c>
      <c r="D1941" s="14">
        <v>83</v>
      </c>
      <c r="E1941" s="13">
        <v>37043</v>
      </c>
      <c r="F1941" s="15" t="s">
        <v>77</v>
      </c>
      <c r="G1941" s="13">
        <v>2958101</v>
      </c>
      <c r="H1941" s="78"/>
      <c r="I1941" s="78"/>
      <c r="J1941" s="78"/>
      <c r="K1941" s="78"/>
    </row>
    <row r="1942" spans="1:11">
      <c r="A1942" s="13">
        <v>42502</v>
      </c>
      <c r="B1942" s="10" t="s">
        <v>141</v>
      </c>
      <c r="C1942" s="10" t="s">
        <v>81</v>
      </c>
      <c r="D1942" s="14">
        <v>83</v>
      </c>
      <c r="E1942" s="13">
        <v>37043</v>
      </c>
      <c r="F1942" s="15" t="s">
        <v>77</v>
      </c>
      <c r="G1942" s="13">
        <v>2958101</v>
      </c>
      <c r="H1942" s="78"/>
      <c r="I1942" s="78"/>
      <c r="J1942" s="78"/>
      <c r="K1942" s="78"/>
    </row>
    <row r="1943" spans="1:11">
      <c r="A1943" s="13">
        <v>42503</v>
      </c>
      <c r="B1943" s="10" t="s">
        <v>141</v>
      </c>
      <c r="C1943" s="10" t="s">
        <v>81</v>
      </c>
      <c r="D1943" s="14">
        <v>83</v>
      </c>
      <c r="E1943" s="13">
        <v>37043</v>
      </c>
      <c r="F1943" s="15" t="s">
        <v>77</v>
      </c>
      <c r="G1943" s="13">
        <v>2958101</v>
      </c>
      <c r="H1943" s="78"/>
      <c r="I1943" s="78"/>
      <c r="J1943" s="78"/>
      <c r="K1943" s="78"/>
    </row>
    <row r="1944" spans="1:11">
      <c r="A1944" s="13">
        <v>42504</v>
      </c>
      <c r="B1944" s="10" t="s">
        <v>141</v>
      </c>
      <c r="C1944" s="10" t="s">
        <v>81</v>
      </c>
      <c r="D1944" s="14">
        <v>83</v>
      </c>
      <c r="E1944" s="13">
        <v>37043</v>
      </c>
      <c r="F1944" s="15" t="s">
        <v>77</v>
      </c>
      <c r="G1944" s="13">
        <v>2958101</v>
      </c>
      <c r="H1944" s="78"/>
      <c r="I1944" s="78"/>
      <c r="J1944" s="78"/>
      <c r="K1944" s="78"/>
    </row>
    <row r="1945" spans="1:11">
      <c r="A1945" s="13">
        <v>42505</v>
      </c>
      <c r="B1945" s="10" t="s">
        <v>141</v>
      </c>
      <c r="C1945" s="10" t="s">
        <v>81</v>
      </c>
      <c r="D1945" s="14">
        <v>83</v>
      </c>
      <c r="E1945" s="13">
        <v>37043</v>
      </c>
      <c r="F1945" s="15" t="s">
        <v>77</v>
      </c>
      <c r="G1945" s="13">
        <v>2958101</v>
      </c>
      <c r="H1945" s="78"/>
      <c r="I1945" s="78"/>
      <c r="J1945" s="78"/>
      <c r="K1945" s="78"/>
    </row>
    <row r="1946" spans="1:11">
      <c r="A1946" s="13">
        <v>42506</v>
      </c>
      <c r="B1946" s="10" t="s">
        <v>141</v>
      </c>
      <c r="C1946" s="10" t="s">
        <v>81</v>
      </c>
      <c r="D1946" s="14">
        <v>83</v>
      </c>
      <c r="E1946" s="13">
        <v>37043</v>
      </c>
      <c r="F1946" s="15" t="s">
        <v>77</v>
      </c>
      <c r="G1946" s="13">
        <v>2958101</v>
      </c>
      <c r="H1946" s="78"/>
      <c r="I1946" s="78"/>
      <c r="J1946" s="78"/>
      <c r="K1946" s="78"/>
    </row>
    <row r="1947" spans="1:11">
      <c r="A1947" s="13">
        <v>42507</v>
      </c>
      <c r="B1947" s="10" t="s">
        <v>141</v>
      </c>
      <c r="C1947" s="10" t="s">
        <v>81</v>
      </c>
      <c r="D1947" s="14">
        <v>83</v>
      </c>
      <c r="E1947" s="13">
        <v>37043</v>
      </c>
      <c r="F1947" s="15" t="s">
        <v>77</v>
      </c>
      <c r="G1947" s="13">
        <v>2958101</v>
      </c>
      <c r="H1947" s="78"/>
      <c r="I1947" s="78"/>
      <c r="J1947" s="78"/>
      <c r="K1947" s="78"/>
    </row>
    <row r="1948" spans="1:11">
      <c r="A1948" s="13">
        <v>42508</v>
      </c>
      <c r="B1948" s="10" t="s">
        <v>141</v>
      </c>
      <c r="C1948" s="10" t="s">
        <v>81</v>
      </c>
      <c r="D1948" s="14">
        <v>83</v>
      </c>
      <c r="E1948" s="13">
        <v>37043</v>
      </c>
      <c r="F1948" s="15" t="s">
        <v>77</v>
      </c>
      <c r="G1948" s="13">
        <v>2958101</v>
      </c>
      <c r="H1948" s="78"/>
      <c r="I1948" s="78"/>
      <c r="J1948" s="78"/>
      <c r="K1948" s="78"/>
    </row>
    <row r="1949" spans="1:11">
      <c r="A1949" s="13">
        <v>42509</v>
      </c>
      <c r="B1949" s="10" t="s">
        <v>141</v>
      </c>
      <c r="C1949" s="10" t="s">
        <v>81</v>
      </c>
      <c r="D1949" s="14">
        <v>83</v>
      </c>
      <c r="E1949" s="13">
        <v>37043</v>
      </c>
      <c r="F1949" s="15" t="s">
        <v>77</v>
      </c>
      <c r="G1949" s="13">
        <v>2958101</v>
      </c>
      <c r="H1949" s="78"/>
      <c r="I1949" s="78"/>
      <c r="J1949" s="78"/>
      <c r="K1949" s="78"/>
    </row>
    <row r="1950" spans="1:11">
      <c r="A1950" s="13">
        <v>42510</v>
      </c>
      <c r="B1950" s="10" t="s">
        <v>141</v>
      </c>
      <c r="C1950" s="10" t="s">
        <v>81</v>
      </c>
      <c r="D1950" s="14">
        <v>83</v>
      </c>
      <c r="E1950" s="13">
        <v>37043</v>
      </c>
      <c r="F1950" s="15" t="s">
        <v>77</v>
      </c>
      <c r="G1950" s="13">
        <v>2958101</v>
      </c>
      <c r="H1950" s="78"/>
      <c r="I1950" s="78"/>
      <c r="J1950" s="78"/>
      <c r="K1950" s="78"/>
    </row>
    <row r="1951" spans="1:11">
      <c r="A1951" s="13">
        <v>42511</v>
      </c>
      <c r="B1951" s="10" t="s">
        <v>141</v>
      </c>
      <c r="C1951" s="10" t="s">
        <v>81</v>
      </c>
      <c r="D1951" s="14">
        <v>83</v>
      </c>
      <c r="E1951" s="13">
        <v>37043</v>
      </c>
      <c r="F1951" s="15" t="s">
        <v>77</v>
      </c>
      <c r="G1951" s="13">
        <v>2958101</v>
      </c>
      <c r="H1951" s="78"/>
      <c r="I1951" s="78"/>
      <c r="J1951" s="78"/>
      <c r="K1951" s="78"/>
    </row>
    <row r="1952" spans="1:11">
      <c r="A1952" s="13">
        <v>42512</v>
      </c>
      <c r="B1952" s="10" t="s">
        <v>141</v>
      </c>
      <c r="C1952" s="10" t="s">
        <v>81</v>
      </c>
      <c r="D1952" s="14">
        <v>83</v>
      </c>
      <c r="E1952" s="13">
        <v>37043</v>
      </c>
      <c r="F1952" s="15" t="s">
        <v>77</v>
      </c>
      <c r="G1952" s="13">
        <v>2958101</v>
      </c>
      <c r="H1952" s="78"/>
      <c r="I1952" s="78"/>
      <c r="J1952" s="78"/>
      <c r="K1952" s="78"/>
    </row>
    <row r="1953" spans="1:11">
      <c r="A1953" s="13">
        <v>42513</v>
      </c>
      <c r="B1953" s="10" t="s">
        <v>141</v>
      </c>
      <c r="C1953" s="10" t="s">
        <v>81</v>
      </c>
      <c r="D1953" s="14">
        <v>83</v>
      </c>
      <c r="E1953" s="13">
        <v>37043</v>
      </c>
      <c r="F1953" s="15" t="s">
        <v>77</v>
      </c>
      <c r="G1953" s="13">
        <v>2958101</v>
      </c>
      <c r="H1953" s="78"/>
      <c r="I1953" s="78"/>
      <c r="J1953" s="78"/>
      <c r="K1953" s="78"/>
    </row>
    <row r="1954" spans="1:11">
      <c r="A1954" s="13">
        <v>42514</v>
      </c>
      <c r="B1954" s="10" t="s">
        <v>141</v>
      </c>
      <c r="C1954" s="10" t="s">
        <v>81</v>
      </c>
      <c r="D1954" s="14">
        <v>83</v>
      </c>
      <c r="E1954" s="13">
        <v>37043</v>
      </c>
      <c r="F1954" s="15" t="s">
        <v>77</v>
      </c>
      <c r="G1954" s="13">
        <v>2958101</v>
      </c>
      <c r="H1954" s="78"/>
      <c r="I1954" s="78"/>
      <c r="J1954" s="78"/>
      <c r="K1954" s="78"/>
    </row>
    <row r="1955" spans="1:11">
      <c r="A1955" s="13">
        <v>42515</v>
      </c>
      <c r="B1955" s="10" t="s">
        <v>141</v>
      </c>
      <c r="C1955" s="10" t="s">
        <v>81</v>
      </c>
      <c r="D1955" s="14">
        <v>83</v>
      </c>
      <c r="E1955" s="13">
        <v>37043</v>
      </c>
      <c r="F1955" s="15" t="s">
        <v>77</v>
      </c>
      <c r="G1955" s="13">
        <v>2958101</v>
      </c>
      <c r="H1955" s="78"/>
      <c r="I1955" s="78"/>
      <c r="J1955" s="78"/>
      <c r="K1955" s="78"/>
    </row>
    <row r="1956" spans="1:11">
      <c r="A1956" s="13">
        <v>42516</v>
      </c>
      <c r="B1956" s="10" t="s">
        <v>141</v>
      </c>
      <c r="C1956" s="10" t="s">
        <v>81</v>
      </c>
      <c r="D1956" s="14">
        <v>83</v>
      </c>
      <c r="E1956" s="13">
        <v>37043</v>
      </c>
      <c r="F1956" s="15" t="s">
        <v>77</v>
      </c>
      <c r="G1956" s="13">
        <v>2958101</v>
      </c>
      <c r="H1956" s="78"/>
      <c r="I1956" s="78"/>
      <c r="J1956" s="78"/>
      <c r="K1956" s="78"/>
    </row>
    <row r="1957" spans="1:11">
      <c r="A1957" s="13">
        <v>42517</v>
      </c>
      <c r="B1957" s="10" t="s">
        <v>141</v>
      </c>
      <c r="C1957" s="10" t="s">
        <v>81</v>
      </c>
      <c r="D1957" s="14">
        <v>83</v>
      </c>
      <c r="E1957" s="13">
        <v>37043</v>
      </c>
      <c r="F1957" s="15" t="s">
        <v>77</v>
      </c>
      <c r="G1957" s="13">
        <v>2958101</v>
      </c>
      <c r="H1957" s="78"/>
      <c r="I1957" s="78"/>
      <c r="J1957" s="78"/>
      <c r="K1957" s="78"/>
    </row>
    <row r="1958" spans="1:11">
      <c r="A1958" s="13">
        <v>42518</v>
      </c>
      <c r="B1958" s="10" t="s">
        <v>141</v>
      </c>
      <c r="C1958" s="10" t="s">
        <v>81</v>
      </c>
      <c r="D1958" s="14">
        <v>83</v>
      </c>
      <c r="E1958" s="13">
        <v>37043</v>
      </c>
      <c r="F1958" s="15" t="s">
        <v>77</v>
      </c>
      <c r="G1958" s="13">
        <v>2958101</v>
      </c>
      <c r="H1958" s="78"/>
      <c r="I1958" s="78"/>
      <c r="J1958" s="78"/>
      <c r="K1958" s="78"/>
    </row>
    <row r="1959" spans="1:11">
      <c r="A1959" s="13">
        <v>42519</v>
      </c>
      <c r="B1959" s="10" t="s">
        <v>141</v>
      </c>
      <c r="C1959" s="10" t="s">
        <v>81</v>
      </c>
      <c r="D1959" s="14">
        <v>83</v>
      </c>
      <c r="E1959" s="13">
        <v>37043</v>
      </c>
      <c r="F1959" s="15" t="s">
        <v>77</v>
      </c>
      <c r="G1959" s="13">
        <v>2958101</v>
      </c>
      <c r="H1959" s="78"/>
      <c r="I1959" s="78"/>
      <c r="J1959" s="78"/>
      <c r="K1959" s="78"/>
    </row>
    <row r="1960" spans="1:11">
      <c r="A1960" s="13">
        <v>42520</v>
      </c>
      <c r="B1960" s="10" t="s">
        <v>141</v>
      </c>
      <c r="C1960" s="10" t="s">
        <v>81</v>
      </c>
      <c r="D1960" s="14">
        <v>83</v>
      </c>
      <c r="E1960" s="13">
        <v>37043</v>
      </c>
      <c r="F1960" s="15" t="s">
        <v>77</v>
      </c>
      <c r="G1960" s="13">
        <v>2958101</v>
      </c>
      <c r="H1960" s="78"/>
      <c r="I1960" s="78"/>
      <c r="J1960" s="78"/>
      <c r="K1960" s="78"/>
    </row>
    <row r="1961" spans="1:11">
      <c r="A1961" s="13">
        <v>42521</v>
      </c>
      <c r="B1961" s="10" t="s">
        <v>141</v>
      </c>
      <c r="C1961" s="10" t="s">
        <v>81</v>
      </c>
      <c r="D1961" s="14">
        <v>83</v>
      </c>
      <c r="E1961" s="13">
        <v>37043</v>
      </c>
      <c r="F1961" s="15" t="s">
        <v>77</v>
      </c>
      <c r="G1961" s="13">
        <v>2958101</v>
      </c>
      <c r="H1961" s="78"/>
      <c r="I1961" s="78"/>
      <c r="J1961" s="78"/>
      <c r="K1961" s="78"/>
    </row>
    <row r="1962" spans="1:11">
      <c r="A1962" s="13">
        <v>42491</v>
      </c>
      <c r="B1962" s="10" t="s">
        <v>142</v>
      </c>
      <c r="C1962" s="10" t="s">
        <v>81</v>
      </c>
      <c r="D1962" s="14">
        <v>110</v>
      </c>
      <c r="E1962" s="13">
        <v>41960</v>
      </c>
      <c r="F1962" s="15" t="s">
        <v>77</v>
      </c>
      <c r="G1962" s="13">
        <v>2958101</v>
      </c>
      <c r="H1962" s="78"/>
      <c r="I1962" s="78"/>
      <c r="J1962" s="78"/>
      <c r="K1962" s="78"/>
    </row>
    <row r="1963" spans="1:11">
      <c r="A1963" s="13">
        <v>42492</v>
      </c>
      <c r="B1963" s="10" t="s">
        <v>142</v>
      </c>
      <c r="C1963" s="10" t="s">
        <v>81</v>
      </c>
      <c r="D1963" s="14">
        <v>110</v>
      </c>
      <c r="E1963" s="13">
        <v>41960</v>
      </c>
      <c r="F1963" s="15" t="s">
        <v>77</v>
      </c>
      <c r="G1963" s="13">
        <v>2958101</v>
      </c>
      <c r="H1963" s="78"/>
      <c r="I1963" s="78"/>
      <c r="J1963" s="78"/>
      <c r="K1963" s="78"/>
    </row>
    <row r="1964" spans="1:11">
      <c r="A1964" s="13">
        <v>42493</v>
      </c>
      <c r="B1964" s="10" t="s">
        <v>142</v>
      </c>
      <c r="C1964" s="10" t="s">
        <v>81</v>
      </c>
      <c r="D1964" s="14">
        <v>110</v>
      </c>
      <c r="E1964" s="13">
        <v>41960</v>
      </c>
      <c r="F1964" s="15" t="s">
        <v>77</v>
      </c>
      <c r="G1964" s="13">
        <v>2958101</v>
      </c>
      <c r="H1964" s="78"/>
      <c r="I1964" s="78"/>
      <c r="J1964" s="78"/>
      <c r="K1964" s="78"/>
    </row>
    <row r="1965" spans="1:11">
      <c r="A1965" s="13">
        <v>42494</v>
      </c>
      <c r="B1965" s="10" t="s">
        <v>142</v>
      </c>
      <c r="C1965" s="10" t="s">
        <v>81</v>
      </c>
      <c r="D1965" s="14">
        <v>110</v>
      </c>
      <c r="E1965" s="13">
        <v>41960</v>
      </c>
      <c r="F1965" s="15" t="s">
        <v>77</v>
      </c>
      <c r="G1965" s="13">
        <v>2958101</v>
      </c>
      <c r="H1965" s="78"/>
      <c r="I1965" s="78"/>
      <c r="J1965" s="78"/>
      <c r="K1965" s="78"/>
    </row>
    <row r="1966" spans="1:11">
      <c r="A1966" s="13">
        <v>42495</v>
      </c>
      <c r="B1966" s="10" t="s">
        <v>142</v>
      </c>
      <c r="C1966" s="10" t="s">
        <v>81</v>
      </c>
      <c r="D1966" s="14">
        <v>110</v>
      </c>
      <c r="E1966" s="13">
        <v>41960</v>
      </c>
      <c r="F1966" s="15" t="s">
        <v>77</v>
      </c>
      <c r="G1966" s="13">
        <v>2958101</v>
      </c>
      <c r="H1966" s="78"/>
      <c r="I1966" s="78"/>
      <c r="J1966" s="78"/>
      <c r="K1966" s="78"/>
    </row>
    <row r="1967" spans="1:11">
      <c r="A1967" s="13">
        <v>42496</v>
      </c>
      <c r="B1967" s="10" t="s">
        <v>142</v>
      </c>
      <c r="C1967" s="10" t="s">
        <v>81</v>
      </c>
      <c r="D1967" s="14">
        <v>110</v>
      </c>
      <c r="E1967" s="13">
        <v>41960</v>
      </c>
      <c r="F1967" s="15" t="s">
        <v>77</v>
      </c>
      <c r="G1967" s="13">
        <v>2958101</v>
      </c>
      <c r="H1967" s="78"/>
      <c r="I1967" s="78"/>
      <c r="J1967" s="78"/>
      <c r="K1967" s="78"/>
    </row>
    <row r="1968" spans="1:11">
      <c r="A1968" s="13">
        <v>42497</v>
      </c>
      <c r="B1968" s="10" t="s">
        <v>142</v>
      </c>
      <c r="C1968" s="10" t="s">
        <v>81</v>
      </c>
      <c r="D1968" s="14">
        <v>110</v>
      </c>
      <c r="E1968" s="13">
        <v>41960</v>
      </c>
      <c r="F1968" s="15" t="s">
        <v>77</v>
      </c>
      <c r="G1968" s="13">
        <v>2958101</v>
      </c>
      <c r="H1968" s="78"/>
      <c r="I1968" s="78"/>
      <c r="J1968" s="78"/>
      <c r="K1968" s="78"/>
    </row>
    <row r="1969" spans="1:11">
      <c r="A1969" s="13">
        <v>42498</v>
      </c>
      <c r="B1969" s="10" t="s">
        <v>142</v>
      </c>
      <c r="C1969" s="10" t="s">
        <v>81</v>
      </c>
      <c r="D1969" s="14">
        <v>110</v>
      </c>
      <c r="E1969" s="13">
        <v>41960</v>
      </c>
      <c r="F1969" s="15" t="s">
        <v>77</v>
      </c>
      <c r="G1969" s="13">
        <v>2958101</v>
      </c>
      <c r="H1969" s="78"/>
      <c r="I1969" s="78"/>
      <c r="J1969" s="78"/>
      <c r="K1969" s="78"/>
    </row>
    <row r="1970" spans="1:11">
      <c r="A1970" s="13">
        <v>42499</v>
      </c>
      <c r="B1970" s="10" t="s">
        <v>142</v>
      </c>
      <c r="C1970" s="10" t="s">
        <v>81</v>
      </c>
      <c r="D1970" s="14">
        <v>110</v>
      </c>
      <c r="E1970" s="13">
        <v>41960</v>
      </c>
      <c r="F1970" s="15" t="s">
        <v>77</v>
      </c>
      <c r="G1970" s="13">
        <v>2958101</v>
      </c>
      <c r="H1970" s="78"/>
      <c r="I1970" s="78"/>
      <c r="J1970" s="78"/>
      <c r="K1970" s="78"/>
    </row>
    <row r="1971" spans="1:11">
      <c r="A1971" s="13">
        <v>42500</v>
      </c>
      <c r="B1971" s="10" t="s">
        <v>142</v>
      </c>
      <c r="C1971" s="10" t="s">
        <v>81</v>
      </c>
      <c r="D1971" s="14">
        <v>110</v>
      </c>
      <c r="E1971" s="13">
        <v>41960</v>
      </c>
      <c r="F1971" s="15" t="s">
        <v>77</v>
      </c>
      <c r="G1971" s="13">
        <v>2958101</v>
      </c>
      <c r="H1971" s="78"/>
      <c r="I1971" s="78"/>
      <c r="J1971" s="78"/>
      <c r="K1971" s="78"/>
    </row>
    <row r="1972" spans="1:11">
      <c r="A1972" s="13">
        <v>42501</v>
      </c>
      <c r="B1972" s="10" t="s">
        <v>142</v>
      </c>
      <c r="C1972" s="10" t="s">
        <v>81</v>
      </c>
      <c r="D1972" s="14">
        <v>110</v>
      </c>
      <c r="E1972" s="13">
        <v>41960</v>
      </c>
      <c r="F1972" s="15" t="s">
        <v>77</v>
      </c>
      <c r="G1972" s="13">
        <v>2958101</v>
      </c>
      <c r="H1972" s="78"/>
      <c r="I1972" s="78"/>
      <c r="J1972" s="78"/>
      <c r="K1972" s="78"/>
    </row>
    <row r="1973" spans="1:11">
      <c r="A1973" s="13">
        <v>42502</v>
      </c>
      <c r="B1973" s="10" t="s">
        <v>142</v>
      </c>
      <c r="C1973" s="10" t="s">
        <v>81</v>
      </c>
      <c r="D1973" s="14">
        <v>110</v>
      </c>
      <c r="E1973" s="13">
        <v>41960</v>
      </c>
      <c r="F1973" s="15" t="s">
        <v>77</v>
      </c>
      <c r="G1973" s="13">
        <v>2958101</v>
      </c>
      <c r="H1973" s="78"/>
      <c r="I1973" s="78"/>
      <c r="J1973" s="78"/>
      <c r="K1973" s="78"/>
    </row>
    <row r="1974" spans="1:11">
      <c r="A1974" s="13">
        <v>42503</v>
      </c>
      <c r="B1974" s="10" t="s">
        <v>142</v>
      </c>
      <c r="C1974" s="10" t="s">
        <v>81</v>
      </c>
      <c r="D1974" s="14">
        <v>110</v>
      </c>
      <c r="E1974" s="13">
        <v>41960</v>
      </c>
      <c r="F1974" s="15" t="s">
        <v>77</v>
      </c>
      <c r="G1974" s="13">
        <v>2958101</v>
      </c>
      <c r="H1974" s="78"/>
      <c r="I1974" s="78"/>
      <c r="J1974" s="78"/>
      <c r="K1974" s="78"/>
    </row>
    <row r="1975" spans="1:11">
      <c r="A1975" s="13">
        <v>42504</v>
      </c>
      <c r="B1975" s="10" t="s">
        <v>142</v>
      </c>
      <c r="C1975" s="10" t="s">
        <v>81</v>
      </c>
      <c r="D1975" s="14">
        <v>110</v>
      </c>
      <c r="E1975" s="13">
        <v>41960</v>
      </c>
      <c r="F1975" s="15" t="s">
        <v>77</v>
      </c>
      <c r="G1975" s="13">
        <v>2958101</v>
      </c>
      <c r="H1975" s="78"/>
      <c r="I1975" s="78"/>
      <c r="J1975" s="78"/>
      <c r="K1975" s="78"/>
    </row>
    <row r="1976" spans="1:11">
      <c r="A1976" s="13">
        <v>42505</v>
      </c>
      <c r="B1976" s="10" t="s">
        <v>142</v>
      </c>
      <c r="C1976" s="10" t="s">
        <v>81</v>
      </c>
      <c r="D1976" s="14">
        <v>110</v>
      </c>
      <c r="E1976" s="13">
        <v>41960</v>
      </c>
      <c r="F1976" s="15" t="s">
        <v>77</v>
      </c>
      <c r="G1976" s="13">
        <v>2958101</v>
      </c>
      <c r="H1976" s="78"/>
      <c r="I1976" s="78"/>
      <c r="J1976" s="78"/>
      <c r="K1976" s="78"/>
    </row>
    <row r="1977" spans="1:11">
      <c r="A1977" s="13">
        <v>42506</v>
      </c>
      <c r="B1977" s="10" t="s">
        <v>142</v>
      </c>
      <c r="C1977" s="10" t="s">
        <v>81</v>
      </c>
      <c r="D1977" s="14">
        <v>110</v>
      </c>
      <c r="E1977" s="13">
        <v>41960</v>
      </c>
      <c r="F1977" s="15" t="s">
        <v>77</v>
      </c>
      <c r="G1977" s="13">
        <v>2958101</v>
      </c>
      <c r="H1977" s="78"/>
      <c r="I1977" s="78"/>
      <c r="J1977" s="78"/>
      <c r="K1977" s="78"/>
    </row>
    <row r="1978" spans="1:11">
      <c r="A1978" s="13">
        <v>42507</v>
      </c>
      <c r="B1978" s="10" t="s">
        <v>142</v>
      </c>
      <c r="C1978" s="10" t="s">
        <v>81</v>
      </c>
      <c r="D1978" s="14">
        <v>110</v>
      </c>
      <c r="E1978" s="13">
        <v>41960</v>
      </c>
      <c r="F1978" s="15" t="s">
        <v>77</v>
      </c>
      <c r="G1978" s="13">
        <v>2958101</v>
      </c>
      <c r="H1978" s="78"/>
      <c r="I1978" s="78"/>
      <c r="J1978" s="78"/>
      <c r="K1978" s="78"/>
    </row>
    <row r="1979" spans="1:11">
      <c r="A1979" s="13">
        <v>42508</v>
      </c>
      <c r="B1979" s="10" t="s">
        <v>142</v>
      </c>
      <c r="C1979" s="10" t="s">
        <v>81</v>
      </c>
      <c r="D1979" s="14">
        <v>110</v>
      </c>
      <c r="E1979" s="13">
        <v>41960</v>
      </c>
      <c r="F1979" s="15" t="s">
        <v>77</v>
      </c>
      <c r="G1979" s="13">
        <v>2958101</v>
      </c>
      <c r="H1979" s="78"/>
      <c r="I1979" s="78"/>
      <c r="J1979" s="78"/>
      <c r="K1979" s="78"/>
    </row>
    <row r="1980" spans="1:11">
      <c r="A1980" s="13">
        <v>42509</v>
      </c>
      <c r="B1980" s="10" t="s">
        <v>142</v>
      </c>
      <c r="C1980" s="10" t="s">
        <v>81</v>
      </c>
      <c r="D1980" s="14">
        <v>110</v>
      </c>
      <c r="E1980" s="13">
        <v>41960</v>
      </c>
      <c r="F1980" s="15" t="s">
        <v>77</v>
      </c>
      <c r="G1980" s="13">
        <v>2958101</v>
      </c>
      <c r="H1980" s="78"/>
      <c r="I1980" s="78"/>
      <c r="J1980" s="78"/>
      <c r="K1980" s="78"/>
    </row>
    <row r="1981" spans="1:11">
      <c r="A1981" s="13">
        <v>42510</v>
      </c>
      <c r="B1981" s="10" t="s">
        <v>142</v>
      </c>
      <c r="C1981" s="10" t="s">
        <v>81</v>
      </c>
      <c r="D1981" s="14">
        <v>110</v>
      </c>
      <c r="E1981" s="13">
        <v>41960</v>
      </c>
      <c r="F1981" s="15" t="s">
        <v>77</v>
      </c>
      <c r="G1981" s="13">
        <v>2958101</v>
      </c>
      <c r="H1981" s="78"/>
      <c r="I1981" s="78"/>
      <c r="J1981" s="78"/>
      <c r="K1981" s="78"/>
    </row>
    <row r="1982" spans="1:11">
      <c r="A1982" s="13">
        <v>42511</v>
      </c>
      <c r="B1982" s="10" t="s">
        <v>142</v>
      </c>
      <c r="C1982" s="10" t="s">
        <v>81</v>
      </c>
      <c r="D1982" s="14">
        <v>110</v>
      </c>
      <c r="E1982" s="13">
        <v>41960</v>
      </c>
      <c r="F1982" s="15" t="s">
        <v>77</v>
      </c>
      <c r="G1982" s="13">
        <v>2958101</v>
      </c>
      <c r="H1982" s="78"/>
      <c r="I1982" s="78"/>
      <c r="J1982" s="78"/>
      <c r="K1982" s="78"/>
    </row>
    <row r="1983" spans="1:11">
      <c r="A1983" s="13">
        <v>42512</v>
      </c>
      <c r="B1983" s="10" t="s">
        <v>142</v>
      </c>
      <c r="C1983" s="10" t="s">
        <v>81</v>
      </c>
      <c r="D1983" s="14">
        <v>110</v>
      </c>
      <c r="E1983" s="13">
        <v>41960</v>
      </c>
      <c r="F1983" s="15" t="s">
        <v>77</v>
      </c>
      <c r="G1983" s="13">
        <v>2958101</v>
      </c>
      <c r="H1983" s="78"/>
      <c r="I1983" s="78"/>
      <c r="J1983" s="78"/>
      <c r="K1983" s="78"/>
    </row>
    <row r="1984" spans="1:11">
      <c r="A1984" s="13">
        <v>42513</v>
      </c>
      <c r="B1984" s="10" t="s">
        <v>142</v>
      </c>
      <c r="C1984" s="10" t="s">
        <v>81</v>
      </c>
      <c r="D1984" s="14">
        <v>110</v>
      </c>
      <c r="E1984" s="13">
        <v>41960</v>
      </c>
      <c r="F1984" s="15" t="s">
        <v>77</v>
      </c>
      <c r="G1984" s="13">
        <v>2958101</v>
      </c>
      <c r="H1984" s="78"/>
      <c r="I1984" s="78"/>
      <c r="J1984" s="78"/>
      <c r="K1984" s="78"/>
    </row>
    <row r="1985" spans="1:11">
      <c r="A1985" s="13">
        <v>42514</v>
      </c>
      <c r="B1985" s="10" t="s">
        <v>142</v>
      </c>
      <c r="C1985" s="10" t="s">
        <v>81</v>
      </c>
      <c r="D1985" s="14">
        <v>110</v>
      </c>
      <c r="E1985" s="13">
        <v>41960</v>
      </c>
      <c r="F1985" s="15" t="s">
        <v>77</v>
      </c>
      <c r="G1985" s="13">
        <v>2958101</v>
      </c>
      <c r="H1985" s="78"/>
      <c r="I1985" s="78"/>
      <c r="J1985" s="78"/>
      <c r="K1985" s="78"/>
    </row>
    <row r="1986" spans="1:11">
      <c r="A1986" s="13">
        <v>42515</v>
      </c>
      <c r="B1986" s="10" t="s">
        <v>142</v>
      </c>
      <c r="C1986" s="10" t="s">
        <v>81</v>
      </c>
      <c r="D1986" s="14">
        <v>110</v>
      </c>
      <c r="E1986" s="13">
        <v>41960</v>
      </c>
      <c r="F1986" s="15" t="s">
        <v>77</v>
      </c>
      <c r="G1986" s="13">
        <v>2958101</v>
      </c>
      <c r="H1986" s="78"/>
      <c r="I1986" s="78"/>
      <c r="J1986" s="78"/>
      <c r="K1986" s="78"/>
    </row>
    <row r="1987" spans="1:11">
      <c r="A1987" s="13">
        <v>42516</v>
      </c>
      <c r="B1987" s="10" t="s">
        <v>142</v>
      </c>
      <c r="C1987" s="10" t="s">
        <v>81</v>
      </c>
      <c r="D1987" s="14">
        <v>110</v>
      </c>
      <c r="E1987" s="13">
        <v>41960</v>
      </c>
      <c r="F1987" s="15" t="s">
        <v>77</v>
      </c>
      <c r="G1987" s="13">
        <v>2958101</v>
      </c>
      <c r="H1987" s="78"/>
      <c r="I1987" s="78"/>
      <c r="J1987" s="78"/>
      <c r="K1987" s="78"/>
    </row>
    <row r="1988" spans="1:11">
      <c r="A1988" s="13">
        <v>42517</v>
      </c>
      <c r="B1988" s="10" t="s">
        <v>142</v>
      </c>
      <c r="C1988" s="10" t="s">
        <v>81</v>
      </c>
      <c r="D1988" s="14">
        <v>110</v>
      </c>
      <c r="E1988" s="13">
        <v>41960</v>
      </c>
      <c r="F1988" s="15" t="s">
        <v>77</v>
      </c>
      <c r="G1988" s="13">
        <v>2958101</v>
      </c>
      <c r="H1988" s="78"/>
      <c r="I1988" s="78"/>
      <c r="J1988" s="78"/>
      <c r="K1988" s="78"/>
    </row>
    <row r="1989" spans="1:11">
      <c r="A1989" s="13">
        <v>42518</v>
      </c>
      <c r="B1989" s="10" t="s">
        <v>142</v>
      </c>
      <c r="C1989" s="10" t="s">
        <v>81</v>
      </c>
      <c r="D1989" s="14">
        <v>110</v>
      </c>
      <c r="E1989" s="13">
        <v>41960</v>
      </c>
      <c r="F1989" s="15" t="s">
        <v>77</v>
      </c>
      <c r="G1989" s="13">
        <v>2958101</v>
      </c>
      <c r="H1989" s="78"/>
      <c r="I1989" s="78"/>
      <c r="J1989" s="78"/>
      <c r="K1989" s="78"/>
    </row>
    <row r="1990" spans="1:11">
      <c r="A1990" s="13">
        <v>42519</v>
      </c>
      <c r="B1990" s="10" t="s">
        <v>142</v>
      </c>
      <c r="C1990" s="10" t="s">
        <v>81</v>
      </c>
      <c r="D1990" s="14">
        <v>110</v>
      </c>
      <c r="E1990" s="13">
        <v>41960</v>
      </c>
      <c r="F1990" s="15" t="s">
        <v>77</v>
      </c>
      <c r="G1990" s="13">
        <v>2958101</v>
      </c>
      <c r="H1990" s="78"/>
      <c r="I1990" s="78"/>
      <c r="J1990" s="78"/>
      <c r="K1990" s="78"/>
    </row>
    <row r="1991" spans="1:11">
      <c r="A1991" s="13">
        <v>42520</v>
      </c>
      <c r="B1991" s="10" t="s">
        <v>142</v>
      </c>
      <c r="C1991" s="10" t="s">
        <v>81</v>
      </c>
      <c r="D1991" s="14">
        <v>110</v>
      </c>
      <c r="E1991" s="13">
        <v>41960</v>
      </c>
      <c r="F1991" s="15" t="s">
        <v>77</v>
      </c>
      <c r="G1991" s="13">
        <v>2958101</v>
      </c>
      <c r="H1991" s="78"/>
      <c r="I1991" s="78"/>
      <c r="J1991" s="78"/>
      <c r="K1991" s="78"/>
    </row>
    <row r="1992" spans="1:11">
      <c r="A1992" s="13">
        <v>42521</v>
      </c>
      <c r="B1992" s="10" t="s">
        <v>142</v>
      </c>
      <c r="C1992" s="10" t="s">
        <v>81</v>
      </c>
      <c r="D1992" s="14">
        <v>110</v>
      </c>
      <c r="E1992" s="13">
        <v>41960</v>
      </c>
      <c r="F1992" s="15" t="s">
        <v>77</v>
      </c>
      <c r="G1992" s="13">
        <v>2958101</v>
      </c>
      <c r="H1992" s="78"/>
      <c r="I1992" s="78"/>
      <c r="J1992" s="78"/>
      <c r="K1992" s="78"/>
    </row>
    <row r="1993" spans="1:11">
      <c r="A1993" s="13">
        <v>42491</v>
      </c>
      <c r="B1993" s="10" t="s">
        <v>143</v>
      </c>
      <c r="C1993" s="10" t="s">
        <v>81</v>
      </c>
      <c r="D1993" s="14">
        <v>150</v>
      </c>
      <c r="E1993" s="13">
        <v>39702</v>
      </c>
      <c r="F1993" s="15" t="s">
        <v>77</v>
      </c>
      <c r="G1993" s="13">
        <v>2958101</v>
      </c>
      <c r="H1993" s="78"/>
      <c r="I1993" s="78"/>
      <c r="J1993" s="78"/>
      <c r="K1993" s="78"/>
    </row>
    <row r="1994" spans="1:11">
      <c r="A1994" s="13">
        <v>42492</v>
      </c>
      <c r="B1994" s="10" t="s">
        <v>143</v>
      </c>
      <c r="C1994" s="10" t="s">
        <v>81</v>
      </c>
      <c r="D1994" s="14">
        <v>150</v>
      </c>
      <c r="E1994" s="13">
        <v>39702</v>
      </c>
      <c r="F1994" s="15" t="s">
        <v>77</v>
      </c>
      <c r="G1994" s="13">
        <v>2958101</v>
      </c>
      <c r="H1994" s="78"/>
      <c r="I1994" s="78"/>
      <c r="J1994" s="78"/>
      <c r="K1994" s="78"/>
    </row>
    <row r="1995" spans="1:11">
      <c r="A1995" s="13">
        <v>42493</v>
      </c>
      <c r="B1995" s="10" t="s">
        <v>143</v>
      </c>
      <c r="C1995" s="10" t="s">
        <v>81</v>
      </c>
      <c r="D1995" s="14">
        <v>150</v>
      </c>
      <c r="E1995" s="13">
        <v>39702</v>
      </c>
      <c r="F1995" s="15" t="s">
        <v>77</v>
      </c>
      <c r="G1995" s="13">
        <v>2958101</v>
      </c>
      <c r="H1995" s="78"/>
      <c r="I1995" s="78"/>
      <c r="J1995" s="78"/>
      <c r="K1995" s="78"/>
    </row>
    <row r="1996" spans="1:11">
      <c r="A1996" s="13">
        <v>42494</v>
      </c>
      <c r="B1996" s="10" t="s">
        <v>143</v>
      </c>
      <c r="C1996" s="10" t="s">
        <v>81</v>
      </c>
      <c r="D1996" s="14">
        <v>150</v>
      </c>
      <c r="E1996" s="13">
        <v>39702</v>
      </c>
      <c r="F1996" s="15" t="s">
        <v>77</v>
      </c>
      <c r="G1996" s="13">
        <v>2958101</v>
      </c>
      <c r="H1996" s="78"/>
      <c r="I1996" s="78"/>
      <c r="J1996" s="78"/>
      <c r="K1996" s="78"/>
    </row>
    <row r="1997" spans="1:11">
      <c r="A1997" s="13">
        <v>42495</v>
      </c>
      <c r="B1997" s="10" t="s">
        <v>143</v>
      </c>
      <c r="C1997" s="10" t="s">
        <v>81</v>
      </c>
      <c r="D1997" s="14">
        <v>150</v>
      </c>
      <c r="E1997" s="13">
        <v>39702</v>
      </c>
      <c r="F1997" s="15" t="s">
        <v>77</v>
      </c>
      <c r="G1997" s="13">
        <v>2958101</v>
      </c>
      <c r="H1997" s="78"/>
      <c r="I1997" s="78"/>
      <c r="J1997" s="78"/>
      <c r="K1997" s="78"/>
    </row>
    <row r="1998" spans="1:11">
      <c r="A1998" s="13">
        <v>42496</v>
      </c>
      <c r="B1998" s="10" t="s">
        <v>143</v>
      </c>
      <c r="C1998" s="10" t="s">
        <v>81</v>
      </c>
      <c r="D1998" s="14">
        <v>150</v>
      </c>
      <c r="E1998" s="13">
        <v>39702</v>
      </c>
      <c r="F1998" s="15" t="s">
        <v>77</v>
      </c>
      <c r="G1998" s="13">
        <v>2958101</v>
      </c>
      <c r="H1998" s="78"/>
      <c r="I1998" s="78"/>
      <c r="J1998" s="78"/>
      <c r="K1998" s="78"/>
    </row>
    <row r="1999" spans="1:11">
      <c r="A1999" s="13">
        <v>42497</v>
      </c>
      <c r="B1999" s="10" t="s">
        <v>143</v>
      </c>
      <c r="C1999" s="10" t="s">
        <v>81</v>
      </c>
      <c r="D1999" s="14">
        <v>150</v>
      </c>
      <c r="E1999" s="13">
        <v>39702</v>
      </c>
      <c r="F1999" s="15" t="s">
        <v>77</v>
      </c>
      <c r="G1999" s="13">
        <v>2958101</v>
      </c>
      <c r="H1999" s="78"/>
      <c r="I1999" s="78"/>
      <c r="J1999" s="78"/>
      <c r="K1999" s="78"/>
    </row>
    <row r="2000" spans="1:11">
      <c r="A2000" s="13">
        <v>42498</v>
      </c>
      <c r="B2000" s="10" t="s">
        <v>143</v>
      </c>
      <c r="C2000" s="10" t="s">
        <v>81</v>
      </c>
      <c r="D2000" s="14">
        <v>150</v>
      </c>
      <c r="E2000" s="13">
        <v>39702</v>
      </c>
      <c r="F2000" s="15" t="s">
        <v>77</v>
      </c>
      <c r="G2000" s="13">
        <v>2958101</v>
      </c>
      <c r="H2000" s="78"/>
      <c r="I2000" s="78"/>
      <c r="J2000" s="78"/>
      <c r="K2000" s="78"/>
    </row>
    <row r="2001" spans="1:11">
      <c r="A2001" s="13">
        <v>42499</v>
      </c>
      <c r="B2001" s="10" t="s">
        <v>143</v>
      </c>
      <c r="C2001" s="10" t="s">
        <v>81</v>
      </c>
      <c r="D2001" s="14">
        <v>150</v>
      </c>
      <c r="E2001" s="13">
        <v>39702</v>
      </c>
      <c r="F2001" s="15" t="s">
        <v>77</v>
      </c>
      <c r="G2001" s="13">
        <v>2958101</v>
      </c>
      <c r="H2001" s="78"/>
      <c r="I2001" s="78"/>
      <c r="J2001" s="78"/>
      <c r="K2001" s="78"/>
    </row>
    <row r="2002" spans="1:11">
      <c r="A2002" s="13">
        <v>42500</v>
      </c>
      <c r="B2002" s="10" t="s">
        <v>143</v>
      </c>
      <c r="C2002" s="10" t="s">
        <v>81</v>
      </c>
      <c r="D2002" s="14">
        <v>150</v>
      </c>
      <c r="E2002" s="13">
        <v>39702</v>
      </c>
      <c r="F2002" s="15" t="s">
        <v>77</v>
      </c>
      <c r="G2002" s="13">
        <v>2958101</v>
      </c>
      <c r="H2002" s="78"/>
      <c r="I2002" s="78"/>
      <c r="J2002" s="78"/>
      <c r="K2002" s="78"/>
    </row>
    <row r="2003" spans="1:11">
      <c r="A2003" s="13">
        <v>42501</v>
      </c>
      <c r="B2003" s="10" t="s">
        <v>143</v>
      </c>
      <c r="C2003" s="10" t="s">
        <v>81</v>
      </c>
      <c r="D2003" s="14">
        <v>150</v>
      </c>
      <c r="E2003" s="13">
        <v>39702</v>
      </c>
      <c r="F2003" s="15" t="s">
        <v>77</v>
      </c>
      <c r="G2003" s="13">
        <v>2958101</v>
      </c>
      <c r="H2003" s="78"/>
      <c r="I2003" s="78"/>
      <c r="J2003" s="78"/>
      <c r="K2003" s="78"/>
    </row>
    <row r="2004" spans="1:11">
      <c r="A2004" s="13">
        <v>42502</v>
      </c>
      <c r="B2004" s="10" t="s">
        <v>143</v>
      </c>
      <c r="C2004" s="10" t="s">
        <v>81</v>
      </c>
      <c r="D2004" s="14">
        <v>150</v>
      </c>
      <c r="E2004" s="13">
        <v>39702</v>
      </c>
      <c r="F2004" s="15" t="s">
        <v>77</v>
      </c>
      <c r="G2004" s="13">
        <v>2958101</v>
      </c>
      <c r="H2004" s="78"/>
      <c r="I2004" s="78"/>
      <c r="J2004" s="78"/>
      <c r="K2004" s="78"/>
    </row>
    <row r="2005" spans="1:11">
      <c r="A2005" s="13">
        <v>42503</v>
      </c>
      <c r="B2005" s="10" t="s">
        <v>143</v>
      </c>
      <c r="C2005" s="10" t="s">
        <v>81</v>
      </c>
      <c r="D2005" s="14">
        <v>150</v>
      </c>
      <c r="E2005" s="13">
        <v>39702</v>
      </c>
      <c r="F2005" s="15" t="s">
        <v>77</v>
      </c>
      <c r="G2005" s="13">
        <v>2958101</v>
      </c>
      <c r="H2005" s="78"/>
      <c r="I2005" s="78"/>
      <c r="J2005" s="78"/>
      <c r="K2005" s="78"/>
    </row>
    <row r="2006" spans="1:11">
      <c r="A2006" s="13">
        <v>42504</v>
      </c>
      <c r="B2006" s="10" t="s">
        <v>143</v>
      </c>
      <c r="C2006" s="10" t="s">
        <v>81</v>
      </c>
      <c r="D2006" s="14">
        <v>150</v>
      </c>
      <c r="E2006" s="13">
        <v>39702</v>
      </c>
      <c r="F2006" s="15" t="s">
        <v>77</v>
      </c>
      <c r="G2006" s="13">
        <v>2958101</v>
      </c>
      <c r="H2006" s="78"/>
      <c r="I2006" s="78"/>
      <c r="J2006" s="78"/>
      <c r="K2006" s="78"/>
    </row>
    <row r="2007" spans="1:11">
      <c r="A2007" s="13">
        <v>42505</v>
      </c>
      <c r="B2007" s="10" t="s">
        <v>143</v>
      </c>
      <c r="C2007" s="10" t="s">
        <v>81</v>
      </c>
      <c r="D2007" s="14">
        <v>150</v>
      </c>
      <c r="E2007" s="13">
        <v>39702</v>
      </c>
      <c r="F2007" s="15" t="s">
        <v>77</v>
      </c>
      <c r="G2007" s="13">
        <v>2958101</v>
      </c>
      <c r="H2007" s="78"/>
      <c r="I2007" s="78"/>
      <c r="J2007" s="78"/>
      <c r="K2007" s="78"/>
    </row>
    <row r="2008" spans="1:11">
      <c r="A2008" s="13">
        <v>42506</v>
      </c>
      <c r="B2008" s="10" t="s">
        <v>143</v>
      </c>
      <c r="C2008" s="10" t="s">
        <v>81</v>
      </c>
      <c r="D2008" s="14">
        <v>150</v>
      </c>
      <c r="E2008" s="13">
        <v>39702</v>
      </c>
      <c r="F2008" s="15" t="s">
        <v>77</v>
      </c>
      <c r="G2008" s="13">
        <v>2958101</v>
      </c>
      <c r="H2008" s="78"/>
      <c r="I2008" s="78"/>
      <c r="J2008" s="78"/>
      <c r="K2008" s="78"/>
    </row>
    <row r="2009" spans="1:11">
      <c r="A2009" s="13">
        <v>42507</v>
      </c>
      <c r="B2009" s="10" t="s">
        <v>143</v>
      </c>
      <c r="C2009" s="10" t="s">
        <v>81</v>
      </c>
      <c r="D2009" s="14">
        <v>150</v>
      </c>
      <c r="E2009" s="13">
        <v>39702</v>
      </c>
      <c r="F2009" s="15" t="s">
        <v>77</v>
      </c>
      <c r="G2009" s="13">
        <v>2958101</v>
      </c>
      <c r="H2009" s="78"/>
      <c r="I2009" s="78"/>
      <c r="J2009" s="78"/>
      <c r="K2009" s="78"/>
    </row>
    <row r="2010" spans="1:11">
      <c r="A2010" s="13">
        <v>42508</v>
      </c>
      <c r="B2010" s="10" t="s">
        <v>143</v>
      </c>
      <c r="C2010" s="10" t="s">
        <v>81</v>
      </c>
      <c r="D2010" s="14">
        <v>150</v>
      </c>
      <c r="E2010" s="13">
        <v>39702</v>
      </c>
      <c r="F2010" s="15" t="s">
        <v>77</v>
      </c>
      <c r="G2010" s="13">
        <v>2958101</v>
      </c>
      <c r="H2010" s="78"/>
      <c r="I2010" s="78"/>
      <c r="J2010" s="78"/>
      <c r="K2010" s="78"/>
    </row>
    <row r="2011" spans="1:11">
      <c r="A2011" s="13">
        <v>42509</v>
      </c>
      <c r="B2011" s="10" t="s">
        <v>143</v>
      </c>
      <c r="C2011" s="10" t="s">
        <v>81</v>
      </c>
      <c r="D2011" s="14">
        <v>150</v>
      </c>
      <c r="E2011" s="13">
        <v>39702</v>
      </c>
      <c r="F2011" s="15" t="s">
        <v>77</v>
      </c>
      <c r="G2011" s="13">
        <v>2958101</v>
      </c>
      <c r="H2011" s="78"/>
      <c r="I2011" s="78"/>
      <c r="J2011" s="78"/>
      <c r="K2011" s="78"/>
    </row>
    <row r="2012" spans="1:11">
      <c r="A2012" s="13">
        <v>42510</v>
      </c>
      <c r="B2012" s="10" t="s">
        <v>143</v>
      </c>
      <c r="C2012" s="10" t="s">
        <v>81</v>
      </c>
      <c r="D2012" s="14">
        <v>150</v>
      </c>
      <c r="E2012" s="13">
        <v>39702</v>
      </c>
      <c r="F2012" s="15" t="s">
        <v>77</v>
      </c>
      <c r="G2012" s="13">
        <v>2958101</v>
      </c>
      <c r="H2012" s="78"/>
      <c r="I2012" s="78"/>
      <c r="J2012" s="78"/>
      <c r="K2012" s="78"/>
    </row>
    <row r="2013" spans="1:11">
      <c r="A2013" s="13">
        <v>42511</v>
      </c>
      <c r="B2013" s="10" t="s">
        <v>143</v>
      </c>
      <c r="C2013" s="10" t="s">
        <v>81</v>
      </c>
      <c r="D2013" s="14">
        <v>150</v>
      </c>
      <c r="E2013" s="13">
        <v>39702</v>
      </c>
      <c r="F2013" s="15" t="s">
        <v>77</v>
      </c>
      <c r="G2013" s="13">
        <v>2958101</v>
      </c>
      <c r="H2013" s="78"/>
      <c r="I2013" s="78"/>
      <c r="J2013" s="78"/>
      <c r="K2013" s="78"/>
    </row>
    <row r="2014" spans="1:11">
      <c r="A2014" s="13">
        <v>42512</v>
      </c>
      <c r="B2014" s="10" t="s">
        <v>143</v>
      </c>
      <c r="C2014" s="10" t="s">
        <v>81</v>
      </c>
      <c r="D2014" s="14">
        <v>150</v>
      </c>
      <c r="E2014" s="13">
        <v>39702</v>
      </c>
      <c r="F2014" s="15" t="s">
        <v>77</v>
      </c>
      <c r="G2014" s="13">
        <v>2958101</v>
      </c>
      <c r="H2014" s="78"/>
      <c r="I2014" s="78"/>
      <c r="J2014" s="78"/>
      <c r="K2014" s="78"/>
    </row>
    <row r="2015" spans="1:11">
      <c r="A2015" s="13">
        <v>42513</v>
      </c>
      <c r="B2015" s="10" t="s">
        <v>143</v>
      </c>
      <c r="C2015" s="10" t="s">
        <v>81</v>
      </c>
      <c r="D2015" s="14">
        <v>150</v>
      </c>
      <c r="E2015" s="13">
        <v>39702</v>
      </c>
      <c r="F2015" s="15" t="s">
        <v>77</v>
      </c>
      <c r="G2015" s="13">
        <v>2958101</v>
      </c>
      <c r="H2015" s="78"/>
      <c r="I2015" s="78"/>
      <c r="J2015" s="78"/>
      <c r="K2015" s="78"/>
    </row>
    <row r="2016" spans="1:11">
      <c r="A2016" s="13">
        <v>42514</v>
      </c>
      <c r="B2016" s="10" t="s">
        <v>143</v>
      </c>
      <c r="C2016" s="10" t="s">
        <v>81</v>
      </c>
      <c r="D2016" s="14">
        <v>150</v>
      </c>
      <c r="E2016" s="13">
        <v>39702</v>
      </c>
      <c r="F2016" s="15" t="s">
        <v>77</v>
      </c>
      <c r="G2016" s="13">
        <v>2958101</v>
      </c>
      <c r="H2016" s="78"/>
      <c r="I2016" s="78"/>
      <c r="J2016" s="78"/>
      <c r="K2016" s="78"/>
    </row>
    <row r="2017" spans="1:11">
      <c r="A2017" s="13">
        <v>42515</v>
      </c>
      <c r="B2017" s="10" t="s">
        <v>143</v>
      </c>
      <c r="C2017" s="10" t="s">
        <v>81</v>
      </c>
      <c r="D2017" s="14">
        <v>150</v>
      </c>
      <c r="E2017" s="13">
        <v>39702</v>
      </c>
      <c r="F2017" s="15" t="s">
        <v>77</v>
      </c>
      <c r="G2017" s="13">
        <v>2958101</v>
      </c>
      <c r="H2017" s="78"/>
      <c r="I2017" s="78"/>
      <c r="J2017" s="78"/>
      <c r="K2017" s="78"/>
    </row>
    <row r="2018" spans="1:11">
      <c r="A2018" s="13">
        <v>42516</v>
      </c>
      <c r="B2018" s="10" t="s">
        <v>143</v>
      </c>
      <c r="C2018" s="10" t="s">
        <v>81</v>
      </c>
      <c r="D2018" s="14">
        <v>150</v>
      </c>
      <c r="E2018" s="13">
        <v>39702</v>
      </c>
      <c r="F2018" s="15" t="s">
        <v>77</v>
      </c>
      <c r="G2018" s="13">
        <v>2958101</v>
      </c>
      <c r="H2018" s="78"/>
      <c r="I2018" s="78"/>
      <c r="J2018" s="78"/>
      <c r="K2018" s="78"/>
    </row>
    <row r="2019" spans="1:11">
      <c r="A2019" s="13">
        <v>42517</v>
      </c>
      <c r="B2019" s="10" t="s">
        <v>143</v>
      </c>
      <c r="C2019" s="10" t="s">
        <v>81</v>
      </c>
      <c r="D2019" s="14">
        <v>150</v>
      </c>
      <c r="E2019" s="13">
        <v>39702</v>
      </c>
      <c r="F2019" s="15" t="s">
        <v>77</v>
      </c>
      <c r="G2019" s="13">
        <v>2958101</v>
      </c>
      <c r="H2019" s="78"/>
      <c r="I2019" s="78"/>
      <c r="J2019" s="78"/>
      <c r="K2019" s="78"/>
    </row>
    <row r="2020" spans="1:11">
      <c r="A2020" s="13">
        <v>42518</v>
      </c>
      <c r="B2020" s="10" t="s">
        <v>143</v>
      </c>
      <c r="C2020" s="10" t="s">
        <v>81</v>
      </c>
      <c r="D2020" s="14">
        <v>150</v>
      </c>
      <c r="E2020" s="13">
        <v>39702</v>
      </c>
      <c r="F2020" s="15" t="s">
        <v>77</v>
      </c>
      <c r="G2020" s="13">
        <v>2958101</v>
      </c>
      <c r="H2020" s="78"/>
      <c r="I2020" s="78"/>
      <c r="J2020" s="78"/>
      <c r="K2020" s="78"/>
    </row>
    <row r="2021" spans="1:11">
      <c r="A2021" s="13">
        <v>42519</v>
      </c>
      <c r="B2021" s="10" t="s">
        <v>143</v>
      </c>
      <c r="C2021" s="10" t="s">
        <v>81</v>
      </c>
      <c r="D2021" s="14">
        <v>150</v>
      </c>
      <c r="E2021" s="13">
        <v>39702</v>
      </c>
      <c r="F2021" s="15" t="s">
        <v>77</v>
      </c>
      <c r="G2021" s="13">
        <v>2958101</v>
      </c>
      <c r="H2021" s="78"/>
      <c r="I2021" s="78"/>
      <c r="J2021" s="78"/>
      <c r="K2021" s="78"/>
    </row>
    <row r="2022" spans="1:11">
      <c r="A2022" s="13">
        <v>42520</v>
      </c>
      <c r="B2022" s="10" t="s">
        <v>143</v>
      </c>
      <c r="C2022" s="10" t="s">
        <v>81</v>
      </c>
      <c r="D2022" s="14">
        <v>150</v>
      </c>
      <c r="E2022" s="13">
        <v>39702</v>
      </c>
      <c r="F2022" s="15" t="s">
        <v>77</v>
      </c>
      <c r="G2022" s="13">
        <v>2958101</v>
      </c>
      <c r="H2022" s="78"/>
      <c r="I2022" s="78"/>
      <c r="J2022" s="78"/>
      <c r="K2022" s="78"/>
    </row>
    <row r="2023" spans="1:11">
      <c r="A2023" s="13">
        <v>42521</v>
      </c>
      <c r="B2023" s="10" t="s">
        <v>143</v>
      </c>
      <c r="C2023" s="10" t="s">
        <v>81</v>
      </c>
      <c r="D2023" s="14">
        <v>150</v>
      </c>
      <c r="E2023" s="13">
        <v>39702</v>
      </c>
      <c r="F2023" s="15" t="s">
        <v>77</v>
      </c>
      <c r="G2023" s="13">
        <v>2958101</v>
      </c>
      <c r="H2023" s="78"/>
      <c r="I2023" s="78"/>
      <c r="J2023" s="78"/>
      <c r="K2023" s="78"/>
    </row>
    <row r="2024" spans="1:11">
      <c r="A2024" s="13">
        <v>42491</v>
      </c>
      <c r="B2024" s="10" t="s">
        <v>144</v>
      </c>
      <c r="C2024" s="10" t="s">
        <v>81</v>
      </c>
      <c r="D2024" s="14">
        <v>148</v>
      </c>
      <c r="E2024" s="13">
        <v>40898</v>
      </c>
      <c r="F2024" s="15" t="s">
        <v>77</v>
      </c>
      <c r="G2024" s="13">
        <v>2958101</v>
      </c>
      <c r="H2024" s="78"/>
      <c r="I2024" s="78"/>
      <c r="J2024" s="78"/>
      <c r="K2024" s="78"/>
    </row>
    <row r="2025" spans="1:11">
      <c r="A2025" s="13">
        <v>42492</v>
      </c>
      <c r="B2025" s="10" t="s">
        <v>144</v>
      </c>
      <c r="C2025" s="10" t="s">
        <v>81</v>
      </c>
      <c r="D2025" s="14">
        <v>148</v>
      </c>
      <c r="E2025" s="13">
        <v>40898</v>
      </c>
      <c r="F2025" s="15" t="s">
        <v>77</v>
      </c>
      <c r="G2025" s="13">
        <v>2958101</v>
      </c>
      <c r="H2025" s="78"/>
      <c r="I2025" s="78"/>
      <c r="J2025" s="78"/>
      <c r="K2025" s="78"/>
    </row>
    <row r="2026" spans="1:11">
      <c r="A2026" s="13">
        <v>42493</v>
      </c>
      <c r="B2026" s="10" t="s">
        <v>144</v>
      </c>
      <c r="C2026" s="10" t="s">
        <v>81</v>
      </c>
      <c r="D2026" s="14">
        <v>148</v>
      </c>
      <c r="E2026" s="13">
        <v>40898</v>
      </c>
      <c r="F2026" s="15" t="s">
        <v>77</v>
      </c>
      <c r="G2026" s="13">
        <v>2958101</v>
      </c>
      <c r="H2026" s="78"/>
      <c r="I2026" s="78"/>
      <c r="J2026" s="78"/>
      <c r="K2026" s="78"/>
    </row>
    <row r="2027" spans="1:11">
      <c r="A2027" s="13">
        <v>42494</v>
      </c>
      <c r="B2027" s="10" t="s">
        <v>144</v>
      </c>
      <c r="C2027" s="10" t="s">
        <v>81</v>
      </c>
      <c r="D2027" s="14">
        <v>148</v>
      </c>
      <c r="E2027" s="13">
        <v>40898</v>
      </c>
      <c r="F2027" s="15" t="s">
        <v>77</v>
      </c>
      <c r="G2027" s="13">
        <v>2958101</v>
      </c>
      <c r="H2027" s="78"/>
      <c r="I2027" s="78"/>
      <c r="J2027" s="78"/>
      <c r="K2027" s="78"/>
    </row>
    <row r="2028" spans="1:11">
      <c r="A2028" s="13">
        <v>42495</v>
      </c>
      <c r="B2028" s="10" t="s">
        <v>144</v>
      </c>
      <c r="C2028" s="10" t="s">
        <v>81</v>
      </c>
      <c r="D2028" s="14">
        <v>148</v>
      </c>
      <c r="E2028" s="13">
        <v>40898</v>
      </c>
      <c r="F2028" s="15" t="s">
        <v>77</v>
      </c>
      <c r="G2028" s="13">
        <v>2958101</v>
      </c>
      <c r="H2028" s="78"/>
      <c r="I2028" s="78"/>
      <c r="J2028" s="78"/>
      <c r="K2028" s="78"/>
    </row>
    <row r="2029" spans="1:11">
      <c r="A2029" s="13">
        <v>42496</v>
      </c>
      <c r="B2029" s="10" t="s">
        <v>144</v>
      </c>
      <c r="C2029" s="10" t="s">
        <v>81</v>
      </c>
      <c r="D2029" s="14">
        <v>148</v>
      </c>
      <c r="E2029" s="13">
        <v>40898</v>
      </c>
      <c r="F2029" s="15" t="s">
        <v>77</v>
      </c>
      <c r="G2029" s="13">
        <v>2958101</v>
      </c>
      <c r="H2029" s="78"/>
      <c r="I2029" s="78"/>
      <c r="J2029" s="78"/>
      <c r="K2029" s="78"/>
    </row>
    <row r="2030" spans="1:11">
      <c r="A2030" s="13">
        <v>42497</v>
      </c>
      <c r="B2030" s="10" t="s">
        <v>144</v>
      </c>
      <c r="C2030" s="10" t="s">
        <v>81</v>
      </c>
      <c r="D2030" s="14">
        <v>148</v>
      </c>
      <c r="E2030" s="13">
        <v>40898</v>
      </c>
      <c r="F2030" s="15" t="s">
        <v>77</v>
      </c>
      <c r="G2030" s="13">
        <v>2958101</v>
      </c>
      <c r="H2030" s="78"/>
      <c r="I2030" s="78"/>
      <c r="J2030" s="78"/>
      <c r="K2030" s="78"/>
    </row>
    <row r="2031" spans="1:11">
      <c r="A2031" s="13">
        <v>42498</v>
      </c>
      <c r="B2031" s="10" t="s">
        <v>144</v>
      </c>
      <c r="C2031" s="10" t="s">
        <v>81</v>
      </c>
      <c r="D2031" s="14">
        <v>148</v>
      </c>
      <c r="E2031" s="13">
        <v>40898</v>
      </c>
      <c r="F2031" s="15" t="s">
        <v>77</v>
      </c>
      <c r="G2031" s="13">
        <v>2958101</v>
      </c>
      <c r="H2031" s="78"/>
      <c r="I2031" s="78"/>
      <c r="J2031" s="78"/>
      <c r="K2031" s="78"/>
    </row>
    <row r="2032" spans="1:11">
      <c r="A2032" s="13">
        <v>42499</v>
      </c>
      <c r="B2032" s="10" t="s">
        <v>144</v>
      </c>
      <c r="C2032" s="10" t="s">
        <v>81</v>
      </c>
      <c r="D2032" s="14">
        <v>148</v>
      </c>
      <c r="E2032" s="13">
        <v>40898</v>
      </c>
      <c r="F2032" s="15" t="s">
        <v>77</v>
      </c>
      <c r="G2032" s="13">
        <v>2958101</v>
      </c>
      <c r="H2032" s="78"/>
      <c r="I2032" s="78"/>
      <c r="J2032" s="78"/>
      <c r="K2032" s="78"/>
    </row>
    <row r="2033" spans="1:11">
      <c r="A2033" s="13">
        <v>42500</v>
      </c>
      <c r="B2033" s="10" t="s">
        <v>144</v>
      </c>
      <c r="C2033" s="10" t="s">
        <v>81</v>
      </c>
      <c r="D2033" s="14">
        <v>148</v>
      </c>
      <c r="E2033" s="13">
        <v>40898</v>
      </c>
      <c r="F2033" s="15" t="s">
        <v>77</v>
      </c>
      <c r="G2033" s="13">
        <v>2958101</v>
      </c>
      <c r="H2033" s="78"/>
      <c r="I2033" s="78"/>
      <c r="J2033" s="78"/>
      <c r="K2033" s="78"/>
    </row>
    <row r="2034" spans="1:11">
      <c r="A2034" s="13">
        <v>42501</v>
      </c>
      <c r="B2034" s="10" t="s">
        <v>144</v>
      </c>
      <c r="C2034" s="10" t="s">
        <v>81</v>
      </c>
      <c r="D2034" s="14">
        <v>148</v>
      </c>
      <c r="E2034" s="13">
        <v>40898</v>
      </c>
      <c r="F2034" s="15" t="s">
        <v>77</v>
      </c>
      <c r="G2034" s="13">
        <v>2958101</v>
      </c>
      <c r="H2034" s="78"/>
      <c r="I2034" s="78"/>
      <c r="J2034" s="78"/>
      <c r="K2034" s="78"/>
    </row>
    <row r="2035" spans="1:11">
      <c r="A2035" s="13">
        <v>42502</v>
      </c>
      <c r="B2035" s="10" t="s">
        <v>144</v>
      </c>
      <c r="C2035" s="10" t="s">
        <v>81</v>
      </c>
      <c r="D2035" s="14">
        <v>148</v>
      </c>
      <c r="E2035" s="13">
        <v>40898</v>
      </c>
      <c r="F2035" s="15" t="s">
        <v>77</v>
      </c>
      <c r="G2035" s="13">
        <v>2958101</v>
      </c>
      <c r="H2035" s="78"/>
      <c r="I2035" s="78"/>
      <c r="J2035" s="78"/>
      <c r="K2035" s="78"/>
    </row>
    <row r="2036" spans="1:11">
      <c r="A2036" s="13">
        <v>42503</v>
      </c>
      <c r="B2036" s="10" t="s">
        <v>144</v>
      </c>
      <c r="C2036" s="10" t="s">
        <v>81</v>
      </c>
      <c r="D2036" s="14">
        <v>148</v>
      </c>
      <c r="E2036" s="13">
        <v>40898</v>
      </c>
      <c r="F2036" s="15" t="s">
        <v>77</v>
      </c>
      <c r="G2036" s="13">
        <v>2958101</v>
      </c>
      <c r="H2036" s="78"/>
      <c r="I2036" s="78"/>
      <c r="J2036" s="78"/>
      <c r="K2036" s="78"/>
    </row>
    <row r="2037" spans="1:11">
      <c r="A2037" s="13">
        <v>42504</v>
      </c>
      <c r="B2037" s="10" t="s">
        <v>144</v>
      </c>
      <c r="C2037" s="10" t="s">
        <v>81</v>
      </c>
      <c r="D2037" s="14">
        <v>148</v>
      </c>
      <c r="E2037" s="13">
        <v>40898</v>
      </c>
      <c r="F2037" s="15" t="s">
        <v>77</v>
      </c>
      <c r="G2037" s="13">
        <v>2958101</v>
      </c>
      <c r="H2037" s="78"/>
      <c r="I2037" s="78"/>
      <c r="J2037" s="78"/>
      <c r="K2037" s="78"/>
    </row>
    <row r="2038" spans="1:11">
      <c r="A2038" s="13">
        <v>42505</v>
      </c>
      <c r="B2038" s="10" t="s">
        <v>144</v>
      </c>
      <c r="C2038" s="10" t="s">
        <v>81</v>
      </c>
      <c r="D2038" s="14">
        <v>148</v>
      </c>
      <c r="E2038" s="13">
        <v>40898</v>
      </c>
      <c r="F2038" s="15" t="s">
        <v>77</v>
      </c>
      <c r="G2038" s="13">
        <v>2958101</v>
      </c>
      <c r="H2038" s="78"/>
      <c r="I2038" s="78"/>
      <c r="J2038" s="78"/>
      <c r="K2038" s="78"/>
    </row>
    <row r="2039" spans="1:11">
      <c r="A2039" s="13">
        <v>42506</v>
      </c>
      <c r="B2039" s="10" t="s">
        <v>144</v>
      </c>
      <c r="C2039" s="10" t="s">
        <v>81</v>
      </c>
      <c r="D2039" s="14">
        <v>148</v>
      </c>
      <c r="E2039" s="13">
        <v>40898</v>
      </c>
      <c r="F2039" s="15" t="s">
        <v>77</v>
      </c>
      <c r="G2039" s="13">
        <v>2958101</v>
      </c>
      <c r="H2039" s="78"/>
      <c r="I2039" s="78"/>
      <c r="J2039" s="78"/>
      <c r="K2039" s="78"/>
    </row>
    <row r="2040" spans="1:11">
      <c r="A2040" s="13">
        <v>42507</v>
      </c>
      <c r="B2040" s="10" t="s">
        <v>144</v>
      </c>
      <c r="C2040" s="10" t="s">
        <v>81</v>
      </c>
      <c r="D2040" s="14">
        <v>148</v>
      </c>
      <c r="E2040" s="13">
        <v>40898</v>
      </c>
      <c r="F2040" s="15" t="s">
        <v>77</v>
      </c>
      <c r="G2040" s="13">
        <v>2958101</v>
      </c>
      <c r="H2040" s="78"/>
      <c r="I2040" s="78"/>
      <c r="J2040" s="78"/>
      <c r="K2040" s="78"/>
    </row>
    <row r="2041" spans="1:11">
      <c r="A2041" s="13">
        <v>42508</v>
      </c>
      <c r="B2041" s="10" t="s">
        <v>144</v>
      </c>
      <c r="C2041" s="10" t="s">
        <v>81</v>
      </c>
      <c r="D2041" s="14">
        <v>148</v>
      </c>
      <c r="E2041" s="13">
        <v>40898</v>
      </c>
      <c r="F2041" s="15" t="s">
        <v>77</v>
      </c>
      <c r="G2041" s="13">
        <v>2958101</v>
      </c>
      <c r="H2041" s="78"/>
      <c r="I2041" s="78"/>
      <c r="J2041" s="78"/>
      <c r="K2041" s="78"/>
    </row>
    <row r="2042" spans="1:11">
      <c r="A2042" s="13">
        <v>42509</v>
      </c>
      <c r="B2042" s="10" t="s">
        <v>144</v>
      </c>
      <c r="C2042" s="10" t="s">
        <v>81</v>
      </c>
      <c r="D2042" s="14">
        <v>148</v>
      </c>
      <c r="E2042" s="13">
        <v>40898</v>
      </c>
      <c r="F2042" s="15" t="s">
        <v>77</v>
      </c>
      <c r="G2042" s="13">
        <v>2958101</v>
      </c>
      <c r="H2042" s="78"/>
      <c r="I2042" s="78"/>
      <c r="J2042" s="78"/>
      <c r="K2042" s="78"/>
    </row>
    <row r="2043" spans="1:11">
      <c r="A2043" s="13">
        <v>42510</v>
      </c>
      <c r="B2043" s="10" t="s">
        <v>144</v>
      </c>
      <c r="C2043" s="10" t="s">
        <v>81</v>
      </c>
      <c r="D2043" s="14">
        <v>148</v>
      </c>
      <c r="E2043" s="13">
        <v>40898</v>
      </c>
      <c r="F2043" s="15" t="s">
        <v>77</v>
      </c>
      <c r="G2043" s="13">
        <v>2958101</v>
      </c>
      <c r="H2043" s="78"/>
      <c r="I2043" s="78"/>
      <c r="J2043" s="78"/>
      <c r="K2043" s="78"/>
    </row>
    <row r="2044" spans="1:11">
      <c r="A2044" s="13">
        <v>42511</v>
      </c>
      <c r="B2044" s="10" t="s">
        <v>144</v>
      </c>
      <c r="C2044" s="10" t="s">
        <v>81</v>
      </c>
      <c r="D2044" s="14">
        <v>148</v>
      </c>
      <c r="E2044" s="13">
        <v>40898</v>
      </c>
      <c r="F2044" s="15" t="s">
        <v>77</v>
      </c>
      <c r="G2044" s="13">
        <v>2958101</v>
      </c>
      <c r="H2044" s="78"/>
      <c r="I2044" s="78"/>
      <c r="J2044" s="78"/>
      <c r="K2044" s="78"/>
    </row>
    <row r="2045" spans="1:11">
      <c r="A2045" s="13">
        <v>42512</v>
      </c>
      <c r="B2045" s="10" t="s">
        <v>144</v>
      </c>
      <c r="C2045" s="10" t="s">
        <v>81</v>
      </c>
      <c r="D2045" s="14">
        <v>148</v>
      </c>
      <c r="E2045" s="13">
        <v>40898</v>
      </c>
      <c r="F2045" s="15" t="s">
        <v>77</v>
      </c>
      <c r="G2045" s="13">
        <v>2958101</v>
      </c>
      <c r="H2045" s="78"/>
      <c r="I2045" s="78"/>
      <c r="J2045" s="78"/>
      <c r="K2045" s="78"/>
    </row>
    <row r="2046" spans="1:11">
      <c r="A2046" s="13">
        <v>42513</v>
      </c>
      <c r="B2046" s="10" t="s">
        <v>144</v>
      </c>
      <c r="C2046" s="10" t="s">
        <v>81</v>
      </c>
      <c r="D2046" s="14">
        <v>148</v>
      </c>
      <c r="E2046" s="13">
        <v>40898</v>
      </c>
      <c r="F2046" s="15" t="s">
        <v>77</v>
      </c>
      <c r="G2046" s="13">
        <v>2958101</v>
      </c>
      <c r="H2046" s="78"/>
      <c r="I2046" s="78"/>
      <c r="J2046" s="78"/>
      <c r="K2046" s="78"/>
    </row>
    <row r="2047" spans="1:11">
      <c r="A2047" s="13">
        <v>42514</v>
      </c>
      <c r="B2047" s="10" t="s">
        <v>144</v>
      </c>
      <c r="C2047" s="10" t="s">
        <v>81</v>
      </c>
      <c r="D2047" s="14">
        <v>148</v>
      </c>
      <c r="E2047" s="13">
        <v>40898</v>
      </c>
      <c r="F2047" s="15" t="s">
        <v>77</v>
      </c>
      <c r="G2047" s="13">
        <v>2958101</v>
      </c>
      <c r="H2047" s="78"/>
      <c r="I2047" s="78"/>
      <c r="J2047" s="78"/>
      <c r="K2047" s="78"/>
    </row>
    <row r="2048" spans="1:11">
      <c r="A2048" s="13">
        <v>42515</v>
      </c>
      <c r="B2048" s="10" t="s">
        <v>144</v>
      </c>
      <c r="C2048" s="10" t="s">
        <v>81</v>
      </c>
      <c r="D2048" s="14">
        <v>148</v>
      </c>
      <c r="E2048" s="13">
        <v>40898</v>
      </c>
      <c r="F2048" s="15" t="s">
        <v>77</v>
      </c>
      <c r="G2048" s="13">
        <v>2958101</v>
      </c>
      <c r="H2048" s="78"/>
      <c r="I2048" s="78"/>
      <c r="J2048" s="78"/>
      <c r="K2048" s="78"/>
    </row>
    <row r="2049" spans="1:11">
      <c r="A2049" s="13">
        <v>42516</v>
      </c>
      <c r="B2049" s="10" t="s">
        <v>144</v>
      </c>
      <c r="C2049" s="10" t="s">
        <v>81</v>
      </c>
      <c r="D2049" s="14">
        <v>148</v>
      </c>
      <c r="E2049" s="13">
        <v>40898</v>
      </c>
      <c r="F2049" s="15" t="s">
        <v>77</v>
      </c>
      <c r="G2049" s="13">
        <v>2958101</v>
      </c>
      <c r="H2049" s="78"/>
      <c r="I2049" s="78"/>
      <c r="J2049" s="78"/>
      <c r="K2049" s="78"/>
    </row>
    <row r="2050" spans="1:11">
      <c r="A2050" s="13">
        <v>42517</v>
      </c>
      <c r="B2050" s="10" t="s">
        <v>144</v>
      </c>
      <c r="C2050" s="10" t="s">
        <v>81</v>
      </c>
      <c r="D2050" s="14">
        <v>148</v>
      </c>
      <c r="E2050" s="13">
        <v>40898</v>
      </c>
      <c r="F2050" s="15" t="s">
        <v>77</v>
      </c>
      <c r="G2050" s="13">
        <v>2958101</v>
      </c>
      <c r="H2050" s="78"/>
      <c r="I2050" s="78"/>
      <c r="J2050" s="78"/>
      <c r="K2050" s="78"/>
    </row>
    <row r="2051" spans="1:11">
      <c r="A2051" s="13">
        <v>42518</v>
      </c>
      <c r="B2051" s="10" t="s">
        <v>144</v>
      </c>
      <c r="C2051" s="10" t="s">
        <v>81</v>
      </c>
      <c r="D2051" s="14">
        <v>148</v>
      </c>
      <c r="E2051" s="13">
        <v>40898</v>
      </c>
      <c r="F2051" s="15" t="s">
        <v>77</v>
      </c>
      <c r="G2051" s="13">
        <v>2958101</v>
      </c>
      <c r="H2051" s="78"/>
      <c r="I2051" s="78"/>
      <c r="J2051" s="78"/>
      <c r="K2051" s="78"/>
    </row>
    <row r="2052" spans="1:11">
      <c r="A2052" s="13">
        <v>42519</v>
      </c>
      <c r="B2052" s="10" t="s">
        <v>144</v>
      </c>
      <c r="C2052" s="10" t="s">
        <v>81</v>
      </c>
      <c r="D2052" s="14">
        <v>148</v>
      </c>
      <c r="E2052" s="13">
        <v>40898</v>
      </c>
      <c r="F2052" s="15" t="s">
        <v>77</v>
      </c>
      <c r="G2052" s="13">
        <v>2958101</v>
      </c>
      <c r="H2052" s="78"/>
      <c r="I2052" s="78"/>
      <c r="J2052" s="78"/>
      <c r="K2052" s="78"/>
    </row>
    <row r="2053" spans="1:11">
      <c r="A2053" s="13">
        <v>42520</v>
      </c>
      <c r="B2053" s="10" t="s">
        <v>144</v>
      </c>
      <c r="C2053" s="10" t="s">
        <v>81</v>
      </c>
      <c r="D2053" s="14">
        <v>148</v>
      </c>
      <c r="E2053" s="13">
        <v>40898</v>
      </c>
      <c r="F2053" s="15" t="s">
        <v>77</v>
      </c>
      <c r="G2053" s="13">
        <v>2958101</v>
      </c>
      <c r="H2053" s="78"/>
      <c r="I2053" s="78"/>
      <c r="J2053" s="78"/>
      <c r="K2053" s="78"/>
    </row>
    <row r="2054" spans="1:11">
      <c r="A2054" s="13">
        <v>42521</v>
      </c>
      <c r="B2054" s="10" t="s">
        <v>144</v>
      </c>
      <c r="C2054" s="10" t="s">
        <v>81</v>
      </c>
      <c r="D2054" s="14">
        <v>148</v>
      </c>
      <c r="E2054" s="13">
        <v>40898</v>
      </c>
      <c r="F2054" s="15" t="s">
        <v>77</v>
      </c>
      <c r="G2054" s="13">
        <v>2958101</v>
      </c>
      <c r="H2054" s="78"/>
      <c r="I2054" s="78"/>
      <c r="J2054" s="78"/>
      <c r="K2054" s="78"/>
    </row>
    <row r="2055" spans="1:11">
      <c r="A2055" s="13">
        <v>42491</v>
      </c>
      <c r="B2055" s="10" t="s">
        <v>145</v>
      </c>
      <c r="C2055" s="10" t="s">
        <v>81</v>
      </c>
      <c r="D2055" s="14">
        <v>79</v>
      </c>
      <c r="E2055" s="13">
        <v>37114</v>
      </c>
      <c r="F2055" s="15" t="s">
        <v>77</v>
      </c>
      <c r="G2055" s="13">
        <v>2958101</v>
      </c>
      <c r="H2055" s="78"/>
      <c r="I2055" s="78"/>
      <c r="J2055" s="78"/>
      <c r="K2055" s="78"/>
    </row>
    <row r="2056" spans="1:11">
      <c r="A2056" s="13">
        <v>42492</v>
      </c>
      <c r="B2056" s="10" t="s">
        <v>145</v>
      </c>
      <c r="C2056" s="10" t="s">
        <v>81</v>
      </c>
      <c r="D2056" s="14">
        <v>79</v>
      </c>
      <c r="E2056" s="13">
        <v>37114</v>
      </c>
      <c r="F2056" s="15" t="s">
        <v>77</v>
      </c>
      <c r="G2056" s="13">
        <v>2958101</v>
      </c>
      <c r="H2056" s="78"/>
      <c r="I2056" s="78"/>
      <c r="J2056" s="78"/>
      <c r="K2056" s="78"/>
    </row>
    <row r="2057" spans="1:11">
      <c r="A2057" s="13">
        <v>42493</v>
      </c>
      <c r="B2057" s="10" t="s">
        <v>145</v>
      </c>
      <c r="C2057" s="10" t="s">
        <v>81</v>
      </c>
      <c r="D2057" s="14">
        <v>79</v>
      </c>
      <c r="E2057" s="13">
        <v>37114</v>
      </c>
      <c r="F2057" s="15" t="s">
        <v>77</v>
      </c>
      <c r="G2057" s="13">
        <v>2958101</v>
      </c>
      <c r="H2057" s="78"/>
      <c r="I2057" s="78"/>
      <c r="J2057" s="78"/>
      <c r="K2057" s="78"/>
    </row>
    <row r="2058" spans="1:11">
      <c r="A2058" s="13">
        <v>42494</v>
      </c>
      <c r="B2058" s="10" t="s">
        <v>145</v>
      </c>
      <c r="C2058" s="10" t="s">
        <v>81</v>
      </c>
      <c r="D2058" s="14">
        <v>79</v>
      </c>
      <c r="E2058" s="13">
        <v>37114</v>
      </c>
      <c r="F2058" s="15" t="s">
        <v>77</v>
      </c>
      <c r="G2058" s="13">
        <v>2958101</v>
      </c>
      <c r="H2058" s="78"/>
      <c r="I2058" s="78"/>
      <c r="J2058" s="78"/>
      <c r="K2058" s="78"/>
    </row>
    <row r="2059" spans="1:11">
      <c r="A2059" s="13">
        <v>42495</v>
      </c>
      <c r="B2059" s="10" t="s">
        <v>145</v>
      </c>
      <c r="C2059" s="10" t="s">
        <v>81</v>
      </c>
      <c r="D2059" s="14">
        <v>79</v>
      </c>
      <c r="E2059" s="13">
        <v>37114</v>
      </c>
      <c r="F2059" s="15" t="s">
        <v>77</v>
      </c>
      <c r="G2059" s="13">
        <v>2958101</v>
      </c>
      <c r="H2059" s="78"/>
      <c r="I2059" s="78"/>
      <c r="J2059" s="78"/>
      <c r="K2059" s="78"/>
    </row>
    <row r="2060" spans="1:11">
      <c r="A2060" s="13">
        <v>42496</v>
      </c>
      <c r="B2060" s="10" t="s">
        <v>145</v>
      </c>
      <c r="C2060" s="10" t="s">
        <v>81</v>
      </c>
      <c r="D2060" s="14">
        <v>79</v>
      </c>
      <c r="E2060" s="13">
        <v>37114</v>
      </c>
      <c r="F2060" s="15" t="s">
        <v>77</v>
      </c>
      <c r="G2060" s="13">
        <v>2958101</v>
      </c>
      <c r="H2060" s="78"/>
      <c r="I2060" s="78"/>
      <c r="J2060" s="78"/>
      <c r="K2060" s="78"/>
    </row>
    <row r="2061" spans="1:11">
      <c r="A2061" s="13">
        <v>42497</v>
      </c>
      <c r="B2061" s="10" t="s">
        <v>145</v>
      </c>
      <c r="C2061" s="10" t="s">
        <v>81</v>
      </c>
      <c r="D2061" s="14">
        <v>79</v>
      </c>
      <c r="E2061" s="13">
        <v>37114</v>
      </c>
      <c r="F2061" s="15" t="s">
        <v>77</v>
      </c>
      <c r="G2061" s="13">
        <v>2958101</v>
      </c>
      <c r="H2061" s="78"/>
      <c r="I2061" s="78"/>
      <c r="J2061" s="78"/>
      <c r="K2061" s="78"/>
    </row>
    <row r="2062" spans="1:11">
      <c r="A2062" s="13">
        <v>42498</v>
      </c>
      <c r="B2062" s="10" t="s">
        <v>145</v>
      </c>
      <c r="C2062" s="10" t="s">
        <v>81</v>
      </c>
      <c r="D2062" s="14">
        <v>79</v>
      </c>
      <c r="E2062" s="13">
        <v>37114</v>
      </c>
      <c r="F2062" s="15" t="s">
        <v>77</v>
      </c>
      <c r="G2062" s="13">
        <v>2958101</v>
      </c>
      <c r="H2062" s="78"/>
      <c r="I2062" s="78"/>
      <c r="J2062" s="78"/>
      <c r="K2062" s="78"/>
    </row>
    <row r="2063" spans="1:11">
      <c r="A2063" s="13">
        <v>42499</v>
      </c>
      <c r="B2063" s="10" t="s">
        <v>145</v>
      </c>
      <c r="C2063" s="10" t="s">
        <v>81</v>
      </c>
      <c r="D2063" s="14">
        <v>79</v>
      </c>
      <c r="E2063" s="13">
        <v>37114</v>
      </c>
      <c r="F2063" s="15" t="s">
        <v>77</v>
      </c>
      <c r="G2063" s="13">
        <v>2958101</v>
      </c>
      <c r="H2063" s="78"/>
      <c r="I2063" s="78"/>
      <c r="J2063" s="78"/>
      <c r="K2063" s="78"/>
    </row>
    <row r="2064" spans="1:11">
      <c r="A2064" s="13">
        <v>42500</v>
      </c>
      <c r="B2064" s="10" t="s">
        <v>145</v>
      </c>
      <c r="C2064" s="10" t="s">
        <v>81</v>
      </c>
      <c r="D2064" s="14">
        <v>79</v>
      </c>
      <c r="E2064" s="13">
        <v>37114</v>
      </c>
      <c r="F2064" s="15" t="s">
        <v>77</v>
      </c>
      <c r="G2064" s="13">
        <v>2958101</v>
      </c>
      <c r="H2064" s="78"/>
      <c r="I2064" s="78"/>
      <c r="J2064" s="78"/>
      <c r="K2064" s="78"/>
    </row>
    <row r="2065" spans="1:11">
      <c r="A2065" s="13">
        <v>42501</v>
      </c>
      <c r="B2065" s="10" t="s">
        <v>145</v>
      </c>
      <c r="C2065" s="10" t="s">
        <v>81</v>
      </c>
      <c r="D2065" s="14">
        <v>79</v>
      </c>
      <c r="E2065" s="13">
        <v>37114</v>
      </c>
      <c r="F2065" s="15" t="s">
        <v>77</v>
      </c>
      <c r="G2065" s="13">
        <v>2958101</v>
      </c>
      <c r="H2065" s="78"/>
      <c r="I2065" s="78"/>
      <c r="J2065" s="78"/>
      <c r="K2065" s="78"/>
    </row>
    <row r="2066" spans="1:11">
      <c r="A2066" s="13">
        <v>42502</v>
      </c>
      <c r="B2066" s="10" t="s">
        <v>145</v>
      </c>
      <c r="C2066" s="10" t="s">
        <v>81</v>
      </c>
      <c r="D2066" s="14">
        <v>79</v>
      </c>
      <c r="E2066" s="13">
        <v>37114</v>
      </c>
      <c r="F2066" s="15" t="s">
        <v>77</v>
      </c>
      <c r="G2066" s="13">
        <v>2958101</v>
      </c>
      <c r="H2066" s="78"/>
      <c r="I2066" s="78"/>
      <c r="J2066" s="78"/>
      <c r="K2066" s="78"/>
    </row>
    <row r="2067" spans="1:11">
      <c r="A2067" s="13">
        <v>42503</v>
      </c>
      <c r="B2067" s="10" t="s">
        <v>145</v>
      </c>
      <c r="C2067" s="10" t="s">
        <v>81</v>
      </c>
      <c r="D2067" s="14">
        <v>79</v>
      </c>
      <c r="E2067" s="13">
        <v>37114</v>
      </c>
      <c r="F2067" s="15" t="s">
        <v>77</v>
      </c>
      <c r="G2067" s="13">
        <v>2958101</v>
      </c>
      <c r="H2067" s="78"/>
      <c r="I2067" s="78"/>
      <c r="J2067" s="78"/>
      <c r="K2067" s="78"/>
    </row>
    <row r="2068" spans="1:11">
      <c r="A2068" s="13">
        <v>42504</v>
      </c>
      <c r="B2068" s="10" t="s">
        <v>145</v>
      </c>
      <c r="C2068" s="10" t="s">
        <v>81</v>
      </c>
      <c r="D2068" s="14">
        <v>79</v>
      </c>
      <c r="E2068" s="13">
        <v>37114</v>
      </c>
      <c r="F2068" s="15" t="s">
        <v>77</v>
      </c>
      <c r="G2068" s="13">
        <v>2958101</v>
      </c>
      <c r="H2068" s="78"/>
      <c r="I2068" s="78"/>
      <c r="J2068" s="78"/>
      <c r="K2068" s="78"/>
    </row>
    <row r="2069" spans="1:11">
      <c r="A2069" s="13">
        <v>42505</v>
      </c>
      <c r="B2069" s="10" t="s">
        <v>145</v>
      </c>
      <c r="C2069" s="10" t="s">
        <v>81</v>
      </c>
      <c r="D2069" s="14">
        <v>79</v>
      </c>
      <c r="E2069" s="13">
        <v>37114</v>
      </c>
      <c r="F2069" s="15" t="s">
        <v>77</v>
      </c>
      <c r="G2069" s="13">
        <v>2958101</v>
      </c>
      <c r="H2069" s="78"/>
      <c r="I2069" s="78"/>
      <c r="J2069" s="78"/>
      <c r="K2069" s="78"/>
    </row>
    <row r="2070" spans="1:11">
      <c r="A2070" s="13">
        <v>42506</v>
      </c>
      <c r="B2070" s="10" t="s">
        <v>145</v>
      </c>
      <c r="C2070" s="10" t="s">
        <v>81</v>
      </c>
      <c r="D2070" s="14">
        <v>79</v>
      </c>
      <c r="E2070" s="13">
        <v>37114</v>
      </c>
      <c r="F2070" s="15" t="s">
        <v>77</v>
      </c>
      <c r="G2070" s="13">
        <v>2958101</v>
      </c>
      <c r="H2070" s="78"/>
      <c r="I2070" s="78"/>
      <c r="J2070" s="78"/>
      <c r="K2070" s="78"/>
    </row>
    <row r="2071" spans="1:11">
      <c r="A2071" s="13">
        <v>42507</v>
      </c>
      <c r="B2071" s="10" t="s">
        <v>145</v>
      </c>
      <c r="C2071" s="10" t="s">
        <v>81</v>
      </c>
      <c r="D2071" s="14">
        <v>79</v>
      </c>
      <c r="E2071" s="13">
        <v>37114</v>
      </c>
      <c r="F2071" s="15" t="s">
        <v>77</v>
      </c>
      <c r="G2071" s="13">
        <v>2958101</v>
      </c>
      <c r="H2071" s="78"/>
      <c r="I2071" s="78"/>
      <c r="J2071" s="78"/>
      <c r="K2071" s="78"/>
    </row>
    <row r="2072" spans="1:11">
      <c r="A2072" s="13">
        <v>42508</v>
      </c>
      <c r="B2072" s="10" t="s">
        <v>145</v>
      </c>
      <c r="C2072" s="10" t="s">
        <v>81</v>
      </c>
      <c r="D2072" s="14">
        <v>79</v>
      </c>
      <c r="E2072" s="13">
        <v>37114</v>
      </c>
      <c r="F2072" s="15" t="s">
        <v>77</v>
      </c>
      <c r="G2072" s="13">
        <v>2958101</v>
      </c>
      <c r="H2072" s="78"/>
      <c r="I2072" s="78"/>
      <c r="J2072" s="78"/>
      <c r="K2072" s="78"/>
    </row>
    <row r="2073" spans="1:11">
      <c r="A2073" s="13">
        <v>42509</v>
      </c>
      <c r="B2073" s="10" t="s">
        <v>145</v>
      </c>
      <c r="C2073" s="10" t="s">
        <v>81</v>
      </c>
      <c r="D2073" s="14">
        <v>79</v>
      </c>
      <c r="E2073" s="13">
        <v>37114</v>
      </c>
      <c r="F2073" s="15" t="s">
        <v>77</v>
      </c>
      <c r="G2073" s="13">
        <v>2958101</v>
      </c>
      <c r="H2073" s="78"/>
      <c r="I2073" s="78"/>
      <c r="J2073" s="78"/>
      <c r="K2073" s="78"/>
    </row>
    <row r="2074" spans="1:11">
      <c r="A2074" s="13">
        <v>42510</v>
      </c>
      <c r="B2074" s="10" t="s">
        <v>145</v>
      </c>
      <c r="C2074" s="10" t="s">
        <v>81</v>
      </c>
      <c r="D2074" s="14">
        <v>79</v>
      </c>
      <c r="E2074" s="13">
        <v>37114</v>
      </c>
      <c r="F2074" s="15" t="s">
        <v>77</v>
      </c>
      <c r="G2074" s="13">
        <v>2958101</v>
      </c>
      <c r="H2074" s="78"/>
      <c r="I2074" s="78"/>
      <c r="J2074" s="78"/>
      <c r="K2074" s="78"/>
    </row>
    <row r="2075" spans="1:11">
      <c r="A2075" s="13">
        <v>42511</v>
      </c>
      <c r="B2075" s="10" t="s">
        <v>145</v>
      </c>
      <c r="C2075" s="10" t="s">
        <v>81</v>
      </c>
      <c r="D2075" s="14">
        <v>79</v>
      </c>
      <c r="E2075" s="13">
        <v>37114</v>
      </c>
      <c r="F2075" s="15" t="s">
        <v>77</v>
      </c>
      <c r="G2075" s="13">
        <v>2958101</v>
      </c>
      <c r="H2075" s="78"/>
      <c r="I2075" s="78"/>
      <c r="J2075" s="78"/>
      <c r="K2075" s="78"/>
    </row>
    <row r="2076" spans="1:11">
      <c r="A2076" s="13">
        <v>42512</v>
      </c>
      <c r="B2076" s="10" t="s">
        <v>145</v>
      </c>
      <c r="C2076" s="10" t="s">
        <v>81</v>
      </c>
      <c r="D2076" s="14">
        <v>79</v>
      </c>
      <c r="E2076" s="13">
        <v>37114</v>
      </c>
      <c r="F2076" s="15" t="s">
        <v>77</v>
      </c>
      <c r="G2076" s="13">
        <v>2958101</v>
      </c>
      <c r="H2076" s="78"/>
      <c r="I2076" s="78"/>
      <c r="J2076" s="78"/>
      <c r="K2076" s="78"/>
    </row>
    <row r="2077" spans="1:11">
      <c r="A2077" s="13">
        <v>42513</v>
      </c>
      <c r="B2077" s="10" t="s">
        <v>145</v>
      </c>
      <c r="C2077" s="10" t="s">
        <v>81</v>
      </c>
      <c r="D2077" s="14">
        <v>79</v>
      </c>
      <c r="E2077" s="13">
        <v>37114</v>
      </c>
      <c r="F2077" s="15" t="s">
        <v>77</v>
      </c>
      <c r="G2077" s="13">
        <v>2958101</v>
      </c>
      <c r="H2077" s="78"/>
      <c r="I2077" s="78"/>
      <c r="J2077" s="78"/>
      <c r="K2077" s="78"/>
    </row>
    <row r="2078" spans="1:11">
      <c r="A2078" s="13">
        <v>42514</v>
      </c>
      <c r="B2078" s="10" t="s">
        <v>145</v>
      </c>
      <c r="C2078" s="10" t="s">
        <v>81</v>
      </c>
      <c r="D2078" s="14">
        <v>79</v>
      </c>
      <c r="E2078" s="13">
        <v>37114</v>
      </c>
      <c r="F2078" s="15" t="s">
        <v>77</v>
      </c>
      <c r="G2078" s="13">
        <v>2958101</v>
      </c>
      <c r="H2078" s="78"/>
      <c r="I2078" s="78"/>
      <c r="J2078" s="78"/>
      <c r="K2078" s="78"/>
    </row>
    <row r="2079" spans="1:11">
      <c r="A2079" s="13">
        <v>42515</v>
      </c>
      <c r="B2079" s="10" t="s">
        <v>145</v>
      </c>
      <c r="C2079" s="10" t="s">
        <v>81</v>
      </c>
      <c r="D2079" s="14">
        <v>79</v>
      </c>
      <c r="E2079" s="13">
        <v>37114</v>
      </c>
      <c r="F2079" s="15" t="s">
        <v>77</v>
      </c>
      <c r="G2079" s="13">
        <v>2958101</v>
      </c>
      <c r="H2079" s="78"/>
      <c r="I2079" s="78"/>
      <c r="J2079" s="78"/>
      <c r="K2079" s="78"/>
    </row>
    <row r="2080" spans="1:11">
      <c r="A2080" s="13">
        <v>42516</v>
      </c>
      <c r="B2080" s="10" t="s">
        <v>145</v>
      </c>
      <c r="C2080" s="10" t="s">
        <v>81</v>
      </c>
      <c r="D2080" s="14">
        <v>79</v>
      </c>
      <c r="E2080" s="13">
        <v>37114</v>
      </c>
      <c r="F2080" s="15" t="s">
        <v>77</v>
      </c>
      <c r="G2080" s="13">
        <v>2958101</v>
      </c>
      <c r="H2080" s="78"/>
      <c r="I2080" s="78"/>
      <c r="J2080" s="78"/>
      <c r="K2080" s="78"/>
    </row>
    <row r="2081" spans="1:11">
      <c r="A2081" s="13">
        <v>42517</v>
      </c>
      <c r="B2081" s="10" t="s">
        <v>145</v>
      </c>
      <c r="C2081" s="10" t="s">
        <v>81</v>
      </c>
      <c r="D2081" s="14">
        <v>79</v>
      </c>
      <c r="E2081" s="13">
        <v>37114</v>
      </c>
      <c r="F2081" s="15" t="s">
        <v>77</v>
      </c>
      <c r="G2081" s="13">
        <v>2958101</v>
      </c>
      <c r="H2081" s="78"/>
      <c r="I2081" s="78"/>
      <c r="J2081" s="78"/>
      <c r="K2081" s="78"/>
    </row>
    <row r="2082" spans="1:11">
      <c r="A2082" s="13">
        <v>42518</v>
      </c>
      <c r="B2082" s="10" t="s">
        <v>145</v>
      </c>
      <c r="C2082" s="10" t="s">
        <v>81</v>
      </c>
      <c r="D2082" s="14">
        <v>79</v>
      </c>
      <c r="E2082" s="13">
        <v>37114</v>
      </c>
      <c r="F2082" s="15" t="s">
        <v>77</v>
      </c>
      <c r="G2082" s="13">
        <v>2958101</v>
      </c>
      <c r="H2082" s="78"/>
      <c r="I2082" s="78"/>
      <c r="J2082" s="78"/>
      <c r="K2082" s="78"/>
    </row>
    <row r="2083" spans="1:11">
      <c r="A2083" s="13">
        <v>42519</v>
      </c>
      <c r="B2083" s="10" t="s">
        <v>145</v>
      </c>
      <c r="C2083" s="10" t="s">
        <v>81</v>
      </c>
      <c r="D2083" s="14">
        <v>79</v>
      </c>
      <c r="E2083" s="13">
        <v>37114</v>
      </c>
      <c r="F2083" s="15" t="s">
        <v>77</v>
      </c>
      <c r="G2083" s="13">
        <v>2958101</v>
      </c>
      <c r="H2083" s="78"/>
      <c r="I2083" s="78"/>
      <c r="J2083" s="78"/>
      <c r="K2083" s="78"/>
    </row>
    <row r="2084" spans="1:11">
      <c r="A2084" s="13">
        <v>42520</v>
      </c>
      <c r="B2084" s="10" t="s">
        <v>145</v>
      </c>
      <c r="C2084" s="10" t="s">
        <v>81</v>
      </c>
      <c r="D2084" s="14">
        <v>79</v>
      </c>
      <c r="E2084" s="13">
        <v>37114</v>
      </c>
      <c r="F2084" s="15" t="s">
        <v>77</v>
      </c>
      <c r="G2084" s="13">
        <v>2958101</v>
      </c>
      <c r="H2084" s="78"/>
      <c r="I2084" s="78"/>
      <c r="J2084" s="78"/>
      <c r="K2084" s="78"/>
    </row>
    <row r="2085" spans="1:11">
      <c r="A2085" s="13">
        <v>42521</v>
      </c>
      <c r="B2085" s="10" t="s">
        <v>145</v>
      </c>
      <c r="C2085" s="10" t="s">
        <v>81</v>
      </c>
      <c r="D2085" s="14">
        <v>79</v>
      </c>
      <c r="E2085" s="13">
        <v>37114</v>
      </c>
      <c r="F2085" s="15" t="s">
        <v>77</v>
      </c>
      <c r="G2085" s="13">
        <v>2958101</v>
      </c>
      <c r="H2085" s="78"/>
      <c r="I2085" s="78"/>
      <c r="J2085" s="78"/>
      <c r="K2085" s="78"/>
    </row>
    <row r="2086" spans="1:11">
      <c r="A2086" s="13">
        <v>42491</v>
      </c>
      <c r="B2086" s="10" t="s">
        <v>146</v>
      </c>
      <c r="C2086" s="10" t="s">
        <v>81</v>
      </c>
      <c r="D2086" s="14">
        <v>79</v>
      </c>
      <c r="E2086" s="13">
        <v>37155</v>
      </c>
      <c r="F2086" s="15" t="s">
        <v>77</v>
      </c>
      <c r="G2086" s="13">
        <v>2958101</v>
      </c>
      <c r="H2086" s="78"/>
      <c r="I2086" s="78"/>
      <c r="J2086" s="78"/>
      <c r="K2086" s="78"/>
    </row>
    <row r="2087" spans="1:11">
      <c r="A2087" s="13">
        <v>42492</v>
      </c>
      <c r="B2087" s="10" t="s">
        <v>146</v>
      </c>
      <c r="C2087" s="10" t="s">
        <v>81</v>
      </c>
      <c r="D2087" s="14">
        <v>79</v>
      </c>
      <c r="E2087" s="13">
        <v>37155</v>
      </c>
      <c r="F2087" s="15" t="s">
        <v>77</v>
      </c>
      <c r="G2087" s="13">
        <v>2958101</v>
      </c>
      <c r="H2087" s="78"/>
      <c r="I2087" s="78"/>
      <c r="J2087" s="78"/>
      <c r="K2087" s="78"/>
    </row>
    <row r="2088" spans="1:11">
      <c r="A2088" s="13">
        <v>42493</v>
      </c>
      <c r="B2088" s="10" t="s">
        <v>146</v>
      </c>
      <c r="C2088" s="10" t="s">
        <v>81</v>
      </c>
      <c r="D2088" s="14">
        <v>79</v>
      </c>
      <c r="E2088" s="13">
        <v>37155</v>
      </c>
      <c r="F2088" s="15" t="s">
        <v>77</v>
      </c>
      <c r="G2088" s="13">
        <v>2958101</v>
      </c>
      <c r="H2088" s="78"/>
      <c r="I2088" s="78"/>
      <c r="J2088" s="78"/>
      <c r="K2088" s="78"/>
    </row>
    <row r="2089" spans="1:11">
      <c r="A2089" s="13">
        <v>42494</v>
      </c>
      <c r="B2089" s="10" t="s">
        <v>146</v>
      </c>
      <c r="C2089" s="10" t="s">
        <v>81</v>
      </c>
      <c r="D2089" s="14">
        <v>79</v>
      </c>
      <c r="E2089" s="13">
        <v>37155</v>
      </c>
      <c r="F2089" s="15" t="s">
        <v>77</v>
      </c>
      <c r="G2089" s="13">
        <v>2958101</v>
      </c>
      <c r="H2089" s="78"/>
      <c r="I2089" s="78"/>
      <c r="J2089" s="78"/>
      <c r="K2089" s="78"/>
    </row>
    <row r="2090" spans="1:11">
      <c r="A2090" s="13">
        <v>42495</v>
      </c>
      <c r="B2090" s="10" t="s">
        <v>146</v>
      </c>
      <c r="C2090" s="10" t="s">
        <v>81</v>
      </c>
      <c r="D2090" s="14">
        <v>79</v>
      </c>
      <c r="E2090" s="13">
        <v>37155</v>
      </c>
      <c r="F2090" s="15" t="s">
        <v>77</v>
      </c>
      <c r="G2090" s="13">
        <v>2958101</v>
      </c>
      <c r="H2090" s="78"/>
      <c r="I2090" s="78"/>
      <c r="J2090" s="78"/>
      <c r="K2090" s="78"/>
    </row>
    <row r="2091" spans="1:11">
      <c r="A2091" s="13">
        <v>42496</v>
      </c>
      <c r="B2091" s="10" t="s">
        <v>146</v>
      </c>
      <c r="C2091" s="10" t="s">
        <v>81</v>
      </c>
      <c r="D2091" s="14">
        <v>79</v>
      </c>
      <c r="E2091" s="13">
        <v>37155</v>
      </c>
      <c r="F2091" s="15" t="s">
        <v>77</v>
      </c>
      <c r="G2091" s="13">
        <v>2958101</v>
      </c>
      <c r="H2091" s="78"/>
      <c r="I2091" s="78"/>
      <c r="J2091" s="78"/>
      <c r="K2091" s="78"/>
    </row>
    <row r="2092" spans="1:11">
      <c r="A2092" s="13">
        <v>42497</v>
      </c>
      <c r="B2092" s="10" t="s">
        <v>146</v>
      </c>
      <c r="C2092" s="10" t="s">
        <v>81</v>
      </c>
      <c r="D2092" s="14">
        <v>79</v>
      </c>
      <c r="E2092" s="13">
        <v>37155</v>
      </c>
      <c r="F2092" s="15" t="s">
        <v>77</v>
      </c>
      <c r="G2092" s="13">
        <v>2958101</v>
      </c>
      <c r="H2092" s="78"/>
      <c r="I2092" s="78"/>
      <c r="J2092" s="78"/>
      <c r="K2092" s="78"/>
    </row>
    <row r="2093" spans="1:11">
      <c r="A2093" s="13">
        <v>42498</v>
      </c>
      <c r="B2093" s="10" t="s">
        <v>146</v>
      </c>
      <c r="C2093" s="10" t="s">
        <v>81</v>
      </c>
      <c r="D2093" s="14">
        <v>79</v>
      </c>
      <c r="E2093" s="13">
        <v>37155</v>
      </c>
      <c r="F2093" s="15" t="s">
        <v>77</v>
      </c>
      <c r="G2093" s="13">
        <v>2958101</v>
      </c>
      <c r="H2093" s="78"/>
      <c r="I2093" s="78"/>
      <c r="J2093" s="78"/>
      <c r="K2093" s="78"/>
    </row>
    <row r="2094" spans="1:11">
      <c r="A2094" s="13">
        <v>42499</v>
      </c>
      <c r="B2094" s="10" t="s">
        <v>146</v>
      </c>
      <c r="C2094" s="10" t="s">
        <v>81</v>
      </c>
      <c r="D2094" s="14">
        <v>79</v>
      </c>
      <c r="E2094" s="13">
        <v>37155</v>
      </c>
      <c r="F2094" s="15" t="s">
        <v>77</v>
      </c>
      <c r="G2094" s="13">
        <v>2958101</v>
      </c>
      <c r="H2094" s="78"/>
      <c r="I2094" s="78"/>
      <c r="J2094" s="78"/>
      <c r="K2094" s="78"/>
    </row>
    <row r="2095" spans="1:11">
      <c r="A2095" s="13">
        <v>42500</v>
      </c>
      <c r="B2095" s="10" t="s">
        <v>146</v>
      </c>
      <c r="C2095" s="10" t="s">
        <v>81</v>
      </c>
      <c r="D2095" s="14">
        <v>79</v>
      </c>
      <c r="E2095" s="13">
        <v>37155</v>
      </c>
      <c r="F2095" s="15" t="s">
        <v>77</v>
      </c>
      <c r="G2095" s="13">
        <v>2958101</v>
      </c>
      <c r="H2095" s="78"/>
      <c r="I2095" s="78"/>
      <c r="J2095" s="78"/>
      <c r="K2095" s="78"/>
    </row>
    <row r="2096" spans="1:11">
      <c r="A2096" s="13">
        <v>42501</v>
      </c>
      <c r="B2096" s="10" t="s">
        <v>146</v>
      </c>
      <c r="C2096" s="10" t="s">
        <v>81</v>
      </c>
      <c r="D2096" s="14">
        <v>79</v>
      </c>
      <c r="E2096" s="13">
        <v>37155</v>
      </c>
      <c r="F2096" s="15" t="s">
        <v>77</v>
      </c>
      <c r="G2096" s="13">
        <v>2958101</v>
      </c>
      <c r="H2096" s="78"/>
      <c r="I2096" s="78"/>
      <c r="J2096" s="78"/>
      <c r="K2096" s="78"/>
    </row>
    <row r="2097" spans="1:11">
      <c r="A2097" s="13">
        <v>42502</v>
      </c>
      <c r="B2097" s="10" t="s">
        <v>146</v>
      </c>
      <c r="C2097" s="10" t="s">
        <v>81</v>
      </c>
      <c r="D2097" s="14">
        <v>79</v>
      </c>
      <c r="E2097" s="13">
        <v>37155</v>
      </c>
      <c r="F2097" s="15" t="s">
        <v>77</v>
      </c>
      <c r="G2097" s="13">
        <v>2958101</v>
      </c>
      <c r="H2097" s="78"/>
      <c r="I2097" s="78"/>
      <c r="J2097" s="78"/>
      <c r="K2097" s="78"/>
    </row>
    <row r="2098" spans="1:11">
      <c r="A2098" s="13">
        <v>42503</v>
      </c>
      <c r="B2098" s="10" t="s">
        <v>146</v>
      </c>
      <c r="C2098" s="10" t="s">
        <v>81</v>
      </c>
      <c r="D2098" s="14">
        <v>79</v>
      </c>
      <c r="E2098" s="13">
        <v>37155</v>
      </c>
      <c r="F2098" s="15" t="s">
        <v>77</v>
      </c>
      <c r="G2098" s="13">
        <v>2958101</v>
      </c>
      <c r="H2098" s="78"/>
      <c r="I2098" s="78"/>
      <c r="J2098" s="78"/>
      <c r="K2098" s="78"/>
    </row>
    <row r="2099" spans="1:11">
      <c r="A2099" s="13">
        <v>42504</v>
      </c>
      <c r="B2099" s="10" t="s">
        <v>146</v>
      </c>
      <c r="C2099" s="10" t="s">
        <v>81</v>
      </c>
      <c r="D2099" s="14">
        <v>79</v>
      </c>
      <c r="E2099" s="13">
        <v>37155</v>
      </c>
      <c r="F2099" s="15" t="s">
        <v>77</v>
      </c>
      <c r="G2099" s="13">
        <v>2958101</v>
      </c>
      <c r="H2099" s="78"/>
      <c r="I2099" s="78"/>
      <c r="J2099" s="78"/>
      <c r="K2099" s="78"/>
    </row>
    <row r="2100" spans="1:11">
      <c r="A2100" s="13">
        <v>42505</v>
      </c>
      <c r="B2100" s="10" t="s">
        <v>146</v>
      </c>
      <c r="C2100" s="10" t="s">
        <v>81</v>
      </c>
      <c r="D2100" s="14">
        <v>79</v>
      </c>
      <c r="E2100" s="13">
        <v>37155</v>
      </c>
      <c r="F2100" s="15" t="s">
        <v>77</v>
      </c>
      <c r="G2100" s="13">
        <v>2958101</v>
      </c>
      <c r="H2100" s="78"/>
      <c r="I2100" s="78"/>
      <c r="J2100" s="78"/>
      <c r="K2100" s="78"/>
    </row>
    <row r="2101" spans="1:11">
      <c r="A2101" s="13">
        <v>42506</v>
      </c>
      <c r="B2101" s="10" t="s">
        <v>146</v>
      </c>
      <c r="C2101" s="10" t="s">
        <v>81</v>
      </c>
      <c r="D2101" s="14">
        <v>79</v>
      </c>
      <c r="E2101" s="13">
        <v>37155</v>
      </c>
      <c r="F2101" s="15" t="s">
        <v>77</v>
      </c>
      <c r="G2101" s="13">
        <v>2958101</v>
      </c>
      <c r="H2101" s="78"/>
      <c r="I2101" s="78"/>
      <c r="J2101" s="78"/>
      <c r="K2101" s="78"/>
    </row>
    <row r="2102" spans="1:11">
      <c r="A2102" s="13">
        <v>42507</v>
      </c>
      <c r="B2102" s="10" t="s">
        <v>146</v>
      </c>
      <c r="C2102" s="10" t="s">
        <v>81</v>
      </c>
      <c r="D2102" s="14">
        <v>79</v>
      </c>
      <c r="E2102" s="13">
        <v>37155</v>
      </c>
      <c r="F2102" s="15" t="s">
        <v>77</v>
      </c>
      <c r="G2102" s="13">
        <v>2958101</v>
      </c>
      <c r="H2102" s="78"/>
      <c r="I2102" s="78"/>
      <c r="J2102" s="78"/>
      <c r="K2102" s="78"/>
    </row>
    <row r="2103" spans="1:11">
      <c r="A2103" s="13">
        <v>42508</v>
      </c>
      <c r="B2103" s="10" t="s">
        <v>146</v>
      </c>
      <c r="C2103" s="10" t="s">
        <v>81</v>
      </c>
      <c r="D2103" s="14">
        <v>79</v>
      </c>
      <c r="E2103" s="13">
        <v>37155</v>
      </c>
      <c r="F2103" s="15" t="s">
        <v>77</v>
      </c>
      <c r="G2103" s="13">
        <v>2958101</v>
      </c>
      <c r="H2103" s="78"/>
      <c r="I2103" s="78"/>
      <c r="J2103" s="78"/>
      <c r="K2103" s="78"/>
    </row>
    <row r="2104" spans="1:11">
      <c r="A2104" s="13">
        <v>42509</v>
      </c>
      <c r="B2104" s="10" t="s">
        <v>146</v>
      </c>
      <c r="C2104" s="10" t="s">
        <v>81</v>
      </c>
      <c r="D2104" s="14">
        <v>79</v>
      </c>
      <c r="E2104" s="13">
        <v>37155</v>
      </c>
      <c r="F2104" s="15" t="s">
        <v>77</v>
      </c>
      <c r="G2104" s="13">
        <v>2958101</v>
      </c>
      <c r="H2104" s="78"/>
      <c r="I2104" s="78"/>
      <c r="J2104" s="78"/>
      <c r="K2104" s="78"/>
    </row>
    <row r="2105" spans="1:11">
      <c r="A2105" s="13">
        <v>42510</v>
      </c>
      <c r="B2105" s="10" t="s">
        <v>146</v>
      </c>
      <c r="C2105" s="10" t="s">
        <v>81</v>
      </c>
      <c r="D2105" s="14">
        <v>79</v>
      </c>
      <c r="E2105" s="13">
        <v>37155</v>
      </c>
      <c r="F2105" s="15" t="s">
        <v>77</v>
      </c>
      <c r="G2105" s="13">
        <v>2958101</v>
      </c>
      <c r="H2105" s="78"/>
      <c r="I2105" s="78"/>
      <c r="J2105" s="78"/>
      <c r="K2105" s="78"/>
    </row>
    <row r="2106" spans="1:11">
      <c r="A2106" s="13">
        <v>42511</v>
      </c>
      <c r="B2106" s="10" t="s">
        <v>146</v>
      </c>
      <c r="C2106" s="10" t="s">
        <v>81</v>
      </c>
      <c r="D2106" s="14">
        <v>79</v>
      </c>
      <c r="E2106" s="13">
        <v>37155</v>
      </c>
      <c r="F2106" s="15" t="s">
        <v>77</v>
      </c>
      <c r="G2106" s="13">
        <v>2958101</v>
      </c>
      <c r="H2106" s="78"/>
      <c r="I2106" s="78"/>
      <c r="J2106" s="78"/>
      <c r="K2106" s="78"/>
    </row>
    <row r="2107" spans="1:11">
      <c r="A2107" s="13">
        <v>42512</v>
      </c>
      <c r="B2107" s="10" t="s">
        <v>146</v>
      </c>
      <c r="C2107" s="10" t="s">
        <v>81</v>
      </c>
      <c r="D2107" s="14">
        <v>79</v>
      </c>
      <c r="E2107" s="13">
        <v>37155</v>
      </c>
      <c r="F2107" s="15" t="s">
        <v>77</v>
      </c>
      <c r="G2107" s="13">
        <v>2958101</v>
      </c>
      <c r="H2107" s="78"/>
      <c r="I2107" s="78"/>
      <c r="J2107" s="78"/>
      <c r="K2107" s="78"/>
    </row>
    <row r="2108" spans="1:11">
      <c r="A2108" s="13">
        <v>42513</v>
      </c>
      <c r="B2108" s="10" t="s">
        <v>146</v>
      </c>
      <c r="C2108" s="10" t="s">
        <v>81</v>
      </c>
      <c r="D2108" s="14">
        <v>79</v>
      </c>
      <c r="E2108" s="13">
        <v>37155</v>
      </c>
      <c r="F2108" s="15" t="s">
        <v>77</v>
      </c>
      <c r="G2108" s="13">
        <v>2958101</v>
      </c>
      <c r="H2108" s="78"/>
      <c r="I2108" s="78"/>
      <c r="J2108" s="78"/>
      <c r="K2108" s="78"/>
    </row>
    <row r="2109" spans="1:11">
      <c r="A2109" s="13">
        <v>42514</v>
      </c>
      <c r="B2109" s="10" t="s">
        <v>146</v>
      </c>
      <c r="C2109" s="10" t="s">
        <v>81</v>
      </c>
      <c r="D2109" s="14">
        <v>79</v>
      </c>
      <c r="E2109" s="13">
        <v>37155</v>
      </c>
      <c r="F2109" s="15" t="s">
        <v>77</v>
      </c>
      <c r="G2109" s="13">
        <v>2958101</v>
      </c>
      <c r="H2109" s="78"/>
      <c r="I2109" s="78"/>
      <c r="J2109" s="78"/>
      <c r="K2109" s="78"/>
    </row>
    <row r="2110" spans="1:11">
      <c r="A2110" s="13">
        <v>42515</v>
      </c>
      <c r="B2110" s="10" t="s">
        <v>146</v>
      </c>
      <c r="C2110" s="10" t="s">
        <v>81</v>
      </c>
      <c r="D2110" s="14">
        <v>79</v>
      </c>
      <c r="E2110" s="13">
        <v>37155</v>
      </c>
      <c r="F2110" s="15" t="s">
        <v>77</v>
      </c>
      <c r="G2110" s="13">
        <v>2958101</v>
      </c>
      <c r="H2110" s="78"/>
      <c r="I2110" s="78"/>
      <c r="J2110" s="78"/>
      <c r="K2110" s="78"/>
    </row>
    <row r="2111" spans="1:11">
      <c r="A2111" s="13">
        <v>42516</v>
      </c>
      <c r="B2111" s="10" t="s">
        <v>146</v>
      </c>
      <c r="C2111" s="10" t="s">
        <v>81</v>
      </c>
      <c r="D2111" s="14">
        <v>79</v>
      </c>
      <c r="E2111" s="13">
        <v>37155</v>
      </c>
      <c r="F2111" s="15" t="s">
        <v>77</v>
      </c>
      <c r="G2111" s="13">
        <v>2958101</v>
      </c>
      <c r="H2111" s="78"/>
      <c r="I2111" s="78"/>
      <c r="J2111" s="78"/>
      <c r="K2111" s="78"/>
    </row>
    <row r="2112" spans="1:11">
      <c r="A2112" s="13">
        <v>42517</v>
      </c>
      <c r="B2112" s="10" t="s">
        <v>146</v>
      </c>
      <c r="C2112" s="10" t="s">
        <v>81</v>
      </c>
      <c r="D2112" s="14">
        <v>79</v>
      </c>
      <c r="E2112" s="13">
        <v>37155</v>
      </c>
      <c r="F2112" s="15" t="s">
        <v>77</v>
      </c>
      <c r="G2112" s="13">
        <v>2958101</v>
      </c>
      <c r="H2112" s="78"/>
      <c r="I2112" s="78"/>
      <c r="J2112" s="78"/>
      <c r="K2112" s="78"/>
    </row>
    <row r="2113" spans="1:11">
      <c r="A2113" s="13">
        <v>42518</v>
      </c>
      <c r="B2113" s="10" t="s">
        <v>146</v>
      </c>
      <c r="C2113" s="10" t="s">
        <v>81</v>
      </c>
      <c r="D2113" s="14">
        <v>79</v>
      </c>
      <c r="E2113" s="13">
        <v>37155</v>
      </c>
      <c r="F2113" s="15" t="s">
        <v>77</v>
      </c>
      <c r="G2113" s="13">
        <v>2958101</v>
      </c>
      <c r="H2113" s="78"/>
      <c r="I2113" s="78"/>
      <c r="J2113" s="78"/>
      <c r="K2113" s="78"/>
    </row>
    <row r="2114" spans="1:11">
      <c r="A2114" s="13">
        <v>42519</v>
      </c>
      <c r="B2114" s="10" t="s">
        <v>146</v>
      </c>
      <c r="C2114" s="10" t="s">
        <v>81</v>
      </c>
      <c r="D2114" s="14">
        <v>79</v>
      </c>
      <c r="E2114" s="13">
        <v>37155</v>
      </c>
      <c r="F2114" s="15" t="s">
        <v>77</v>
      </c>
      <c r="G2114" s="13">
        <v>2958101</v>
      </c>
      <c r="H2114" s="78"/>
      <c r="I2114" s="78"/>
      <c r="J2114" s="78"/>
      <c r="K2114" s="78"/>
    </row>
    <row r="2115" spans="1:11">
      <c r="A2115" s="13">
        <v>42520</v>
      </c>
      <c r="B2115" s="10" t="s">
        <v>146</v>
      </c>
      <c r="C2115" s="10" t="s">
        <v>81</v>
      </c>
      <c r="D2115" s="14">
        <v>79</v>
      </c>
      <c r="E2115" s="13">
        <v>37155</v>
      </c>
      <c r="F2115" s="15" t="s">
        <v>77</v>
      </c>
      <c r="G2115" s="13">
        <v>2958101</v>
      </c>
      <c r="H2115" s="78"/>
      <c r="I2115" s="78"/>
      <c r="J2115" s="78"/>
      <c r="K2115" s="78"/>
    </row>
    <row r="2116" spans="1:11">
      <c r="A2116" s="13">
        <v>42521</v>
      </c>
      <c r="B2116" s="10" t="s">
        <v>146</v>
      </c>
      <c r="C2116" s="10" t="s">
        <v>81</v>
      </c>
      <c r="D2116" s="14">
        <v>79</v>
      </c>
      <c r="E2116" s="13">
        <v>37155</v>
      </c>
      <c r="F2116" s="15" t="s">
        <v>77</v>
      </c>
      <c r="G2116" s="13">
        <v>2958101</v>
      </c>
      <c r="H2116" s="78"/>
      <c r="I2116" s="78"/>
      <c r="J2116" s="78"/>
      <c r="K2116" s="78"/>
    </row>
    <row r="2117" spans="1:11">
      <c r="A2117" s="13">
        <v>42491</v>
      </c>
      <c r="B2117" s="10" t="s">
        <v>147</v>
      </c>
      <c r="C2117" s="10" t="s">
        <v>81</v>
      </c>
      <c r="D2117" s="14">
        <v>40</v>
      </c>
      <c r="E2117" s="13">
        <v>37226</v>
      </c>
      <c r="F2117" s="15" t="s">
        <v>77</v>
      </c>
      <c r="G2117" s="13">
        <v>2958101</v>
      </c>
      <c r="H2117" s="78"/>
      <c r="I2117" s="78"/>
      <c r="J2117" s="78"/>
      <c r="K2117" s="78"/>
    </row>
    <row r="2118" spans="1:11">
      <c r="A2118" s="13">
        <v>42492</v>
      </c>
      <c r="B2118" s="10" t="s">
        <v>147</v>
      </c>
      <c r="C2118" s="10" t="s">
        <v>81</v>
      </c>
      <c r="D2118" s="14">
        <v>40</v>
      </c>
      <c r="E2118" s="13">
        <v>37226</v>
      </c>
      <c r="F2118" s="15" t="s">
        <v>77</v>
      </c>
      <c r="G2118" s="13">
        <v>2958101</v>
      </c>
      <c r="H2118" s="78"/>
      <c r="I2118" s="78"/>
      <c r="J2118" s="78"/>
      <c r="K2118" s="78"/>
    </row>
    <row r="2119" spans="1:11">
      <c r="A2119" s="13">
        <v>42493</v>
      </c>
      <c r="B2119" s="10" t="s">
        <v>147</v>
      </c>
      <c r="C2119" s="10" t="s">
        <v>81</v>
      </c>
      <c r="D2119" s="14">
        <v>40</v>
      </c>
      <c r="E2119" s="13">
        <v>37226</v>
      </c>
      <c r="F2119" s="15" t="s">
        <v>77</v>
      </c>
      <c r="G2119" s="13">
        <v>2958101</v>
      </c>
      <c r="H2119" s="78"/>
      <c r="I2119" s="78"/>
      <c r="J2119" s="78"/>
      <c r="K2119" s="78"/>
    </row>
    <row r="2120" spans="1:11">
      <c r="A2120" s="13">
        <v>42494</v>
      </c>
      <c r="B2120" s="10" t="s">
        <v>147</v>
      </c>
      <c r="C2120" s="10" t="s">
        <v>81</v>
      </c>
      <c r="D2120" s="14">
        <v>40</v>
      </c>
      <c r="E2120" s="13">
        <v>37226</v>
      </c>
      <c r="F2120" s="15" t="s">
        <v>77</v>
      </c>
      <c r="G2120" s="13">
        <v>2958101</v>
      </c>
      <c r="H2120" s="78"/>
      <c r="I2120" s="78"/>
      <c r="J2120" s="78"/>
      <c r="K2120" s="78"/>
    </row>
    <row r="2121" spans="1:11">
      <c r="A2121" s="13">
        <v>42495</v>
      </c>
      <c r="B2121" s="10" t="s">
        <v>147</v>
      </c>
      <c r="C2121" s="10" t="s">
        <v>81</v>
      </c>
      <c r="D2121" s="14">
        <v>40</v>
      </c>
      <c r="E2121" s="13">
        <v>37226</v>
      </c>
      <c r="F2121" s="15" t="s">
        <v>77</v>
      </c>
      <c r="G2121" s="13">
        <v>2958101</v>
      </c>
      <c r="H2121" s="78"/>
      <c r="I2121" s="78"/>
      <c r="J2121" s="78"/>
      <c r="K2121" s="78"/>
    </row>
    <row r="2122" spans="1:11">
      <c r="A2122" s="13">
        <v>42496</v>
      </c>
      <c r="B2122" s="10" t="s">
        <v>147</v>
      </c>
      <c r="C2122" s="10" t="s">
        <v>81</v>
      </c>
      <c r="D2122" s="14">
        <v>40</v>
      </c>
      <c r="E2122" s="13">
        <v>37226</v>
      </c>
      <c r="F2122" s="15" t="s">
        <v>77</v>
      </c>
      <c r="G2122" s="13">
        <v>2958101</v>
      </c>
      <c r="H2122" s="78"/>
      <c r="I2122" s="78"/>
      <c r="J2122" s="78"/>
      <c r="K2122" s="78"/>
    </row>
    <row r="2123" spans="1:11">
      <c r="A2123" s="13">
        <v>42497</v>
      </c>
      <c r="B2123" s="10" t="s">
        <v>147</v>
      </c>
      <c r="C2123" s="10" t="s">
        <v>81</v>
      </c>
      <c r="D2123" s="14">
        <v>40</v>
      </c>
      <c r="E2123" s="13">
        <v>37226</v>
      </c>
      <c r="F2123" s="15" t="s">
        <v>77</v>
      </c>
      <c r="G2123" s="13">
        <v>2958101</v>
      </c>
      <c r="H2123" s="78"/>
      <c r="I2123" s="78"/>
      <c r="J2123" s="78"/>
      <c r="K2123" s="78"/>
    </row>
    <row r="2124" spans="1:11">
      <c r="A2124" s="13">
        <v>42498</v>
      </c>
      <c r="B2124" s="10" t="s">
        <v>147</v>
      </c>
      <c r="C2124" s="10" t="s">
        <v>81</v>
      </c>
      <c r="D2124" s="14">
        <v>40</v>
      </c>
      <c r="E2124" s="13">
        <v>37226</v>
      </c>
      <c r="F2124" s="15" t="s">
        <v>77</v>
      </c>
      <c r="G2124" s="13">
        <v>2958101</v>
      </c>
      <c r="H2124" s="78"/>
      <c r="I2124" s="78"/>
      <c r="J2124" s="78"/>
      <c r="K2124" s="78"/>
    </row>
    <row r="2125" spans="1:11">
      <c r="A2125" s="13">
        <v>42499</v>
      </c>
      <c r="B2125" s="10" t="s">
        <v>147</v>
      </c>
      <c r="C2125" s="10" t="s">
        <v>81</v>
      </c>
      <c r="D2125" s="14">
        <v>40</v>
      </c>
      <c r="E2125" s="13">
        <v>37226</v>
      </c>
      <c r="F2125" s="15" t="s">
        <v>77</v>
      </c>
      <c r="G2125" s="13">
        <v>2958101</v>
      </c>
      <c r="H2125" s="78"/>
      <c r="I2125" s="78"/>
      <c r="J2125" s="78"/>
      <c r="K2125" s="78"/>
    </row>
    <row r="2126" spans="1:11">
      <c r="A2126" s="13">
        <v>42500</v>
      </c>
      <c r="B2126" s="10" t="s">
        <v>147</v>
      </c>
      <c r="C2126" s="10" t="s">
        <v>81</v>
      </c>
      <c r="D2126" s="14">
        <v>40</v>
      </c>
      <c r="E2126" s="13">
        <v>37226</v>
      </c>
      <c r="F2126" s="15" t="s">
        <v>77</v>
      </c>
      <c r="G2126" s="13">
        <v>2958101</v>
      </c>
      <c r="H2126" s="78"/>
      <c r="I2126" s="78"/>
      <c r="J2126" s="78"/>
      <c r="K2126" s="78"/>
    </row>
    <row r="2127" spans="1:11">
      <c r="A2127" s="13">
        <v>42501</v>
      </c>
      <c r="B2127" s="10" t="s">
        <v>147</v>
      </c>
      <c r="C2127" s="10" t="s">
        <v>81</v>
      </c>
      <c r="D2127" s="14">
        <v>40</v>
      </c>
      <c r="E2127" s="13">
        <v>37226</v>
      </c>
      <c r="F2127" s="15" t="s">
        <v>77</v>
      </c>
      <c r="G2127" s="13">
        <v>2958101</v>
      </c>
      <c r="H2127" s="78"/>
      <c r="I2127" s="78"/>
      <c r="J2127" s="78"/>
      <c r="K2127" s="78"/>
    </row>
    <row r="2128" spans="1:11">
      <c r="A2128" s="13">
        <v>42502</v>
      </c>
      <c r="B2128" s="10" t="s">
        <v>147</v>
      </c>
      <c r="C2128" s="10" t="s">
        <v>81</v>
      </c>
      <c r="D2128" s="14">
        <v>40</v>
      </c>
      <c r="E2128" s="13">
        <v>37226</v>
      </c>
      <c r="F2128" s="15" t="s">
        <v>77</v>
      </c>
      <c r="G2128" s="13">
        <v>2958101</v>
      </c>
      <c r="H2128" s="78"/>
      <c r="I2128" s="78"/>
      <c r="J2128" s="78"/>
      <c r="K2128" s="78"/>
    </row>
    <row r="2129" spans="1:11">
      <c r="A2129" s="13">
        <v>42503</v>
      </c>
      <c r="B2129" s="10" t="s">
        <v>147</v>
      </c>
      <c r="C2129" s="10" t="s">
        <v>81</v>
      </c>
      <c r="D2129" s="14">
        <v>40</v>
      </c>
      <c r="E2129" s="13">
        <v>37226</v>
      </c>
      <c r="F2129" s="15" t="s">
        <v>77</v>
      </c>
      <c r="G2129" s="13">
        <v>2958101</v>
      </c>
      <c r="H2129" s="78"/>
      <c r="I2129" s="78"/>
      <c r="J2129" s="78"/>
      <c r="K2129" s="78"/>
    </row>
    <row r="2130" spans="1:11">
      <c r="A2130" s="13">
        <v>42504</v>
      </c>
      <c r="B2130" s="10" t="s">
        <v>147</v>
      </c>
      <c r="C2130" s="10" t="s">
        <v>81</v>
      </c>
      <c r="D2130" s="14">
        <v>40</v>
      </c>
      <c r="E2130" s="13">
        <v>37226</v>
      </c>
      <c r="F2130" s="15" t="s">
        <v>77</v>
      </c>
      <c r="G2130" s="13">
        <v>2958101</v>
      </c>
      <c r="H2130" s="78"/>
      <c r="I2130" s="78"/>
      <c r="J2130" s="78"/>
      <c r="K2130" s="78"/>
    </row>
    <row r="2131" spans="1:11">
      <c r="A2131" s="13">
        <v>42505</v>
      </c>
      <c r="B2131" s="10" t="s">
        <v>147</v>
      </c>
      <c r="C2131" s="10" t="s">
        <v>81</v>
      </c>
      <c r="D2131" s="14">
        <v>40</v>
      </c>
      <c r="E2131" s="13">
        <v>37226</v>
      </c>
      <c r="F2131" s="15" t="s">
        <v>77</v>
      </c>
      <c r="G2131" s="13">
        <v>2958101</v>
      </c>
      <c r="H2131" s="78"/>
      <c r="I2131" s="78"/>
      <c r="J2131" s="78"/>
      <c r="K2131" s="78"/>
    </row>
    <row r="2132" spans="1:11">
      <c r="A2132" s="13">
        <v>42506</v>
      </c>
      <c r="B2132" s="10" t="s">
        <v>147</v>
      </c>
      <c r="C2132" s="10" t="s">
        <v>81</v>
      </c>
      <c r="D2132" s="14">
        <v>40</v>
      </c>
      <c r="E2132" s="13">
        <v>37226</v>
      </c>
      <c r="F2132" s="15" t="s">
        <v>77</v>
      </c>
      <c r="G2132" s="13">
        <v>2958101</v>
      </c>
      <c r="H2132" s="78"/>
      <c r="I2132" s="78"/>
      <c r="J2132" s="78"/>
      <c r="K2132" s="78"/>
    </row>
    <row r="2133" spans="1:11">
      <c r="A2133" s="13">
        <v>42507</v>
      </c>
      <c r="B2133" s="10" t="s">
        <v>147</v>
      </c>
      <c r="C2133" s="10" t="s">
        <v>81</v>
      </c>
      <c r="D2133" s="14">
        <v>40</v>
      </c>
      <c r="E2133" s="13">
        <v>37226</v>
      </c>
      <c r="F2133" s="15" t="s">
        <v>77</v>
      </c>
      <c r="G2133" s="13">
        <v>2958101</v>
      </c>
      <c r="H2133" s="78"/>
      <c r="I2133" s="78"/>
      <c r="J2133" s="78"/>
      <c r="K2133" s="78"/>
    </row>
    <row r="2134" spans="1:11">
      <c r="A2134" s="13">
        <v>42508</v>
      </c>
      <c r="B2134" s="10" t="s">
        <v>147</v>
      </c>
      <c r="C2134" s="10" t="s">
        <v>81</v>
      </c>
      <c r="D2134" s="14">
        <v>40</v>
      </c>
      <c r="E2134" s="13">
        <v>37226</v>
      </c>
      <c r="F2134" s="15" t="s">
        <v>77</v>
      </c>
      <c r="G2134" s="13">
        <v>2958101</v>
      </c>
      <c r="H2134" s="78"/>
      <c r="I2134" s="78"/>
      <c r="J2134" s="78"/>
      <c r="K2134" s="78"/>
    </row>
    <row r="2135" spans="1:11">
      <c r="A2135" s="13">
        <v>42509</v>
      </c>
      <c r="B2135" s="10" t="s">
        <v>147</v>
      </c>
      <c r="C2135" s="10" t="s">
        <v>81</v>
      </c>
      <c r="D2135" s="14">
        <v>40</v>
      </c>
      <c r="E2135" s="13">
        <v>37226</v>
      </c>
      <c r="F2135" s="15" t="s">
        <v>77</v>
      </c>
      <c r="G2135" s="13">
        <v>2958101</v>
      </c>
      <c r="H2135" s="78"/>
      <c r="I2135" s="78"/>
      <c r="J2135" s="78"/>
      <c r="K2135" s="78"/>
    </row>
    <row r="2136" spans="1:11">
      <c r="A2136" s="13">
        <v>42510</v>
      </c>
      <c r="B2136" s="10" t="s">
        <v>147</v>
      </c>
      <c r="C2136" s="10" t="s">
        <v>81</v>
      </c>
      <c r="D2136" s="14">
        <v>40</v>
      </c>
      <c r="E2136" s="13">
        <v>37226</v>
      </c>
      <c r="F2136" s="15" t="s">
        <v>77</v>
      </c>
      <c r="G2136" s="13">
        <v>2958101</v>
      </c>
      <c r="H2136" s="78"/>
      <c r="I2136" s="78"/>
      <c r="J2136" s="78"/>
      <c r="K2136" s="78"/>
    </row>
    <row r="2137" spans="1:11">
      <c r="A2137" s="13">
        <v>42511</v>
      </c>
      <c r="B2137" s="10" t="s">
        <v>147</v>
      </c>
      <c r="C2137" s="10" t="s">
        <v>81</v>
      </c>
      <c r="D2137" s="14">
        <v>40</v>
      </c>
      <c r="E2137" s="13">
        <v>37226</v>
      </c>
      <c r="F2137" s="15" t="s">
        <v>77</v>
      </c>
      <c r="G2137" s="13">
        <v>2958101</v>
      </c>
      <c r="H2137" s="78"/>
      <c r="I2137" s="78"/>
      <c r="J2137" s="78"/>
      <c r="K2137" s="78"/>
    </row>
    <row r="2138" spans="1:11">
      <c r="A2138" s="13">
        <v>42512</v>
      </c>
      <c r="B2138" s="10" t="s">
        <v>147</v>
      </c>
      <c r="C2138" s="10" t="s">
        <v>81</v>
      </c>
      <c r="D2138" s="14">
        <v>40</v>
      </c>
      <c r="E2138" s="13">
        <v>37226</v>
      </c>
      <c r="F2138" s="15" t="s">
        <v>77</v>
      </c>
      <c r="G2138" s="13">
        <v>2958101</v>
      </c>
      <c r="H2138" s="78"/>
      <c r="I2138" s="78"/>
      <c r="J2138" s="78"/>
      <c r="K2138" s="78"/>
    </row>
    <row r="2139" spans="1:11">
      <c r="A2139" s="13">
        <v>42513</v>
      </c>
      <c r="B2139" s="10" t="s">
        <v>147</v>
      </c>
      <c r="C2139" s="10" t="s">
        <v>81</v>
      </c>
      <c r="D2139" s="14">
        <v>40</v>
      </c>
      <c r="E2139" s="13">
        <v>37226</v>
      </c>
      <c r="F2139" s="15" t="s">
        <v>77</v>
      </c>
      <c r="G2139" s="13">
        <v>2958101</v>
      </c>
      <c r="H2139" s="78"/>
      <c r="I2139" s="78"/>
      <c r="J2139" s="78"/>
      <c r="K2139" s="78"/>
    </row>
    <row r="2140" spans="1:11">
      <c r="A2140" s="13">
        <v>42514</v>
      </c>
      <c r="B2140" s="10" t="s">
        <v>147</v>
      </c>
      <c r="C2140" s="10" t="s">
        <v>81</v>
      </c>
      <c r="D2140" s="14">
        <v>40</v>
      </c>
      <c r="E2140" s="13">
        <v>37226</v>
      </c>
      <c r="F2140" s="15" t="s">
        <v>77</v>
      </c>
      <c r="G2140" s="13">
        <v>2958101</v>
      </c>
      <c r="H2140" s="78"/>
      <c r="I2140" s="78"/>
      <c r="J2140" s="78"/>
      <c r="K2140" s="78"/>
    </row>
    <row r="2141" spans="1:11">
      <c r="A2141" s="13">
        <v>42515</v>
      </c>
      <c r="B2141" s="10" t="s">
        <v>147</v>
      </c>
      <c r="C2141" s="10" t="s">
        <v>81</v>
      </c>
      <c r="D2141" s="14">
        <v>40</v>
      </c>
      <c r="E2141" s="13">
        <v>37226</v>
      </c>
      <c r="F2141" s="15" t="s">
        <v>77</v>
      </c>
      <c r="G2141" s="13">
        <v>2958101</v>
      </c>
      <c r="H2141" s="78"/>
      <c r="I2141" s="78"/>
      <c r="J2141" s="78"/>
      <c r="K2141" s="78"/>
    </row>
    <row r="2142" spans="1:11">
      <c r="A2142" s="13">
        <v>42516</v>
      </c>
      <c r="B2142" s="10" t="s">
        <v>147</v>
      </c>
      <c r="C2142" s="10" t="s">
        <v>81</v>
      </c>
      <c r="D2142" s="14">
        <v>40</v>
      </c>
      <c r="E2142" s="13">
        <v>37226</v>
      </c>
      <c r="F2142" s="15" t="s">
        <v>77</v>
      </c>
      <c r="G2142" s="13">
        <v>2958101</v>
      </c>
      <c r="H2142" s="78"/>
      <c r="I2142" s="78"/>
      <c r="J2142" s="78"/>
      <c r="K2142" s="78"/>
    </row>
    <row r="2143" spans="1:11">
      <c r="A2143" s="13">
        <v>42517</v>
      </c>
      <c r="B2143" s="10" t="s">
        <v>147</v>
      </c>
      <c r="C2143" s="10" t="s">
        <v>81</v>
      </c>
      <c r="D2143" s="14">
        <v>40</v>
      </c>
      <c r="E2143" s="13">
        <v>37226</v>
      </c>
      <c r="F2143" s="15" t="s">
        <v>77</v>
      </c>
      <c r="G2143" s="13">
        <v>2958101</v>
      </c>
      <c r="H2143" s="78"/>
      <c r="I2143" s="78"/>
      <c r="J2143" s="78"/>
      <c r="K2143" s="78"/>
    </row>
    <row r="2144" spans="1:11">
      <c r="A2144" s="13">
        <v>42518</v>
      </c>
      <c r="B2144" s="10" t="s">
        <v>147</v>
      </c>
      <c r="C2144" s="10" t="s">
        <v>81</v>
      </c>
      <c r="D2144" s="14">
        <v>40</v>
      </c>
      <c r="E2144" s="13">
        <v>37226</v>
      </c>
      <c r="F2144" s="15" t="s">
        <v>77</v>
      </c>
      <c r="G2144" s="13">
        <v>2958101</v>
      </c>
      <c r="H2144" s="78"/>
      <c r="I2144" s="78"/>
      <c r="J2144" s="78"/>
      <c r="K2144" s="78"/>
    </row>
    <row r="2145" spans="1:11">
      <c r="A2145" s="13">
        <v>42519</v>
      </c>
      <c r="B2145" s="10" t="s">
        <v>147</v>
      </c>
      <c r="C2145" s="10" t="s">
        <v>81</v>
      </c>
      <c r="D2145" s="14">
        <v>40</v>
      </c>
      <c r="E2145" s="13">
        <v>37226</v>
      </c>
      <c r="F2145" s="15" t="s">
        <v>77</v>
      </c>
      <c r="G2145" s="13">
        <v>2958101</v>
      </c>
      <c r="H2145" s="78"/>
      <c r="I2145" s="78"/>
      <c r="J2145" s="78"/>
      <c r="K2145" s="78"/>
    </row>
    <row r="2146" spans="1:11">
      <c r="A2146" s="13">
        <v>42520</v>
      </c>
      <c r="B2146" s="10" t="s">
        <v>147</v>
      </c>
      <c r="C2146" s="10" t="s">
        <v>81</v>
      </c>
      <c r="D2146" s="14">
        <v>40</v>
      </c>
      <c r="E2146" s="13">
        <v>37226</v>
      </c>
      <c r="F2146" s="15" t="s">
        <v>77</v>
      </c>
      <c r="G2146" s="13">
        <v>2958101</v>
      </c>
      <c r="H2146" s="78"/>
      <c r="I2146" s="78"/>
      <c r="J2146" s="78"/>
      <c r="K2146" s="78"/>
    </row>
    <row r="2147" spans="1:11">
      <c r="A2147" s="13">
        <v>42521</v>
      </c>
      <c r="B2147" s="10" t="s">
        <v>147</v>
      </c>
      <c r="C2147" s="10" t="s">
        <v>81</v>
      </c>
      <c r="D2147" s="14">
        <v>40</v>
      </c>
      <c r="E2147" s="13">
        <v>37226</v>
      </c>
      <c r="F2147" s="15" t="s">
        <v>77</v>
      </c>
      <c r="G2147" s="13">
        <v>2958101</v>
      </c>
      <c r="H2147" s="78"/>
      <c r="I2147" s="78"/>
      <c r="J2147" s="78"/>
      <c r="K2147" s="78"/>
    </row>
    <row r="2148" spans="1:11">
      <c r="A2148" s="13">
        <v>42491</v>
      </c>
      <c r="B2148" s="10" t="s">
        <v>148</v>
      </c>
      <c r="C2148" s="10" t="s">
        <v>81</v>
      </c>
      <c r="D2148" s="14">
        <v>79</v>
      </c>
      <c r="E2148" s="13">
        <v>37115</v>
      </c>
      <c r="F2148" s="15" t="s">
        <v>77</v>
      </c>
      <c r="G2148" s="13">
        <v>2958101</v>
      </c>
      <c r="H2148" s="78"/>
      <c r="I2148" s="78"/>
      <c r="J2148" s="78"/>
      <c r="K2148" s="78"/>
    </row>
    <row r="2149" spans="1:11">
      <c r="A2149" s="13">
        <v>42492</v>
      </c>
      <c r="B2149" s="10" t="s">
        <v>148</v>
      </c>
      <c r="C2149" s="10" t="s">
        <v>81</v>
      </c>
      <c r="D2149" s="14">
        <v>79</v>
      </c>
      <c r="E2149" s="13">
        <v>37115</v>
      </c>
      <c r="F2149" s="15" t="s">
        <v>77</v>
      </c>
      <c r="G2149" s="13">
        <v>2958101</v>
      </c>
      <c r="H2149" s="78"/>
      <c r="I2149" s="78"/>
      <c r="J2149" s="78"/>
      <c r="K2149" s="78"/>
    </row>
    <row r="2150" spans="1:11">
      <c r="A2150" s="13">
        <v>42493</v>
      </c>
      <c r="B2150" s="10" t="s">
        <v>148</v>
      </c>
      <c r="C2150" s="10" t="s">
        <v>81</v>
      </c>
      <c r="D2150" s="14">
        <v>79</v>
      </c>
      <c r="E2150" s="13">
        <v>37115</v>
      </c>
      <c r="F2150" s="15" t="s">
        <v>77</v>
      </c>
      <c r="G2150" s="13">
        <v>2958101</v>
      </c>
      <c r="H2150" s="78"/>
      <c r="I2150" s="78"/>
      <c r="J2150" s="78"/>
      <c r="K2150" s="78"/>
    </row>
    <row r="2151" spans="1:11">
      <c r="A2151" s="13">
        <v>42494</v>
      </c>
      <c r="B2151" s="10" t="s">
        <v>148</v>
      </c>
      <c r="C2151" s="10" t="s">
        <v>81</v>
      </c>
      <c r="D2151" s="14">
        <v>79</v>
      </c>
      <c r="E2151" s="13">
        <v>37115</v>
      </c>
      <c r="F2151" s="15" t="s">
        <v>77</v>
      </c>
      <c r="G2151" s="13">
        <v>2958101</v>
      </c>
      <c r="H2151" s="78"/>
      <c r="I2151" s="78"/>
      <c r="J2151" s="78"/>
      <c r="K2151" s="78"/>
    </row>
    <row r="2152" spans="1:11">
      <c r="A2152" s="13">
        <v>42495</v>
      </c>
      <c r="B2152" s="10" t="s">
        <v>148</v>
      </c>
      <c r="C2152" s="10" t="s">
        <v>81</v>
      </c>
      <c r="D2152" s="14">
        <v>79</v>
      </c>
      <c r="E2152" s="13">
        <v>37115</v>
      </c>
      <c r="F2152" s="15" t="s">
        <v>77</v>
      </c>
      <c r="G2152" s="13">
        <v>2958101</v>
      </c>
      <c r="H2152" s="78"/>
      <c r="I2152" s="78"/>
      <c r="J2152" s="78"/>
      <c r="K2152" s="78"/>
    </row>
    <row r="2153" spans="1:11">
      <c r="A2153" s="13">
        <v>42496</v>
      </c>
      <c r="B2153" s="10" t="s">
        <v>148</v>
      </c>
      <c r="C2153" s="10" t="s">
        <v>81</v>
      </c>
      <c r="D2153" s="14">
        <v>79</v>
      </c>
      <c r="E2153" s="13">
        <v>37115</v>
      </c>
      <c r="F2153" s="15" t="s">
        <v>77</v>
      </c>
      <c r="G2153" s="13">
        <v>2958101</v>
      </c>
      <c r="H2153" s="78"/>
      <c r="I2153" s="78"/>
      <c r="J2153" s="78"/>
      <c r="K2153" s="78"/>
    </row>
    <row r="2154" spans="1:11">
      <c r="A2154" s="13">
        <v>42497</v>
      </c>
      <c r="B2154" s="10" t="s">
        <v>148</v>
      </c>
      <c r="C2154" s="10" t="s">
        <v>81</v>
      </c>
      <c r="D2154" s="14">
        <v>79</v>
      </c>
      <c r="E2154" s="13">
        <v>37115</v>
      </c>
      <c r="F2154" s="15" t="s">
        <v>77</v>
      </c>
      <c r="G2154" s="13">
        <v>2958101</v>
      </c>
      <c r="H2154" s="78"/>
      <c r="I2154" s="78"/>
      <c r="J2154" s="78"/>
      <c r="K2154" s="78"/>
    </row>
    <row r="2155" spans="1:11">
      <c r="A2155" s="13">
        <v>42498</v>
      </c>
      <c r="B2155" s="10" t="s">
        <v>148</v>
      </c>
      <c r="C2155" s="10" t="s">
        <v>81</v>
      </c>
      <c r="D2155" s="14">
        <v>79</v>
      </c>
      <c r="E2155" s="13">
        <v>37115</v>
      </c>
      <c r="F2155" s="15" t="s">
        <v>77</v>
      </c>
      <c r="G2155" s="13">
        <v>2958101</v>
      </c>
      <c r="H2155" s="78"/>
      <c r="I2155" s="78"/>
      <c r="J2155" s="78"/>
      <c r="K2155" s="78"/>
    </row>
    <row r="2156" spans="1:11">
      <c r="A2156" s="13">
        <v>42499</v>
      </c>
      <c r="B2156" s="10" t="s">
        <v>148</v>
      </c>
      <c r="C2156" s="10" t="s">
        <v>81</v>
      </c>
      <c r="D2156" s="14">
        <v>79</v>
      </c>
      <c r="E2156" s="13">
        <v>37115</v>
      </c>
      <c r="F2156" s="15" t="s">
        <v>77</v>
      </c>
      <c r="G2156" s="13">
        <v>2958101</v>
      </c>
      <c r="H2156" s="78"/>
      <c r="I2156" s="78"/>
      <c r="J2156" s="78"/>
      <c r="K2156" s="78"/>
    </row>
    <row r="2157" spans="1:11">
      <c r="A2157" s="13">
        <v>42500</v>
      </c>
      <c r="B2157" s="10" t="s">
        <v>148</v>
      </c>
      <c r="C2157" s="10" t="s">
        <v>81</v>
      </c>
      <c r="D2157" s="14">
        <v>79</v>
      </c>
      <c r="E2157" s="13">
        <v>37115</v>
      </c>
      <c r="F2157" s="15" t="s">
        <v>77</v>
      </c>
      <c r="G2157" s="13">
        <v>2958101</v>
      </c>
      <c r="H2157" s="78"/>
      <c r="I2157" s="78"/>
      <c r="J2157" s="78"/>
      <c r="K2157" s="78"/>
    </row>
    <row r="2158" spans="1:11">
      <c r="A2158" s="13">
        <v>42501</v>
      </c>
      <c r="B2158" s="10" t="s">
        <v>148</v>
      </c>
      <c r="C2158" s="10" t="s">
        <v>81</v>
      </c>
      <c r="D2158" s="14">
        <v>79</v>
      </c>
      <c r="E2158" s="13">
        <v>37115</v>
      </c>
      <c r="F2158" s="15" t="s">
        <v>77</v>
      </c>
      <c r="G2158" s="13">
        <v>2958101</v>
      </c>
      <c r="H2158" s="78"/>
      <c r="I2158" s="78"/>
      <c r="J2158" s="78"/>
      <c r="K2158" s="78"/>
    </row>
    <row r="2159" spans="1:11">
      <c r="A2159" s="13">
        <v>42502</v>
      </c>
      <c r="B2159" s="10" t="s">
        <v>148</v>
      </c>
      <c r="C2159" s="10" t="s">
        <v>81</v>
      </c>
      <c r="D2159" s="14">
        <v>79</v>
      </c>
      <c r="E2159" s="13">
        <v>37115</v>
      </c>
      <c r="F2159" s="15" t="s">
        <v>77</v>
      </c>
      <c r="G2159" s="13">
        <v>2958101</v>
      </c>
      <c r="H2159" s="78"/>
      <c r="I2159" s="78"/>
      <c r="J2159" s="78"/>
      <c r="K2159" s="78"/>
    </row>
    <row r="2160" spans="1:11">
      <c r="A2160" s="13">
        <v>42503</v>
      </c>
      <c r="B2160" s="10" t="s">
        <v>148</v>
      </c>
      <c r="C2160" s="10" t="s">
        <v>81</v>
      </c>
      <c r="D2160" s="14">
        <v>79</v>
      </c>
      <c r="E2160" s="13">
        <v>37115</v>
      </c>
      <c r="F2160" s="15" t="s">
        <v>77</v>
      </c>
      <c r="G2160" s="13">
        <v>2958101</v>
      </c>
      <c r="H2160" s="78"/>
      <c r="I2160" s="78"/>
      <c r="J2160" s="78"/>
      <c r="K2160" s="78"/>
    </row>
    <row r="2161" spans="1:11">
      <c r="A2161" s="13">
        <v>42504</v>
      </c>
      <c r="B2161" s="10" t="s">
        <v>148</v>
      </c>
      <c r="C2161" s="10" t="s">
        <v>81</v>
      </c>
      <c r="D2161" s="14">
        <v>79</v>
      </c>
      <c r="E2161" s="13">
        <v>37115</v>
      </c>
      <c r="F2161" s="15" t="s">
        <v>77</v>
      </c>
      <c r="G2161" s="13">
        <v>2958101</v>
      </c>
      <c r="H2161" s="78"/>
      <c r="I2161" s="78"/>
      <c r="J2161" s="78"/>
      <c r="K2161" s="78"/>
    </row>
    <row r="2162" spans="1:11">
      <c r="A2162" s="13">
        <v>42505</v>
      </c>
      <c r="B2162" s="10" t="s">
        <v>148</v>
      </c>
      <c r="C2162" s="10" t="s">
        <v>81</v>
      </c>
      <c r="D2162" s="14">
        <v>79</v>
      </c>
      <c r="E2162" s="13">
        <v>37115</v>
      </c>
      <c r="F2162" s="15" t="s">
        <v>77</v>
      </c>
      <c r="G2162" s="13">
        <v>2958101</v>
      </c>
      <c r="H2162" s="78"/>
      <c r="I2162" s="78"/>
      <c r="J2162" s="78"/>
      <c r="K2162" s="78"/>
    </row>
    <row r="2163" spans="1:11">
      <c r="A2163" s="13">
        <v>42506</v>
      </c>
      <c r="B2163" s="10" t="s">
        <v>148</v>
      </c>
      <c r="C2163" s="10" t="s">
        <v>81</v>
      </c>
      <c r="D2163" s="14">
        <v>79</v>
      </c>
      <c r="E2163" s="13">
        <v>37115</v>
      </c>
      <c r="F2163" s="15" t="s">
        <v>77</v>
      </c>
      <c r="G2163" s="13">
        <v>2958101</v>
      </c>
      <c r="H2163" s="78"/>
      <c r="I2163" s="78"/>
      <c r="J2163" s="78"/>
      <c r="K2163" s="78"/>
    </row>
    <row r="2164" spans="1:11">
      <c r="A2164" s="13">
        <v>42507</v>
      </c>
      <c r="B2164" s="10" t="s">
        <v>148</v>
      </c>
      <c r="C2164" s="10" t="s">
        <v>81</v>
      </c>
      <c r="D2164" s="14">
        <v>79</v>
      </c>
      <c r="E2164" s="13">
        <v>37115</v>
      </c>
      <c r="F2164" s="15" t="s">
        <v>77</v>
      </c>
      <c r="G2164" s="13">
        <v>2958101</v>
      </c>
      <c r="H2164" s="78"/>
      <c r="I2164" s="78"/>
      <c r="J2164" s="78"/>
      <c r="K2164" s="78"/>
    </row>
    <row r="2165" spans="1:11">
      <c r="A2165" s="13">
        <v>42508</v>
      </c>
      <c r="B2165" s="10" t="s">
        <v>148</v>
      </c>
      <c r="C2165" s="10" t="s">
        <v>81</v>
      </c>
      <c r="D2165" s="14">
        <v>79</v>
      </c>
      <c r="E2165" s="13">
        <v>37115</v>
      </c>
      <c r="F2165" s="15" t="s">
        <v>77</v>
      </c>
      <c r="G2165" s="13">
        <v>2958101</v>
      </c>
      <c r="H2165" s="78"/>
      <c r="I2165" s="78"/>
      <c r="J2165" s="78"/>
      <c r="K2165" s="78"/>
    </row>
    <row r="2166" spans="1:11">
      <c r="A2166" s="13">
        <v>42509</v>
      </c>
      <c r="B2166" s="10" t="s">
        <v>148</v>
      </c>
      <c r="C2166" s="10" t="s">
        <v>81</v>
      </c>
      <c r="D2166" s="14">
        <v>79</v>
      </c>
      <c r="E2166" s="13">
        <v>37115</v>
      </c>
      <c r="F2166" s="15" t="s">
        <v>77</v>
      </c>
      <c r="G2166" s="13">
        <v>2958101</v>
      </c>
      <c r="H2166" s="78"/>
      <c r="I2166" s="78"/>
      <c r="J2166" s="78"/>
      <c r="K2166" s="78"/>
    </row>
    <row r="2167" spans="1:11">
      <c r="A2167" s="13">
        <v>42510</v>
      </c>
      <c r="B2167" s="10" t="s">
        <v>148</v>
      </c>
      <c r="C2167" s="10" t="s">
        <v>81</v>
      </c>
      <c r="D2167" s="14">
        <v>79</v>
      </c>
      <c r="E2167" s="13">
        <v>37115</v>
      </c>
      <c r="F2167" s="15" t="s">
        <v>77</v>
      </c>
      <c r="G2167" s="13">
        <v>2958101</v>
      </c>
      <c r="H2167" s="78"/>
      <c r="I2167" s="78"/>
      <c r="J2167" s="78"/>
      <c r="K2167" s="78"/>
    </row>
    <row r="2168" spans="1:11">
      <c r="A2168" s="13">
        <v>42511</v>
      </c>
      <c r="B2168" s="10" t="s">
        <v>148</v>
      </c>
      <c r="C2168" s="10" t="s">
        <v>81</v>
      </c>
      <c r="D2168" s="14">
        <v>79</v>
      </c>
      <c r="E2168" s="13">
        <v>37115</v>
      </c>
      <c r="F2168" s="15" t="s">
        <v>77</v>
      </c>
      <c r="G2168" s="13">
        <v>2958101</v>
      </c>
      <c r="H2168" s="78"/>
      <c r="I2168" s="78"/>
      <c r="J2168" s="78"/>
      <c r="K2168" s="78"/>
    </row>
    <row r="2169" spans="1:11">
      <c r="A2169" s="13">
        <v>42512</v>
      </c>
      <c r="B2169" s="10" t="s">
        <v>148</v>
      </c>
      <c r="C2169" s="10" t="s">
        <v>81</v>
      </c>
      <c r="D2169" s="14">
        <v>79</v>
      </c>
      <c r="E2169" s="13">
        <v>37115</v>
      </c>
      <c r="F2169" s="15" t="s">
        <v>77</v>
      </c>
      <c r="G2169" s="13">
        <v>2958101</v>
      </c>
      <c r="H2169" s="78"/>
      <c r="I2169" s="78"/>
      <c r="J2169" s="78"/>
      <c r="K2169" s="78"/>
    </row>
    <row r="2170" spans="1:11">
      <c r="A2170" s="13">
        <v>42513</v>
      </c>
      <c r="B2170" s="10" t="s">
        <v>148</v>
      </c>
      <c r="C2170" s="10" t="s">
        <v>81</v>
      </c>
      <c r="D2170" s="14">
        <v>79</v>
      </c>
      <c r="E2170" s="13">
        <v>37115</v>
      </c>
      <c r="F2170" s="15" t="s">
        <v>77</v>
      </c>
      <c r="G2170" s="13">
        <v>2958101</v>
      </c>
      <c r="H2170" s="78"/>
      <c r="I2170" s="78"/>
      <c r="J2170" s="78"/>
      <c r="K2170" s="78"/>
    </row>
    <row r="2171" spans="1:11">
      <c r="A2171" s="13">
        <v>42514</v>
      </c>
      <c r="B2171" s="10" t="s">
        <v>148</v>
      </c>
      <c r="C2171" s="10" t="s">
        <v>81</v>
      </c>
      <c r="D2171" s="14">
        <v>79</v>
      </c>
      <c r="E2171" s="13">
        <v>37115</v>
      </c>
      <c r="F2171" s="15" t="s">
        <v>77</v>
      </c>
      <c r="G2171" s="13">
        <v>2958101</v>
      </c>
      <c r="H2171" s="78"/>
      <c r="I2171" s="78"/>
      <c r="J2171" s="78"/>
      <c r="K2171" s="78"/>
    </row>
    <row r="2172" spans="1:11">
      <c r="A2172" s="13">
        <v>42515</v>
      </c>
      <c r="B2172" s="10" t="s">
        <v>148</v>
      </c>
      <c r="C2172" s="10" t="s">
        <v>81</v>
      </c>
      <c r="D2172" s="14">
        <v>79</v>
      </c>
      <c r="E2172" s="13">
        <v>37115</v>
      </c>
      <c r="F2172" s="15" t="s">
        <v>77</v>
      </c>
      <c r="G2172" s="13">
        <v>2958101</v>
      </c>
      <c r="H2172" s="78"/>
      <c r="I2172" s="78"/>
      <c r="J2172" s="78"/>
      <c r="K2172" s="78"/>
    </row>
    <row r="2173" spans="1:11">
      <c r="A2173" s="13">
        <v>42516</v>
      </c>
      <c r="B2173" s="10" t="s">
        <v>148</v>
      </c>
      <c r="C2173" s="10" t="s">
        <v>81</v>
      </c>
      <c r="D2173" s="14">
        <v>79</v>
      </c>
      <c r="E2173" s="13">
        <v>37115</v>
      </c>
      <c r="F2173" s="15" t="s">
        <v>77</v>
      </c>
      <c r="G2173" s="13">
        <v>2958101</v>
      </c>
      <c r="H2173" s="78"/>
      <c r="I2173" s="78"/>
      <c r="J2173" s="78"/>
      <c r="K2173" s="78"/>
    </row>
    <row r="2174" spans="1:11">
      <c r="A2174" s="13">
        <v>42517</v>
      </c>
      <c r="B2174" s="10" t="s">
        <v>148</v>
      </c>
      <c r="C2174" s="10" t="s">
        <v>81</v>
      </c>
      <c r="D2174" s="14">
        <v>79</v>
      </c>
      <c r="E2174" s="13">
        <v>37115</v>
      </c>
      <c r="F2174" s="15" t="s">
        <v>77</v>
      </c>
      <c r="G2174" s="13">
        <v>2958101</v>
      </c>
      <c r="H2174" s="78"/>
      <c r="I2174" s="78"/>
      <c r="J2174" s="78"/>
      <c r="K2174" s="78"/>
    </row>
    <row r="2175" spans="1:11">
      <c r="A2175" s="13">
        <v>42518</v>
      </c>
      <c r="B2175" s="10" t="s">
        <v>148</v>
      </c>
      <c r="C2175" s="10" t="s">
        <v>81</v>
      </c>
      <c r="D2175" s="14">
        <v>79</v>
      </c>
      <c r="E2175" s="13">
        <v>37115</v>
      </c>
      <c r="F2175" s="15" t="s">
        <v>77</v>
      </c>
      <c r="G2175" s="13">
        <v>2958101</v>
      </c>
      <c r="H2175" s="78"/>
      <c r="I2175" s="78"/>
      <c r="J2175" s="78"/>
      <c r="K2175" s="78"/>
    </row>
    <row r="2176" spans="1:11">
      <c r="A2176" s="13">
        <v>42519</v>
      </c>
      <c r="B2176" s="10" t="s">
        <v>148</v>
      </c>
      <c r="C2176" s="10" t="s">
        <v>81</v>
      </c>
      <c r="D2176" s="14">
        <v>79</v>
      </c>
      <c r="E2176" s="13">
        <v>37115</v>
      </c>
      <c r="F2176" s="15" t="s">
        <v>77</v>
      </c>
      <c r="G2176" s="13">
        <v>2958101</v>
      </c>
      <c r="H2176" s="78"/>
      <c r="I2176" s="78"/>
      <c r="J2176" s="78"/>
      <c r="K2176" s="78"/>
    </row>
    <row r="2177" spans="1:11">
      <c r="A2177" s="13">
        <v>42520</v>
      </c>
      <c r="B2177" s="10" t="s">
        <v>148</v>
      </c>
      <c r="C2177" s="10" t="s">
        <v>81</v>
      </c>
      <c r="D2177" s="14">
        <v>79</v>
      </c>
      <c r="E2177" s="13">
        <v>37115</v>
      </c>
      <c r="F2177" s="15" t="s">
        <v>77</v>
      </c>
      <c r="G2177" s="13">
        <v>2958101</v>
      </c>
      <c r="H2177" s="78"/>
      <c r="I2177" s="78"/>
      <c r="J2177" s="78"/>
      <c r="K2177" s="78"/>
    </row>
    <row r="2178" spans="1:11">
      <c r="A2178" s="13">
        <v>42521</v>
      </c>
      <c r="B2178" s="10" t="s">
        <v>148</v>
      </c>
      <c r="C2178" s="10" t="s">
        <v>81</v>
      </c>
      <c r="D2178" s="14">
        <v>79</v>
      </c>
      <c r="E2178" s="13">
        <v>37115</v>
      </c>
      <c r="F2178" s="15" t="s">
        <v>77</v>
      </c>
      <c r="G2178" s="13">
        <v>2958101</v>
      </c>
      <c r="H2178" s="78"/>
      <c r="I2178" s="78"/>
      <c r="J2178" s="78"/>
      <c r="K2178" s="78"/>
    </row>
    <row r="2179" spans="1:11">
      <c r="A2179" s="13">
        <v>42491</v>
      </c>
      <c r="B2179" s="10" t="s">
        <v>149</v>
      </c>
      <c r="C2179" s="10" t="s">
        <v>81</v>
      </c>
      <c r="D2179" s="14">
        <v>29</v>
      </c>
      <c r="E2179" s="13">
        <v>34943</v>
      </c>
      <c r="F2179" s="15" t="s">
        <v>77</v>
      </c>
      <c r="G2179" s="13">
        <v>41886</v>
      </c>
      <c r="H2179" s="78"/>
      <c r="I2179" s="78"/>
      <c r="J2179" s="78"/>
      <c r="K2179" s="78"/>
    </row>
    <row r="2180" spans="1:11">
      <c r="A2180" s="13">
        <v>42492</v>
      </c>
      <c r="B2180" s="10" t="s">
        <v>149</v>
      </c>
      <c r="C2180" s="10" t="s">
        <v>81</v>
      </c>
      <c r="D2180" s="14">
        <v>29</v>
      </c>
      <c r="E2180" s="13">
        <v>34943</v>
      </c>
      <c r="F2180" s="15" t="s">
        <v>77</v>
      </c>
      <c r="G2180" s="13">
        <v>41886</v>
      </c>
      <c r="H2180" s="78"/>
      <c r="I2180" s="78"/>
      <c r="J2180" s="78"/>
      <c r="K2180" s="78"/>
    </row>
    <row r="2181" spans="1:11">
      <c r="A2181" s="13">
        <v>42493</v>
      </c>
      <c r="B2181" s="10" t="s">
        <v>149</v>
      </c>
      <c r="C2181" s="10" t="s">
        <v>81</v>
      </c>
      <c r="D2181" s="14">
        <v>29</v>
      </c>
      <c r="E2181" s="13">
        <v>34943</v>
      </c>
      <c r="F2181" s="15" t="s">
        <v>77</v>
      </c>
      <c r="G2181" s="13">
        <v>41886</v>
      </c>
      <c r="H2181" s="78"/>
      <c r="I2181" s="78"/>
      <c r="J2181" s="78"/>
      <c r="K2181" s="78"/>
    </row>
    <row r="2182" spans="1:11">
      <c r="A2182" s="13">
        <v>42494</v>
      </c>
      <c r="B2182" s="10" t="s">
        <v>149</v>
      </c>
      <c r="C2182" s="10" t="s">
        <v>81</v>
      </c>
      <c r="D2182" s="14">
        <v>29</v>
      </c>
      <c r="E2182" s="13">
        <v>34943</v>
      </c>
      <c r="F2182" s="15" t="s">
        <v>77</v>
      </c>
      <c r="G2182" s="13">
        <v>41886</v>
      </c>
      <c r="H2182" s="78"/>
      <c r="I2182" s="78"/>
      <c r="J2182" s="78"/>
      <c r="K2182" s="78"/>
    </row>
    <row r="2183" spans="1:11">
      <c r="A2183" s="13">
        <v>42495</v>
      </c>
      <c r="B2183" s="10" t="s">
        <v>149</v>
      </c>
      <c r="C2183" s="10" t="s">
        <v>81</v>
      </c>
      <c r="D2183" s="14">
        <v>29</v>
      </c>
      <c r="E2183" s="13">
        <v>34943</v>
      </c>
      <c r="F2183" s="15" t="s">
        <v>77</v>
      </c>
      <c r="G2183" s="13">
        <v>41886</v>
      </c>
      <c r="H2183" s="78"/>
      <c r="I2183" s="78"/>
      <c r="J2183" s="78"/>
      <c r="K2183" s="78"/>
    </row>
    <row r="2184" spans="1:11">
      <c r="A2184" s="13">
        <v>42496</v>
      </c>
      <c r="B2184" s="10" t="s">
        <v>149</v>
      </c>
      <c r="C2184" s="10" t="s">
        <v>81</v>
      </c>
      <c r="D2184" s="14">
        <v>29</v>
      </c>
      <c r="E2184" s="13">
        <v>34943</v>
      </c>
      <c r="F2184" s="15" t="s">
        <v>77</v>
      </c>
      <c r="G2184" s="13">
        <v>41886</v>
      </c>
      <c r="H2184" s="78"/>
      <c r="I2184" s="78"/>
      <c r="J2184" s="78"/>
      <c r="K2184" s="78"/>
    </row>
    <row r="2185" spans="1:11">
      <c r="A2185" s="13">
        <v>42497</v>
      </c>
      <c r="B2185" s="10" t="s">
        <v>149</v>
      </c>
      <c r="C2185" s="10" t="s">
        <v>81</v>
      </c>
      <c r="D2185" s="14">
        <v>29</v>
      </c>
      <c r="E2185" s="13">
        <v>34943</v>
      </c>
      <c r="F2185" s="15" t="s">
        <v>77</v>
      </c>
      <c r="G2185" s="13">
        <v>41886</v>
      </c>
      <c r="H2185" s="78"/>
      <c r="I2185" s="78"/>
      <c r="J2185" s="78"/>
      <c r="K2185" s="78"/>
    </row>
    <row r="2186" spans="1:11">
      <c r="A2186" s="13">
        <v>42498</v>
      </c>
      <c r="B2186" s="10" t="s">
        <v>149</v>
      </c>
      <c r="C2186" s="10" t="s">
        <v>81</v>
      </c>
      <c r="D2186" s="14">
        <v>29</v>
      </c>
      <c r="E2186" s="13">
        <v>34943</v>
      </c>
      <c r="F2186" s="15" t="s">
        <v>77</v>
      </c>
      <c r="G2186" s="13">
        <v>41886</v>
      </c>
      <c r="H2186" s="78"/>
      <c r="I2186" s="78"/>
      <c r="J2186" s="78"/>
      <c r="K2186" s="78"/>
    </row>
    <row r="2187" spans="1:11">
      <c r="A2187" s="13">
        <v>42499</v>
      </c>
      <c r="B2187" s="10" t="s">
        <v>149</v>
      </c>
      <c r="C2187" s="10" t="s">
        <v>81</v>
      </c>
      <c r="D2187" s="14">
        <v>29</v>
      </c>
      <c r="E2187" s="13">
        <v>34943</v>
      </c>
      <c r="F2187" s="15" t="s">
        <v>77</v>
      </c>
      <c r="G2187" s="13">
        <v>41886</v>
      </c>
      <c r="H2187" s="78"/>
      <c r="I2187" s="78"/>
      <c r="J2187" s="78"/>
      <c r="K2187" s="78"/>
    </row>
    <row r="2188" spans="1:11">
      <c r="A2188" s="13">
        <v>42500</v>
      </c>
      <c r="B2188" s="10" t="s">
        <v>149</v>
      </c>
      <c r="C2188" s="10" t="s">
        <v>81</v>
      </c>
      <c r="D2188" s="14">
        <v>29</v>
      </c>
      <c r="E2188" s="13">
        <v>34943</v>
      </c>
      <c r="F2188" s="15" t="s">
        <v>77</v>
      </c>
      <c r="G2188" s="13">
        <v>41886</v>
      </c>
      <c r="H2188" s="78"/>
      <c r="I2188" s="78"/>
      <c r="J2188" s="78"/>
      <c r="K2188" s="78"/>
    </row>
    <row r="2189" spans="1:11">
      <c r="A2189" s="13">
        <v>42501</v>
      </c>
      <c r="B2189" s="10" t="s">
        <v>149</v>
      </c>
      <c r="C2189" s="10" t="s">
        <v>81</v>
      </c>
      <c r="D2189" s="14">
        <v>29</v>
      </c>
      <c r="E2189" s="13">
        <v>34943</v>
      </c>
      <c r="F2189" s="15" t="s">
        <v>77</v>
      </c>
      <c r="G2189" s="13">
        <v>41886</v>
      </c>
      <c r="H2189" s="78"/>
      <c r="I2189" s="78"/>
      <c r="J2189" s="78"/>
      <c r="K2189" s="78"/>
    </row>
    <row r="2190" spans="1:11">
      <c r="A2190" s="13">
        <v>42502</v>
      </c>
      <c r="B2190" s="10" t="s">
        <v>149</v>
      </c>
      <c r="C2190" s="10" t="s">
        <v>81</v>
      </c>
      <c r="D2190" s="14">
        <v>29</v>
      </c>
      <c r="E2190" s="13">
        <v>34943</v>
      </c>
      <c r="F2190" s="15" t="s">
        <v>77</v>
      </c>
      <c r="G2190" s="13">
        <v>41886</v>
      </c>
      <c r="H2190" s="78"/>
      <c r="I2190" s="78"/>
      <c r="J2190" s="78"/>
      <c r="K2190" s="78"/>
    </row>
    <row r="2191" spans="1:11">
      <c r="A2191" s="13">
        <v>42503</v>
      </c>
      <c r="B2191" s="10" t="s">
        <v>149</v>
      </c>
      <c r="C2191" s="10" t="s">
        <v>81</v>
      </c>
      <c r="D2191" s="14">
        <v>29</v>
      </c>
      <c r="E2191" s="13">
        <v>34943</v>
      </c>
      <c r="F2191" s="15" t="s">
        <v>77</v>
      </c>
      <c r="G2191" s="13">
        <v>41886</v>
      </c>
      <c r="H2191" s="78"/>
      <c r="I2191" s="78"/>
      <c r="J2191" s="78"/>
      <c r="K2191" s="78"/>
    </row>
    <row r="2192" spans="1:11">
      <c r="A2192" s="13">
        <v>42504</v>
      </c>
      <c r="B2192" s="10" t="s">
        <v>149</v>
      </c>
      <c r="C2192" s="10" t="s">
        <v>81</v>
      </c>
      <c r="D2192" s="14">
        <v>29</v>
      </c>
      <c r="E2192" s="13">
        <v>34943</v>
      </c>
      <c r="F2192" s="15" t="s">
        <v>77</v>
      </c>
      <c r="G2192" s="13">
        <v>41886</v>
      </c>
      <c r="H2192" s="78"/>
      <c r="I2192" s="78"/>
      <c r="J2192" s="78"/>
      <c r="K2192" s="78"/>
    </row>
    <row r="2193" spans="1:11">
      <c r="A2193" s="13">
        <v>42505</v>
      </c>
      <c r="B2193" s="10" t="s">
        <v>149</v>
      </c>
      <c r="C2193" s="10" t="s">
        <v>81</v>
      </c>
      <c r="D2193" s="14">
        <v>29</v>
      </c>
      <c r="E2193" s="13">
        <v>34943</v>
      </c>
      <c r="F2193" s="15" t="s">
        <v>77</v>
      </c>
      <c r="G2193" s="13">
        <v>41886</v>
      </c>
      <c r="H2193" s="78"/>
      <c r="I2193" s="78"/>
      <c r="J2193" s="78"/>
      <c r="K2193" s="78"/>
    </row>
    <row r="2194" spans="1:11">
      <c r="A2194" s="13">
        <v>42506</v>
      </c>
      <c r="B2194" s="10" t="s">
        <v>149</v>
      </c>
      <c r="C2194" s="10" t="s">
        <v>81</v>
      </c>
      <c r="D2194" s="14">
        <v>29</v>
      </c>
      <c r="E2194" s="13">
        <v>34943</v>
      </c>
      <c r="F2194" s="15" t="s">
        <v>77</v>
      </c>
      <c r="G2194" s="13">
        <v>41886</v>
      </c>
      <c r="H2194" s="78"/>
      <c r="I2194" s="78"/>
      <c r="J2194" s="78"/>
      <c r="K2194" s="78"/>
    </row>
    <row r="2195" spans="1:11">
      <c r="A2195" s="13">
        <v>42507</v>
      </c>
      <c r="B2195" s="10" t="s">
        <v>149</v>
      </c>
      <c r="C2195" s="10" t="s">
        <v>81</v>
      </c>
      <c r="D2195" s="14">
        <v>29</v>
      </c>
      <c r="E2195" s="13">
        <v>34943</v>
      </c>
      <c r="F2195" s="15" t="s">
        <v>77</v>
      </c>
      <c r="G2195" s="13">
        <v>41886</v>
      </c>
      <c r="H2195" s="78"/>
      <c r="I2195" s="78"/>
      <c r="J2195" s="78"/>
      <c r="K2195" s="78"/>
    </row>
    <row r="2196" spans="1:11">
      <c r="A2196" s="13">
        <v>42508</v>
      </c>
      <c r="B2196" s="10" t="s">
        <v>149</v>
      </c>
      <c r="C2196" s="10" t="s">
        <v>81</v>
      </c>
      <c r="D2196" s="14">
        <v>29</v>
      </c>
      <c r="E2196" s="13">
        <v>34943</v>
      </c>
      <c r="F2196" s="15" t="s">
        <v>77</v>
      </c>
      <c r="G2196" s="13">
        <v>41886</v>
      </c>
      <c r="H2196" s="78"/>
      <c r="I2196" s="78"/>
      <c r="J2196" s="78"/>
      <c r="K2196" s="78"/>
    </row>
    <row r="2197" spans="1:11">
      <c r="A2197" s="13">
        <v>42509</v>
      </c>
      <c r="B2197" s="10" t="s">
        <v>149</v>
      </c>
      <c r="C2197" s="10" t="s">
        <v>81</v>
      </c>
      <c r="D2197" s="14">
        <v>29</v>
      </c>
      <c r="E2197" s="13">
        <v>34943</v>
      </c>
      <c r="F2197" s="15" t="s">
        <v>77</v>
      </c>
      <c r="G2197" s="13">
        <v>41886</v>
      </c>
      <c r="H2197" s="78"/>
      <c r="I2197" s="78"/>
      <c r="J2197" s="78"/>
      <c r="K2197" s="78"/>
    </row>
    <row r="2198" spans="1:11">
      <c r="A2198" s="13">
        <v>42510</v>
      </c>
      <c r="B2198" s="10" t="s">
        <v>149</v>
      </c>
      <c r="C2198" s="10" t="s">
        <v>81</v>
      </c>
      <c r="D2198" s="14">
        <v>29</v>
      </c>
      <c r="E2198" s="13">
        <v>34943</v>
      </c>
      <c r="F2198" s="15" t="s">
        <v>77</v>
      </c>
      <c r="G2198" s="13">
        <v>41886</v>
      </c>
      <c r="H2198" s="78"/>
      <c r="I2198" s="78"/>
      <c r="J2198" s="78"/>
      <c r="K2198" s="78"/>
    </row>
    <row r="2199" spans="1:11">
      <c r="A2199" s="13">
        <v>42511</v>
      </c>
      <c r="B2199" s="10" t="s">
        <v>149</v>
      </c>
      <c r="C2199" s="10" t="s">
        <v>81</v>
      </c>
      <c r="D2199" s="14">
        <v>29</v>
      </c>
      <c r="E2199" s="13">
        <v>34943</v>
      </c>
      <c r="F2199" s="15" t="s">
        <v>77</v>
      </c>
      <c r="G2199" s="13">
        <v>41886</v>
      </c>
      <c r="H2199" s="78"/>
      <c r="I2199" s="78"/>
      <c r="J2199" s="78"/>
      <c r="K2199" s="78"/>
    </row>
    <row r="2200" spans="1:11">
      <c r="A2200" s="13">
        <v>42512</v>
      </c>
      <c r="B2200" s="10" t="s">
        <v>149</v>
      </c>
      <c r="C2200" s="10" t="s">
        <v>81</v>
      </c>
      <c r="D2200" s="14">
        <v>29</v>
      </c>
      <c r="E2200" s="13">
        <v>34943</v>
      </c>
      <c r="F2200" s="15" t="s">
        <v>77</v>
      </c>
      <c r="G2200" s="13">
        <v>41886</v>
      </c>
      <c r="H2200" s="78"/>
      <c r="I2200" s="78"/>
      <c r="J2200" s="78"/>
      <c r="K2200" s="78"/>
    </row>
    <row r="2201" spans="1:11">
      <c r="A2201" s="13">
        <v>42513</v>
      </c>
      <c r="B2201" s="10" t="s">
        <v>149</v>
      </c>
      <c r="C2201" s="10" t="s">
        <v>81</v>
      </c>
      <c r="D2201" s="14">
        <v>29</v>
      </c>
      <c r="E2201" s="13">
        <v>34943</v>
      </c>
      <c r="F2201" s="15" t="s">
        <v>77</v>
      </c>
      <c r="G2201" s="13">
        <v>41886</v>
      </c>
      <c r="H2201" s="78"/>
      <c r="I2201" s="78"/>
      <c r="J2201" s="78"/>
      <c r="K2201" s="78"/>
    </row>
    <row r="2202" spans="1:11">
      <c r="A2202" s="13">
        <v>42514</v>
      </c>
      <c r="B2202" s="10" t="s">
        <v>149</v>
      </c>
      <c r="C2202" s="10" t="s">
        <v>81</v>
      </c>
      <c r="D2202" s="14">
        <v>29</v>
      </c>
      <c r="E2202" s="13">
        <v>34943</v>
      </c>
      <c r="F2202" s="15" t="s">
        <v>77</v>
      </c>
      <c r="G2202" s="13">
        <v>41886</v>
      </c>
      <c r="H2202" s="78"/>
      <c r="I2202" s="78"/>
      <c r="J2202" s="78"/>
      <c r="K2202" s="78"/>
    </row>
    <row r="2203" spans="1:11">
      <c r="A2203" s="13">
        <v>42515</v>
      </c>
      <c r="B2203" s="10" t="s">
        <v>149</v>
      </c>
      <c r="C2203" s="10" t="s">
        <v>81</v>
      </c>
      <c r="D2203" s="14">
        <v>29</v>
      </c>
      <c r="E2203" s="13">
        <v>34943</v>
      </c>
      <c r="F2203" s="15" t="s">
        <v>77</v>
      </c>
      <c r="G2203" s="13">
        <v>41886</v>
      </c>
      <c r="H2203" s="78"/>
      <c r="I2203" s="78"/>
      <c r="J2203" s="78"/>
      <c r="K2203" s="78"/>
    </row>
    <row r="2204" spans="1:11">
      <c r="A2204" s="13">
        <v>42516</v>
      </c>
      <c r="B2204" s="10" t="s">
        <v>149</v>
      </c>
      <c r="C2204" s="10" t="s">
        <v>81</v>
      </c>
      <c r="D2204" s="14">
        <v>29</v>
      </c>
      <c r="E2204" s="13">
        <v>34943</v>
      </c>
      <c r="F2204" s="15" t="s">
        <v>77</v>
      </c>
      <c r="G2204" s="13">
        <v>41886</v>
      </c>
      <c r="H2204" s="78"/>
      <c r="I2204" s="78"/>
      <c r="J2204" s="78"/>
      <c r="K2204" s="78"/>
    </row>
    <row r="2205" spans="1:11">
      <c r="A2205" s="13">
        <v>42517</v>
      </c>
      <c r="B2205" s="10" t="s">
        <v>149</v>
      </c>
      <c r="C2205" s="10" t="s">
        <v>81</v>
      </c>
      <c r="D2205" s="14">
        <v>29</v>
      </c>
      <c r="E2205" s="13">
        <v>34943</v>
      </c>
      <c r="F2205" s="15" t="s">
        <v>77</v>
      </c>
      <c r="G2205" s="13">
        <v>41886</v>
      </c>
      <c r="H2205" s="78"/>
      <c r="I2205" s="78"/>
      <c r="J2205" s="78"/>
      <c r="K2205" s="78"/>
    </row>
    <row r="2206" spans="1:11">
      <c r="A2206" s="13">
        <v>42518</v>
      </c>
      <c r="B2206" s="10" t="s">
        <v>149</v>
      </c>
      <c r="C2206" s="10" t="s">
        <v>81</v>
      </c>
      <c r="D2206" s="14">
        <v>29</v>
      </c>
      <c r="E2206" s="13">
        <v>34943</v>
      </c>
      <c r="F2206" s="15" t="s">
        <v>77</v>
      </c>
      <c r="G2206" s="13">
        <v>41886</v>
      </c>
      <c r="H2206" s="78"/>
      <c r="I2206" s="78"/>
      <c r="J2206" s="78"/>
      <c r="K2206" s="78"/>
    </row>
    <row r="2207" spans="1:11">
      <c r="A2207" s="13">
        <v>42519</v>
      </c>
      <c r="B2207" s="10" t="s">
        <v>149</v>
      </c>
      <c r="C2207" s="10" t="s">
        <v>81</v>
      </c>
      <c r="D2207" s="14">
        <v>29</v>
      </c>
      <c r="E2207" s="13">
        <v>34943</v>
      </c>
      <c r="F2207" s="15" t="s">
        <v>77</v>
      </c>
      <c r="G2207" s="13">
        <v>41886</v>
      </c>
      <c r="H2207" s="78"/>
      <c r="I2207" s="78"/>
      <c r="J2207" s="78"/>
      <c r="K2207" s="78"/>
    </row>
    <row r="2208" spans="1:11">
      <c r="A2208" s="13">
        <v>42520</v>
      </c>
      <c r="B2208" s="10" t="s">
        <v>149</v>
      </c>
      <c r="C2208" s="10" t="s">
        <v>81</v>
      </c>
      <c r="D2208" s="14">
        <v>29</v>
      </c>
      <c r="E2208" s="13">
        <v>34943</v>
      </c>
      <c r="F2208" s="15" t="s">
        <v>77</v>
      </c>
      <c r="G2208" s="13">
        <v>41886</v>
      </c>
      <c r="H2208" s="78"/>
      <c r="I2208" s="78"/>
      <c r="J2208" s="78"/>
      <c r="K2208" s="78"/>
    </row>
    <row r="2209" spans="1:11">
      <c r="A2209" s="13">
        <v>42521</v>
      </c>
      <c r="B2209" s="10" t="s">
        <v>149</v>
      </c>
      <c r="C2209" s="10" t="s">
        <v>81</v>
      </c>
      <c r="D2209" s="14">
        <v>29</v>
      </c>
      <c r="E2209" s="13">
        <v>34943</v>
      </c>
      <c r="F2209" s="15" t="s">
        <v>77</v>
      </c>
      <c r="G2209" s="13">
        <v>41886</v>
      </c>
      <c r="H2209" s="78"/>
      <c r="I2209" s="78"/>
      <c r="J2209" s="78"/>
      <c r="K2209" s="78"/>
    </row>
    <row r="2210" spans="1:11">
      <c r="A2210" s="13">
        <v>42491</v>
      </c>
      <c r="B2210" s="10" t="s">
        <v>150</v>
      </c>
      <c r="C2210" s="10" t="s">
        <v>81</v>
      </c>
      <c r="D2210" s="14">
        <v>155</v>
      </c>
      <c r="E2210" s="13">
        <v>40117</v>
      </c>
      <c r="F2210" s="15" t="s">
        <v>77</v>
      </c>
      <c r="G2210" s="13">
        <v>2958101</v>
      </c>
      <c r="H2210" s="78"/>
      <c r="I2210" s="78"/>
      <c r="J2210" s="78"/>
      <c r="K2210" s="78"/>
    </row>
    <row r="2211" spans="1:11">
      <c r="A2211" s="13">
        <v>42492</v>
      </c>
      <c r="B2211" s="10" t="s">
        <v>150</v>
      </c>
      <c r="C2211" s="10" t="s">
        <v>81</v>
      </c>
      <c r="D2211" s="14">
        <v>155</v>
      </c>
      <c r="E2211" s="13">
        <v>40117</v>
      </c>
      <c r="F2211" s="15" t="s">
        <v>77</v>
      </c>
      <c r="G2211" s="13">
        <v>2958101</v>
      </c>
      <c r="H2211" s="78"/>
      <c r="I2211" s="78"/>
      <c r="J2211" s="78"/>
      <c r="K2211" s="78"/>
    </row>
    <row r="2212" spans="1:11">
      <c r="A2212" s="13">
        <v>42493</v>
      </c>
      <c r="B2212" s="10" t="s">
        <v>150</v>
      </c>
      <c r="C2212" s="10" t="s">
        <v>81</v>
      </c>
      <c r="D2212" s="14">
        <v>155</v>
      </c>
      <c r="E2212" s="13">
        <v>40117</v>
      </c>
      <c r="F2212" s="15" t="s">
        <v>77</v>
      </c>
      <c r="G2212" s="13">
        <v>2958101</v>
      </c>
      <c r="H2212" s="78"/>
      <c r="I2212" s="78"/>
      <c r="J2212" s="78"/>
      <c r="K2212" s="78"/>
    </row>
    <row r="2213" spans="1:11">
      <c r="A2213" s="13">
        <v>42494</v>
      </c>
      <c r="B2213" s="10" t="s">
        <v>150</v>
      </c>
      <c r="C2213" s="10" t="s">
        <v>81</v>
      </c>
      <c r="D2213" s="14">
        <v>155</v>
      </c>
      <c r="E2213" s="13">
        <v>40117</v>
      </c>
      <c r="F2213" s="15" t="s">
        <v>77</v>
      </c>
      <c r="G2213" s="13">
        <v>2958101</v>
      </c>
      <c r="H2213" s="78"/>
      <c r="I2213" s="78"/>
      <c r="J2213" s="78"/>
      <c r="K2213" s="78"/>
    </row>
    <row r="2214" spans="1:11">
      <c r="A2214" s="13">
        <v>42495</v>
      </c>
      <c r="B2214" s="10" t="s">
        <v>150</v>
      </c>
      <c r="C2214" s="10" t="s">
        <v>81</v>
      </c>
      <c r="D2214" s="14">
        <v>155</v>
      </c>
      <c r="E2214" s="13">
        <v>40117</v>
      </c>
      <c r="F2214" s="15" t="s">
        <v>77</v>
      </c>
      <c r="G2214" s="13">
        <v>2958101</v>
      </c>
      <c r="H2214" s="78"/>
      <c r="I2214" s="78"/>
      <c r="J2214" s="78"/>
      <c r="K2214" s="78"/>
    </row>
    <row r="2215" spans="1:11">
      <c r="A2215" s="13">
        <v>42496</v>
      </c>
      <c r="B2215" s="10" t="s">
        <v>150</v>
      </c>
      <c r="C2215" s="10" t="s">
        <v>81</v>
      </c>
      <c r="D2215" s="14">
        <v>155</v>
      </c>
      <c r="E2215" s="13">
        <v>40117</v>
      </c>
      <c r="F2215" s="15" t="s">
        <v>77</v>
      </c>
      <c r="G2215" s="13">
        <v>2958101</v>
      </c>
      <c r="H2215" s="78"/>
      <c r="I2215" s="78"/>
      <c r="J2215" s="78"/>
      <c r="K2215" s="78"/>
    </row>
    <row r="2216" spans="1:11">
      <c r="A2216" s="13">
        <v>42497</v>
      </c>
      <c r="B2216" s="10" t="s">
        <v>150</v>
      </c>
      <c r="C2216" s="10" t="s">
        <v>81</v>
      </c>
      <c r="D2216" s="14">
        <v>155</v>
      </c>
      <c r="E2216" s="13">
        <v>40117</v>
      </c>
      <c r="F2216" s="15" t="s">
        <v>77</v>
      </c>
      <c r="G2216" s="13">
        <v>2958101</v>
      </c>
      <c r="H2216" s="78"/>
      <c r="I2216" s="78"/>
      <c r="J2216" s="78"/>
      <c r="K2216" s="78"/>
    </row>
    <row r="2217" spans="1:11">
      <c r="A2217" s="13">
        <v>42498</v>
      </c>
      <c r="B2217" s="10" t="s">
        <v>150</v>
      </c>
      <c r="C2217" s="10" t="s">
        <v>81</v>
      </c>
      <c r="D2217" s="14">
        <v>155</v>
      </c>
      <c r="E2217" s="13">
        <v>40117</v>
      </c>
      <c r="F2217" s="15" t="s">
        <v>77</v>
      </c>
      <c r="G2217" s="13">
        <v>2958101</v>
      </c>
      <c r="H2217" s="78"/>
      <c r="I2217" s="78"/>
      <c r="J2217" s="78"/>
      <c r="K2217" s="78"/>
    </row>
    <row r="2218" spans="1:11">
      <c r="A2218" s="13">
        <v>42499</v>
      </c>
      <c r="B2218" s="10" t="s">
        <v>150</v>
      </c>
      <c r="C2218" s="10" t="s">
        <v>81</v>
      </c>
      <c r="D2218" s="14">
        <v>155</v>
      </c>
      <c r="E2218" s="13">
        <v>40117</v>
      </c>
      <c r="F2218" s="15" t="s">
        <v>77</v>
      </c>
      <c r="G2218" s="13">
        <v>2958101</v>
      </c>
      <c r="H2218" s="78"/>
      <c r="I2218" s="78"/>
      <c r="J2218" s="78"/>
      <c r="K2218" s="78"/>
    </row>
    <row r="2219" spans="1:11">
      <c r="A2219" s="13">
        <v>42500</v>
      </c>
      <c r="B2219" s="10" t="s">
        <v>150</v>
      </c>
      <c r="C2219" s="10" t="s">
        <v>81</v>
      </c>
      <c r="D2219" s="14">
        <v>155</v>
      </c>
      <c r="E2219" s="13">
        <v>40117</v>
      </c>
      <c r="F2219" s="15" t="s">
        <v>77</v>
      </c>
      <c r="G2219" s="13">
        <v>2958101</v>
      </c>
      <c r="H2219" s="78"/>
      <c r="I2219" s="78"/>
      <c r="J2219" s="78"/>
      <c r="K2219" s="78"/>
    </row>
    <row r="2220" spans="1:11">
      <c r="A2220" s="13">
        <v>42501</v>
      </c>
      <c r="B2220" s="10" t="s">
        <v>150</v>
      </c>
      <c r="C2220" s="10" t="s">
        <v>81</v>
      </c>
      <c r="D2220" s="14">
        <v>155</v>
      </c>
      <c r="E2220" s="13">
        <v>40117</v>
      </c>
      <c r="F2220" s="15" t="s">
        <v>77</v>
      </c>
      <c r="G2220" s="13">
        <v>2958101</v>
      </c>
      <c r="H2220" s="78"/>
      <c r="I2220" s="78"/>
      <c r="J2220" s="78"/>
      <c r="K2220" s="78"/>
    </row>
    <row r="2221" spans="1:11">
      <c r="A2221" s="13">
        <v>42502</v>
      </c>
      <c r="B2221" s="10" t="s">
        <v>150</v>
      </c>
      <c r="C2221" s="10" t="s">
        <v>81</v>
      </c>
      <c r="D2221" s="14">
        <v>155</v>
      </c>
      <c r="E2221" s="13">
        <v>40117</v>
      </c>
      <c r="F2221" s="15" t="s">
        <v>77</v>
      </c>
      <c r="G2221" s="13">
        <v>2958101</v>
      </c>
      <c r="H2221" s="78"/>
      <c r="I2221" s="78"/>
      <c r="J2221" s="78"/>
      <c r="K2221" s="78"/>
    </row>
    <row r="2222" spans="1:11">
      <c r="A2222" s="13">
        <v>42503</v>
      </c>
      <c r="B2222" s="10" t="s">
        <v>150</v>
      </c>
      <c r="C2222" s="10" t="s">
        <v>81</v>
      </c>
      <c r="D2222" s="14">
        <v>155</v>
      </c>
      <c r="E2222" s="13">
        <v>40117</v>
      </c>
      <c r="F2222" s="15" t="s">
        <v>77</v>
      </c>
      <c r="G2222" s="13">
        <v>2958101</v>
      </c>
      <c r="H2222" s="78"/>
      <c r="I2222" s="78"/>
      <c r="J2222" s="78"/>
      <c r="K2222" s="78"/>
    </row>
    <row r="2223" spans="1:11">
      <c r="A2223" s="13">
        <v>42504</v>
      </c>
      <c r="B2223" s="10" t="s">
        <v>150</v>
      </c>
      <c r="C2223" s="10" t="s">
        <v>81</v>
      </c>
      <c r="D2223" s="14">
        <v>155</v>
      </c>
      <c r="E2223" s="13">
        <v>40117</v>
      </c>
      <c r="F2223" s="15" t="s">
        <v>77</v>
      </c>
      <c r="G2223" s="13">
        <v>2958101</v>
      </c>
      <c r="H2223" s="78"/>
      <c r="I2223" s="78"/>
      <c r="J2223" s="78"/>
      <c r="K2223" s="78"/>
    </row>
    <row r="2224" spans="1:11">
      <c r="A2224" s="13">
        <v>42505</v>
      </c>
      <c r="B2224" s="10" t="s">
        <v>150</v>
      </c>
      <c r="C2224" s="10" t="s">
        <v>81</v>
      </c>
      <c r="D2224" s="14">
        <v>155</v>
      </c>
      <c r="E2224" s="13">
        <v>40117</v>
      </c>
      <c r="F2224" s="15" t="s">
        <v>77</v>
      </c>
      <c r="G2224" s="13">
        <v>2958101</v>
      </c>
      <c r="H2224" s="78"/>
      <c r="I2224" s="78"/>
      <c r="J2224" s="78"/>
      <c r="K2224" s="78"/>
    </row>
    <row r="2225" spans="1:11">
      <c r="A2225" s="13">
        <v>42506</v>
      </c>
      <c r="B2225" s="10" t="s">
        <v>150</v>
      </c>
      <c r="C2225" s="10" t="s">
        <v>81</v>
      </c>
      <c r="D2225" s="14">
        <v>155</v>
      </c>
      <c r="E2225" s="13">
        <v>40117</v>
      </c>
      <c r="F2225" s="15" t="s">
        <v>77</v>
      </c>
      <c r="G2225" s="13">
        <v>2958101</v>
      </c>
      <c r="H2225" s="78"/>
      <c r="I2225" s="78"/>
      <c r="J2225" s="78"/>
      <c r="K2225" s="78"/>
    </row>
    <row r="2226" spans="1:11">
      <c r="A2226" s="13">
        <v>42507</v>
      </c>
      <c r="B2226" s="10" t="s">
        <v>150</v>
      </c>
      <c r="C2226" s="10" t="s">
        <v>81</v>
      </c>
      <c r="D2226" s="14">
        <v>155</v>
      </c>
      <c r="E2226" s="13">
        <v>40117</v>
      </c>
      <c r="F2226" s="15" t="s">
        <v>77</v>
      </c>
      <c r="G2226" s="13">
        <v>2958101</v>
      </c>
      <c r="H2226" s="78"/>
      <c r="I2226" s="78"/>
      <c r="J2226" s="78"/>
      <c r="K2226" s="78"/>
    </row>
    <row r="2227" spans="1:11">
      <c r="A2227" s="13">
        <v>42508</v>
      </c>
      <c r="B2227" s="10" t="s">
        <v>150</v>
      </c>
      <c r="C2227" s="10" t="s">
        <v>81</v>
      </c>
      <c r="D2227" s="14">
        <v>155</v>
      </c>
      <c r="E2227" s="13">
        <v>40117</v>
      </c>
      <c r="F2227" s="15" t="s">
        <v>77</v>
      </c>
      <c r="G2227" s="13">
        <v>2958101</v>
      </c>
      <c r="H2227" s="78"/>
      <c r="I2227" s="78"/>
      <c r="J2227" s="78"/>
      <c r="K2227" s="78"/>
    </row>
    <row r="2228" spans="1:11">
      <c r="A2228" s="13">
        <v>42509</v>
      </c>
      <c r="B2228" s="10" t="s">
        <v>150</v>
      </c>
      <c r="C2228" s="10" t="s">
        <v>81</v>
      </c>
      <c r="D2228" s="14">
        <v>155</v>
      </c>
      <c r="E2228" s="13">
        <v>40117</v>
      </c>
      <c r="F2228" s="15" t="s">
        <v>77</v>
      </c>
      <c r="G2228" s="13">
        <v>2958101</v>
      </c>
      <c r="H2228" s="78"/>
      <c r="I2228" s="78"/>
      <c r="J2228" s="78"/>
      <c r="K2228" s="78"/>
    </row>
    <row r="2229" spans="1:11">
      <c r="A2229" s="13">
        <v>42510</v>
      </c>
      <c r="B2229" s="10" t="s">
        <v>150</v>
      </c>
      <c r="C2229" s="10" t="s">
        <v>81</v>
      </c>
      <c r="D2229" s="14">
        <v>155</v>
      </c>
      <c r="E2229" s="13">
        <v>40117</v>
      </c>
      <c r="F2229" s="15" t="s">
        <v>77</v>
      </c>
      <c r="G2229" s="13">
        <v>2958101</v>
      </c>
      <c r="H2229" s="78"/>
      <c r="I2229" s="78"/>
      <c r="J2229" s="78"/>
      <c r="K2229" s="78"/>
    </row>
    <row r="2230" spans="1:11">
      <c r="A2230" s="13">
        <v>42511</v>
      </c>
      <c r="B2230" s="10" t="s">
        <v>150</v>
      </c>
      <c r="C2230" s="10" t="s">
        <v>81</v>
      </c>
      <c r="D2230" s="14">
        <v>155</v>
      </c>
      <c r="E2230" s="13">
        <v>40117</v>
      </c>
      <c r="F2230" s="15" t="s">
        <v>77</v>
      </c>
      <c r="G2230" s="13">
        <v>2958101</v>
      </c>
      <c r="H2230" s="78"/>
      <c r="I2230" s="78"/>
      <c r="J2230" s="78"/>
      <c r="K2230" s="78"/>
    </row>
    <row r="2231" spans="1:11">
      <c r="A2231" s="13">
        <v>42512</v>
      </c>
      <c r="B2231" s="10" t="s">
        <v>150</v>
      </c>
      <c r="C2231" s="10" t="s">
        <v>81</v>
      </c>
      <c r="D2231" s="14">
        <v>155</v>
      </c>
      <c r="E2231" s="13">
        <v>40117</v>
      </c>
      <c r="F2231" s="15" t="s">
        <v>77</v>
      </c>
      <c r="G2231" s="13">
        <v>2958101</v>
      </c>
      <c r="H2231" s="78"/>
      <c r="I2231" s="78"/>
      <c r="J2231" s="78"/>
      <c r="K2231" s="78"/>
    </row>
    <row r="2232" spans="1:11">
      <c r="A2232" s="13">
        <v>42513</v>
      </c>
      <c r="B2232" s="10" t="s">
        <v>150</v>
      </c>
      <c r="C2232" s="10" t="s">
        <v>81</v>
      </c>
      <c r="D2232" s="14">
        <v>155</v>
      </c>
      <c r="E2232" s="13">
        <v>40117</v>
      </c>
      <c r="F2232" s="15" t="s">
        <v>77</v>
      </c>
      <c r="G2232" s="13">
        <v>2958101</v>
      </c>
      <c r="H2232" s="78"/>
      <c r="I2232" s="78"/>
      <c r="J2232" s="78"/>
      <c r="K2232" s="78"/>
    </row>
    <row r="2233" spans="1:11">
      <c r="A2233" s="13">
        <v>42514</v>
      </c>
      <c r="B2233" s="10" t="s">
        <v>150</v>
      </c>
      <c r="C2233" s="10" t="s">
        <v>81</v>
      </c>
      <c r="D2233" s="14">
        <v>155</v>
      </c>
      <c r="E2233" s="13">
        <v>40117</v>
      </c>
      <c r="F2233" s="15" t="s">
        <v>77</v>
      </c>
      <c r="G2233" s="13">
        <v>2958101</v>
      </c>
      <c r="H2233" s="78"/>
      <c r="I2233" s="78"/>
      <c r="J2233" s="78"/>
      <c r="K2233" s="78"/>
    </row>
    <row r="2234" spans="1:11">
      <c r="A2234" s="13">
        <v>42515</v>
      </c>
      <c r="B2234" s="10" t="s">
        <v>150</v>
      </c>
      <c r="C2234" s="10" t="s">
        <v>81</v>
      </c>
      <c r="D2234" s="14">
        <v>155</v>
      </c>
      <c r="E2234" s="13">
        <v>40117</v>
      </c>
      <c r="F2234" s="15" t="s">
        <v>77</v>
      </c>
      <c r="G2234" s="13">
        <v>2958101</v>
      </c>
      <c r="H2234" s="78"/>
      <c r="I2234" s="78"/>
      <c r="J2234" s="78"/>
      <c r="K2234" s="78"/>
    </row>
    <row r="2235" spans="1:11">
      <c r="A2235" s="13">
        <v>42516</v>
      </c>
      <c r="B2235" s="10" t="s">
        <v>150</v>
      </c>
      <c r="C2235" s="10" t="s">
        <v>81</v>
      </c>
      <c r="D2235" s="14">
        <v>155</v>
      </c>
      <c r="E2235" s="13">
        <v>40117</v>
      </c>
      <c r="F2235" s="15" t="s">
        <v>77</v>
      </c>
      <c r="G2235" s="13">
        <v>2958101</v>
      </c>
      <c r="H2235" s="78"/>
      <c r="I2235" s="78"/>
      <c r="J2235" s="78"/>
      <c r="K2235" s="78"/>
    </row>
    <row r="2236" spans="1:11">
      <c r="A2236" s="13">
        <v>42517</v>
      </c>
      <c r="B2236" s="10" t="s">
        <v>150</v>
      </c>
      <c r="C2236" s="10" t="s">
        <v>81</v>
      </c>
      <c r="D2236" s="14">
        <v>155</v>
      </c>
      <c r="E2236" s="13">
        <v>40117</v>
      </c>
      <c r="F2236" s="15" t="s">
        <v>77</v>
      </c>
      <c r="G2236" s="13">
        <v>2958101</v>
      </c>
      <c r="H2236" s="78"/>
      <c r="I2236" s="78"/>
      <c r="J2236" s="78"/>
      <c r="K2236" s="78"/>
    </row>
    <row r="2237" spans="1:11">
      <c r="A2237" s="13">
        <v>42518</v>
      </c>
      <c r="B2237" s="10" t="s">
        <v>150</v>
      </c>
      <c r="C2237" s="10" t="s">
        <v>81</v>
      </c>
      <c r="D2237" s="14">
        <v>155</v>
      </c>
      <c r="E2237" s="13">
        <v>40117</v>
      </c>
      <c r="F2237" s="15" t="s">
        <v>77</v>
      </c>
      <c r="G2237" s="13">
        <v>2958101</v>
      </c>
      <c r="H2237" s="78"/>
      <c r="I2237" s="78"/>
      <c r="J2237" s="78"/>
      <c r="K2237" s="78"/>
    </row>
    <row r="2238" spans="1:11">
      <c r="A2238" s="13">
        <v>42519</v>
      </c>
      <c r="B2238" s="10" t="s">
        <v>150</v>
      </c>
      <c r="C2238" s="10" t="s">
        <v>81</v>
      </c>
      <c r="D2238" s="14">
        <v>155</v>
      </c>
      <c r="E2238" s="13">
        <v>40117</v>
      </c>
      <c r="F2238" s="15" t="s">
        <v>77</v>
      </c>
      <c r="G2238" s="13">
        <v>2958101</v>
      </c>
      <c r="H2238" s="78"/>
      <c r="I2238" s="78"/>
      <c r="J2238" s="78"/>
      <c r="K2238" s="78"/>
    </row>
    <row r="2239" spans="1:11">
      <c r="A2239" s="13">
        <v>42520</v>
      </c>
      <c r="B2239" s="10" t="s">
        <v>150</v>
      </c>
      <c r="C2239" s="10" t="s">
        <v>81</v>
      </c>
      <c r="D2239" s="14">
        <v>155</v>
      </c>
      <c r="E2239" s="13">
        <v>40117</v>
      </c>
      <c r="F2239" s="15" t="s">
        <v>77</v>
      </c>
      <c r="G2239" s="13">
        <v>2958101</v>
      </c>
      <c r="H2239" s="78"/>
      <c r="I2239" s="78"/>
      <c r="J2239" s="78"/>
      <c r="K2239" s="78"/>
    </row>
    <row r="2240" spans="1:11">
      <c r="A2240" s="13">
        <v>42521</v>
      </c>
      <c r="B2240" s="10" t="s">
        <v>150</v>
      </c>
      <c r="C2240" s="10" t="s">
        <v>81</v>
      </c>
      <c r="D2240" s="14">
        <v>155</v>
      </c>
      <c r="E2240" s="13">
        <v>40117</v>
      </c>
      <c r="F2240" s="15" t="s">
        <v>77</v>
      </c>
      <c r="G2240" s="13">
        <v>2958101</v>
      </c>
      <c r="H2240" s="78"/>
      <c r="I2240" s="78"/>
      <c r="J2240" s="78"/>
      <c r="K2240" s="78"/>
    </row>
    <row r="2241" spans="1:11">
      <c r="A2241" s="13">
        <v>42491</v>
      </c>
      <c r="B2241" s="10" t="s">
        <v>151</v>
      </c>
      <c r="C2241" s="10" t="s">
        <v>81</v>
      </c>
      <c r="D2241" s="14">
        <v>104</v>
      </c>
      <c r="E2241" s="13">
        <v>42151</v>
      </c>
      <c r="F2241" s="15" t="s">
        <v>77</v>
      </c>
      <c r="G2241" s="13">
        <v>2958101</v>
      </c>
      <c r="H2241" s="78"/>
      <c r="I2241" s="78"/>
      <c r="J2241" s="78"/>
      <c r="K2241" s="78"/>
    </row>
    <row r="2242" spans="1:11">
      <c r="A2242" s="13">
        <v>42492</v>
      </c>
      <c r="B2242" s="10" t="s">
        <v>151</v>
      </c>
      <c r="C2242" s="10" t="s">
        <v>81</v>
      </c>
      <c r="D2242" s="14">
        <v>104</v>
      </c>
      <c r="E2242" s="13">
        <v>42151</v>
      </c>
      <c r="F2242" s="15" t="s">
        <v>77</v>
      </c>
      <c r="G2242" s="13">
        <v>2958101</v>
      </c>
      <c r="H2242" s="78"/>
      <c r="I2242" s="78"/>
      <c r="J2242" s="78"/>
      <c r="K2242" s="78"/>
    </row>
    <row r="2243" spans="1:11">
      <c r="A2243" s="13">
        <v>42493</v>
      </c>
      <c r="B2243" s="10" t="s">
        <v>151</v>
      </c>
      <c r="C2243" s="10" t="s">
        <v>81</v>
      </c>
      <c r="D2243" s="14">
        <v>104</v>
      </c>
      <c r="E2243" s="13">
        <v>42151</v>
      </c>
      <c r="F2243" s="15" t="s">
        <v>77</v>
      </c>
      <c r="G2243" s="13">
        <v>2958101</v>
      </c>
      <c r="H2243" s="78"/>
      <c r="I2243" s="78"/>
      <c r="J2243" s="78"/>
      <c r="K2243" s="78"/>
    </row>
    <row r="2244" spans="1:11">
      <c r="A2244" s="13">
        <v>42494</v>
      </c>
      <c r="B2244" s="10" t="s">
        <v>151</v>
      </c>
      <c r="C2244" s="10" t="s">
        <v>81</v>
      </c>
      <c r="D2244" s="14">
        <v>104</v>
      </c>
      <c r="E2244" s="13">
        <v>42151</v>
      </c>
      <c r="F2244" s="15" t="s">
        <v>77</v>
      </c>
      <c r="G2244" s="13">
        <v>2958101</v>
      </c>
      <c r="H2244" s="78"/>
      <c r="I2244" s="78"/>
      <c r="J2244" s="78"/>
      <c r="K2244" s="78"/>
    </row>
    <row r="2245" spans="1:11">
      <c r="A2245" s="13">
        <v>42495</v>
      </c>
      <c r="B2245" s="10" t="s">
        <v>151</v>
      </c>
      <c r="C2245" s="10" t="s">
        <v>81</v>
      </c>
      <c r="D2245" s="14">
        <v>104</v>
      </c>
      <c r="E2245" s="13">
        <v>42151</v>
      </c>
      <c r="F2245" s="15" t="s">
        <v>77</v>
      </c>
      <c r="G2245" s="13">
        <v>2958101</v>
      </c>
      <c r="H2245" s="78"/>
      <c r="I2245" s="78"/>
      <c r="J2245" s="78"/>
      <c r="K2245" s="78"/>
    </row>
    <row r="2246" spans="1:11">
      <c r="A2246" s="13">
        <v>42496</v>
      </c>
      <c r="B2246" s="10" t="s">
        <v>151</v>
      </c>
      <c r="C2246" s="10" t="s">
        <v>81</v>
      </c>
      <c r="D2246" s="14">
        <v>104</v>
      </c>
      <c r="E2246" s="13">
        <v>42151</v>
      </c>
      <c r="F2246" s="15" t="s">
        <v>77</v>
      </c>
      <c r="G2246" s="13">
        <v>2958101</v>
      </c>
      <c r="H2246" s="78"/>
      <c r="I2246" s="78"/>
      <c r="J2246" s="78"/>
      <c r="K2246" s="78"/>
    </row>
    <row r="2247" spans="1:11">
      <c r="A2247" s="13">
        <v>42497</v>
      </c>
      <c r="B2247" s="10" t="s">
        <v>151</v>
      </c>
      <c r="C2247" s="10" t="s">
        <v>81</v>
      </c>
      <c r="D2247" s="14">
        <v>104</v>
      </c>
      <c r="E2247" s="13">
        <v>42151</v>
      </c>
      <c r="F2247" s="15" t="s">
        <v>77</v>
      </c>
      <c r="G2247" s="13">
        <v>2958101</v>
      </c>
      <c r="H2247" s="78"/>
      <c r="I2247" s="78"/>
      <c r="J2247" s="78"/>
      <c r="K2247" s="78"/>
    </row>
    <row r="2248" spans="1:11">
      <c r="A2248" s="13">
        <v>42498</v>
      </c>
      <c r="B2248" s="10" t="s">
        <v>151</v>
      </c>
      <c r="C2248" s="10" t="s">
        <v>81</v>
      </c>
      <c r="D2248" s="14">
        <v>104</v>
      </c>
      <c r="E2248" s="13">
        <v>42151</v>
      </c>
      <c r="F2248" s="15" t="s">
        <v>77</v>
      </c>
      <c r="G2248" s="13">
        <v>2958101</v>
      </c>
      <c r="H2248" s="78"/>
      <c r="I2248" s="78"/>
      <c r="J2248" s="78"/>
      <c r="K2248" s="78"/>
    </row>
    <row r="2249" spans="1:11">
      <c r="A2249" s="13">
        <v>42499</v>
      </c>
      <c r="B2249" s="10" t="s">
        <v>151</v>
      </c>
      <c r="C2249" s="10" t="s">
        <v>81</v>
      </c>
      <c r="D2249" s="14">
        <v>104</v>
      </c>
      <c r="E2249" s="13">
        <v>42151</v>
      </c>
      <c r="F2249" s="15" t="s">
        <v>77</v>
      </c>
      <c r="G2249" s="13">
        <v>2958101</v>
      </c>
      <c r="H2249" s="78"/>
      <c r="I2249" s="78"/>
      <c r="J2249" s="78"/>
      <c r="K2249" s="78"/>
    </row>
    <row r="2250" spans="1:11">
      <c r="A2250" s="13">
        <v>42500</v>
      </c>
      <c r="B2250" s="10" t="s">
        <v>151</v>
      </c>
      <c r="C2250" s="10" t="s">
        <v>81</v>
      </c>
      <c r="D2250" s="14">
        <v>104</v>
      </c>
      <c r="E2250" s="13">
        <v>42151</v>
      </c>
      <c r="F2250" s="15" t="s">
        <v>77</v>
      </c>
      <c r="G2250" s="13">
        <v>2958101</v>
      </c>
      <c r="H2250" s="78"/>
      <c r="I2250" s="78"/>
      <c r="J2250" s="78"/>
      <c r="K2250" s="78"/>
    </row>
    <row r="2251" spans="1:11">
      <c r="A2251" s="13">
        <v>42501</v>
      </c>
      <c r="B2251" s="10" t="s">
        <v>151</v>
      </c>
      <c r="C2251" s="10" t="s">
        <v>81</v>
      </c>
      <c r="D2251" s="14">
        <v>104</v>
      </c>
      <c r="E2251" s="13">
        <v>42151</v>
      </c>
      <c r="F2251" s="15" t="s">
        <v>77</v>
      </c>
      <c r="G2251" s="13">
        <v>2958101</v>
      </c>
      <c r="H2251" s="78"/>
      <c r="I2251" s="78"/>
      <c r="J2251" s="78"/>
      <c r="K2251" s="78"/>
    </row>
    <row r="2252" spans="1:11">
      <c r="A2252" s="13">
        <v>42502</v>
      </c>
      <c r="B2252" s="10" t="s">
        <v>151</v>
      </c>
      <c r="C2252" s="10" t="s">
        <v>81</v>
      </c>
      <c r="D2252" s="14">
        <v>104</v>
      </c>
      <c r="E2252" s="13">
        <v>42151</v>
      </c>
      <c r="F2252" s="15" t="s">
        <v>77</v>
      </c>
      <c r="G2252" s="13">
        <v>2958101</v>
      </c>
      <c r="H2252" s="78"/>
      <c r="I2252" s="78"/>
      <c r="J2252" s="78"/>
      <c r="K2252" s="78"/>
    </row>
    <row r="2253" spans="1:11">
      <c r="A2253" s="13">
        <v>42503</v>
      </c>
      <c r="B2253" s="10" t="s">
        <v>151</v>
      </c>
      <c r="C2253" s="10" t="s">
        <v>81</v>
      </c>
      <c r="D2253" s="14">
        <v>104</v>
      </c>
      <c r="E2253" s="13">
        <v>42151</v>
      </c>
      <c r="F2253" s="15" t="s">
        <v>77</v>
      </c>
      <c r="G2253" s="13">
        <v>2958101</v>
      </c>
      <c r="H2253" s="78"/>
      <c r="I2253" s="78"/>
      <c r="J2253" s="78"/>
      <c r="K2253" s="78"/>
    </row>
    <row r="2254" spans="1:11">
      <c r="A2254" s="13">
        <v>42504</v>
      </c>
      <c r="B2254" s="10" t="s">
        <v>151</v>
      </c>
      <c r="C2254" s="10" t="s">
        <v>81</v>
      </c>
      <c r="D2254" s="14">
        <v>104</v>
      </c>
      <c r="E2254" s="13">
        <v>42151</v>
      </c>
      <c r="F2254" s="15" t="s">
        <v>77</v>
      </c>
      <c r="G2254" s="13">
        <v>2958101</v>
      </c>
      <c r="H2254" s="78"/>
      <c r="I2254" s="78"/>
      <c r="J2254" s="78"/>
      <c r="K2254" s="78"/>
    </row>
    <row r="2255" spans="1:11">
      <c r="A2255" s="13">
        <v>42505</v>
      </c>
      <c r="B2255" s="10" t="s">
        <v>151</v>
      </c>
      <c r="C2255" s="10" t="s">
        <v>81</v>
      </c>
      <c r="D2255" s="14">
        <v>104</v>
      </c>
      <c r="E2255" s="13">
        <v>42151</v>
      </c>
      <c r="F2255" s="15" t="s">
        <v>77</v>
      </c>
      <c r="G2255" s="13">
        <v>2958101</v>
      </c>
      <c r="H2255" s="78"/>
      <c r="I2255" s="78"/>
      <c r="J2255" s="78"/>
      <c r="K2255" s="78"/>
    </row>
    <row r="2256" spans="1:11">
      <c r="A2256" s="13">
        <v>42506</v>
      </c>
      <c r="B2256" s="10" t="s">
        <v>151</v>
      </c>
      <c r="C2256" s="10" t="s">
        <v>81</v>
      </c>
      <c r="D2256" s="14">
        <v>104</v>
      </c>
      <c r="E2256" s="13">
        <v>42151</v>
      </c>
      <c r="F2256" s="15" t="s">
        <v>77</v>
      </c>
      <c r="G2256" s="13">
        <v>2958101</v>
      </c>
      <c r="H2256" s="78"/>
      <c r="I2256" s="78"/>
      <c r="J2256" s="78"/>
      <c r="K2256" s="78"/>
    </row>
    <row r="2257" spans="1:11">
      <c r="A2257" s="13">
        <v>42507</v>
      </c>
      <c r="B2257" s="10" t="s">
        <v>151</v>
      </c>
      <c r="C2257" s="10" t="s">
        <v>81</v>
      </c>
      <c r="D2257" s="14">
        <v>104</v>
      </c>
      <c r="E2257" s="13">
        <v>42151</v>
      </c>
      <c r="F2257" s="15" t="s">
        <v>77</v>
      </c>
      <c r="G2257" s="13">
        <v>2958101</v>
      </c>
      <c r="H2257" s="78"/>
      <c r="I2257" s="78"/>
      <c r="J2257" s="78"/>
      <c r="K2257" s="78"/>
    </row>
    <row r="2258" spans="1:11">
      <c r="A2258" s="13">
        <v>42508</v>
      </c>
      <c r="B2258" s="10" t="s">
        <v>151</v>
      </c>
      <c r="C2258" s="10" t="s">
        <v>81</v>
      </c>
      <c r="D2258" s="14">
        <v>104</v>
      </c>
      <c r="E2258" s="13">
        <v>42151</v>
      </c>
      <c r="F2258" s="15" t="s">
        <v>77</v>
      </c>
      <c r="G2258" s="13">
        <v>2958101</v>
      </c>
      <c r="H2258" s="78"/>
      <c r="I2258" s="78"/>
      <c r="J2258" s="78"/>
      <c r="K2258" s="78"/>
    </row>
    <row r="2259" spans="1:11">
      <c r="A2259" s="13">
        <v>42509</v>
      </c>
      <c r="B2259" s="10" t="s">
        <v>151</v>
      </c>
      <c r="C2259" s="10" t="s">
        <v>81</v>
      </c>
      <c r="D2259" s="14">
        <v>104</v>
      </c>
      <c r="E2259" s="13">
        <v>42151</v>
      </c>
      <c r="F2259" s="15" t="s">
        <v>77</v>
      </c>
      <c r="G2259" s="13">
        <v>2958101</v>
      </c>
      <c r="H2259" s="78"/>
      <c r="I2259" s="78"/>
      <c r="J2259" s="78"/>
      <c r="K2259" s="78"/>
    </row>
    <row r="2260" spans="1:11">
      <c r="A2260" s="13">
        <v>42510</v>
      </c>
      <c r="B2260" s="10" t="s">
        <v>151</v>
      </c>
      <c r="C2260" s="10" t="s">
        <v>81</v>
      </c>
      <c r="D2260" s="14">
        <v>104</v>
      </c>
      <c r="E2260" s="13">
        <v>42151</v>
      </c>
      <c r="F2260" s="15" t="s">
        <v>77</v>
      </c>
      <c r="G2260" s="13">
        <v>2958101</v>
      </c>
      <c r="H2260" s="78"/>
      <c r="I2260" s="78"/>
      <c r="J2260" s="78"/>
      <c r="K2260" s="78"/>
    </row>
    <row r="2261" spans="1:11">
      <c r="A2261" s="13">
        <v>42511</v>
      </c>
      <c r="B2261" s="10" t="s">
        <v>151</v>
      </c>
      <c r="C2261" s="10" t="s">
        <v>81</v>
      </c>
      <c r="D2261" s="14">
        <v>104</v>
      </c>
      <c r="E2261" s="13">
        <v>42151</v>
      </c>
      <c r="F2261" s="15" t="s">
        <v>77</v>
      </c>
      <c r="G2261" s="13">
        <v>2958101</v>
      </c>
      <c r="H2261" s="78"/>
      <c r="I2261" s="78"/>
      <c r="J2261" s="78"/>
      <c r="K2261" s="78"/>
    </row>
    <row r="2262" spans="1:11">
      <c r="A2262" s="13">
        <v>42512</v>
      </c>
      <c r="B2262" s="10" t="s">
        <v>151</v>
      </c>
      <c r="C2262" s="10" t="s">
        <v>81</v>
      </c>
      <c r="D2262" s="14">
        <v>104</v>
      </c>
      <c r="E2262" s="13">
        <v>42151</v>
      </c>
      <c r="F2262" s="15" t="s">
        <v>77</v>
      </c>
      <c r="G2262" s="13">
        <v>2958101</v>
      </c>
      <c r="H2262" s="78"/>
      <c r="I2262" s="78"/>
      <c r="J2262" s="78"/>
      <c r="K2262" s="78"/>
    </row>
    <row r="2263" spans="1:11">
      <c r="A2263" s="13">
        <v>42513</v>
      </c>
      <c r="B2263" s="10" t="s">
        <v>151</v>
      </c>
      <c r="C2263" s="10" t="s">
        <v>81</v>
      </c>
      <c r="D2263" s="14">
        <v>104</v>
      </c>
      <c r="E2263" s="13">
        <v>42151</v>
      </c>
      <c r="F2263" s="15" t="s">
        <v>77</v>
      </c>
      <c r="G2263" s="13">
        <v>2958101</v>
      </c>
      <c r="H2263" s="78"/>
      <c r="I2263" s="78"/>
      <c r="J2263" s="78"/>
      <c r="K2263" s="78"/>
    </row>
    <row r="2264" spans="1:11">
      <c r="A2264" s="13">
        <v>42514</v>
      </c>
      <c r="B2264" s="10" t="s">
        <v>151</v>
      </c>
      <c r="C2264" s="10" t="s">
        <v>81</v>
      </c>
      <c r="D2264" s="14">
        <v>104</v>
      </c>
      <c r="E2264" s="13">
        <v>42151</v>
      </c>
      <c r="F2264" s="15" t="s">
        <v>77</v>
      </c>
      <c r="G2264" s="13">
        <v>2958101</v>
      </c>
      <c r="H2264" s="78"/>
      <c r="I2264" s="78"/>
      <c r="J2264" s="78"/>
      <c r="K2264" s="78"/>
    </row>
    <row r="2265" spans="1:11">
      <c r="A2265" s="13">
        <v>42515</v>
      </c>
      <c r="B2265" s="10" t="s">
        <v>151</v>
      </c>
      <c r="C2265" s="10" t="s">
        <v>81</v>
      </c>
      <c r="D2265" s="14">
        <v>104</v>
      </c>
      <c r="E2265" s="13">
        <v>42151</v>
      </c>
      <c r="F2265" s="15" t="s">
        <v>77</v>
      </c>
      <c r="G2265" s="13">
        <v>2958101</v>
      </c>
      <c r="H2265" s="78"/>
      <c r="I2265" s="78"/>
      <c r="J2265" s="78"/>
      <c r="K2265" s="78"/>
    </row>
    <row r="2266" spans="1:11">
      <c r="A2266" s="13">
        <v>42516</v>
      </c>
      <c r="B2266" s="10" t="s">
        <v>151</v>
      </c>
      <c r="C2266" s="10" t="s">
        <v>81</v>
      </c>
      <c r="D2266" s="14">
        <v>104</v>
      </c>
      <c r="E2266" s="13">
        <v>42151</v>
      </c>
      <c r="F2266" s="15" t="s">
        <v>77</v>
      </c>
      <c r="G2266" s="13">
        <v>2958101</v>
      </c>
      <c r="H2266" s="78"/>
      <c r="I2266" s="78"/>
      <c r="J2266" s="78"/>
      <c r="K2266" s="78"/>
    </row>
    <row r="2267" spans="1:11">
      <c r="A2267" s="13">
        <v>42517</v>
      </c>
      <c r="B2267" s="10" t="s">
        <v>151</v>
      </c>
      <c r="C2267" s="10" t="s">
        <v>81</v>
      </c>
      <c r="D2267" s="14">
        <v>104</v>
      </c>
      <c r="E2267" s="13">
        <v>42151</v>
      </c>
      <c r="F2267" s="15" t="s">
        <v>77</v>
      </c>
      <c r="G2267" s="13">
        <v>2958101</v>
      </c>
      <c r="H2267" s="78"/>
      <c r="I2267" s="78"/>
      <c r="J2267" s="78"/>
      <c r="K2267" s="78"/>
    </row>
    <row r="2268" spans="1:11">
      <c r="A2268" s="13">
        <v>42518</v>
      </c>
      <c r="B2268" s="10" t="s">
        <v>151</v>
      </c>
      <c r="C2268" s="10" t="s">
        <v>81</v>
      </c>
      <c r="D2268" s="14">
        <v>104</v>
      </c>
      <c r="E2268" s="13">
        <v>42151</v>
      </c>
      <c r="F2268" s="15" t="s">
        <v>77</v>
      </c>
      <c r="G2268" s="13">
        <v>2958101</v>
      </c>
      <c r="H2268" s="78"/>
      <c r="I2268" s="78"/>
      <c r="J2268" s="78"/>
      <c r="K2268" s="78"/>
    </row>
    <row r="2269" spans="1:11">
      <c r="A2269" s="13">
        <v>42519</v>
      </c>
      <c r="B2269" s="10" t="s">
        <v>151</v>
      </c>
      <c r="C2269" s="10" t="s">
        <v>81</v>
      </c>
      <c r="D2269" s="14">
        <v>104</v>
      </c>
      <c r="E2269" s="13">
        <v>42151</v>
      </c>
      <c r="F2269" s="15" t="s">
        <v>77</v>
      </c>
      <c r="G2269" s="13">
        <v>2958101</v>
      </c>
      <c r="H2269" s="78"/>
      <c r="I2269" s="78"/>
      <c r="J2269" s="78"/>
      <c r="K2269" s="78"/>
    </row>
    <row r="2270" spans="1:11">
      <c r="A2270" s="13">
        <v>42520</v>
      </c>
      <c r="B2270" s="10" t="s">
        <v>151</v>
      </c>
      <c r="C2270" s="10" t="s">
        <v>81</v>
      </c>
      <c r="D2270" s="14">
        <v>104</v>
      </c>
      <c r="E2270" s="13">
        <v>42151</v>
      </c>
      <c r="F2270" s="15" t="s">
        <v>77</v>
      </c>
      <c r="G2270" s="13">
        <v>2958101</v>
      </c>
      <c r="H2270" s="78"/>
      <c r="I2270" s="78"/>
      <c r="J2270" s="78"/>
      <c r="K2270" s="78"/>
    </row>
    <row r="2271" spans="1:11">
      <c r="A2271" s="13">
        <v>42521</v>
      </c>
      <c r="B2271" s="10" t="s">
        <v>151</v>
      </c>
      <c r="C2271" s="10" t="s">
        <v>81</v>
      </c>
      <c r="D2271" s="14">
        <v>104</v>
      </c>
      <c r="E2271" s="13">
        <v>42151</v>
      </c>
      <c r="F2271" s="15" t="s">
        <v>77</v>
      </c>
      <c r="G2271" s="13">
        <v>2958101</v>
      </c>
      <c r="H2271" s="78"/>
      <c r="I2271" s="78"/>
      <c r="J2271" s="78"/>
      <c r="K2271" s="78"/>
    </row>
    <row r="2272" spans="1:11">
      <c r="A2272" s="13">
        <v>42491</v>
      </c>
      <c r="B2272" s="10" t="s">
        <v>152</v>
      </c>
      <c r="C2272" s="10" t="s">
        <v>81</v>
      </c>
      <c r="D2272" s="14">
        <v>106</v>
      </c>
      <c r="E2272" s="13">
        <v>42151</v>
      </c>
      <c r="F2272" s="15" t="s">
        <v>77</v>
      </c>
      <c r="G2272" s="13">
        <v>2958101</v>
      </c>
      <c r="H2272" s="78"/>
      <c r="I2272" s="78"/>
      <c r="J2272" s="78"/>
      <c r="K2272" s="78"/>
    </row>
    <row r="2273" spans="1:11">
      <c r="A2273" s="13">
        <v>42492</v>
      </c>
      <c r="B2273" s="10" t="s">
        <v>152</v>
      </c>
      <c r="C2273" s="10" t="s">
        <v>81</v>
      </c>
      <c r="D2273" s="14">
        <v>106</v>
      </c>
      <c r="E2273" s="13">
        <v>42151</v>
      </c>
      <c r="F2273" s="15" t="s">
        <v>77</v>
      </c>
      <c r="G2273" s="13">
        <v>2958101</v>
      </c>
      <c r="H2273" s="78"/>
      <c r="I2273" s="78"/>
      <c r="J2273" s="78"/>
      <c r="K2273" s="78"/>
    </row>
    <row r="2274" spans="1:11">
      <c r="A2274" s="13">
        <v>42493</v>
      </c>
      <c r="B2274" s="10" t="s">
        <v>152</v>
      </c>
      <c r="C2274" s="10" t="s">
        <v>81</v>
      </c>
      <c r="D2274" s="14">
        <v>106</v>
      </c>
      <c r="E2274" s="13">
        <v>42151</v>
      </c>
      <c r="F2274" s="15" t="s">
        <v>77</v>
      </c>
      <c r="G2274" s="13">
        <v>2958101</v>
      </c>
      <c r="H2274" s="78"/>
      <c r="I2274" s="78"/>
      <c r="J2274" s="78"/>
      <c r="K2274" s="78"/>
    </row>
    <row r="2275" spans="1:11">
      <c r="A2275" s="13">
        <v>42494</v>
      </c>
      <c r="B2275" s="10" t="s">
        <v>152</v>
      </c>
      <c r="C2275" s="10" t="s">
        <v>81</v>
      </c>
      <c r="D2275" s="14">
        <v>106</v>
      </c>
      <c r="E2275" s="13">
        <v>42151</v>
      </c>
      <c r="F2275" s="15" t="s">
        <v>77</v>
      </c>
      <c r="G2275" s="13">
        <v>2958101</v>
      </c>
      <c r="H2275" s="78"/>
      <c r="I2275" s="78"/>
      <c r="J2275" s="78"/>
      <c r="K2275" s="78"/>
    </row>
    <row r="2276" spans="1:11">
      <c r="A2276" s="13">
        <v>42495</v>
      </c>
      <c r="B2276" s="10" t="s">
        <v>152</v>
      </c>
      <c r="C2276" s="10" t="s">
        <v>81</v>
      </c>
      <c r="D2276" s="14">
        <v>106</v>
      </c>
      <c r="E2276" s="13">
        <v>42151</v>
      </c>
      <c r="F2276" s="15" t="s">
        <v>77</v>
      </c>
      <c r="G2276" s="13">
        <v>2958101</v>
      </c>
      <c r="H2276" s="78"/>
      <c r="I2276" s="78"/>
      <c r="J2276" s="78"/>
      <c r="K2276" s="78"/>
    </row>
    <row r="2277" spans="1:11">
      <c r="A2277" s="13">
        <v>42496</v>
      </c>
      <c r="B2277" s="10" t="s">
        <v>152</v>
      </c>
      <c r="C2277" s="10" t="s">
        <v>81</v>
      </c>
      <c r="D2277" s="14">
        <v>106</v>
      </c>
      <c r="E2277" s="13">
        <v>42151</v>
      </c>
      <c r="F2277" s="15" t="s">
        <v>77</v>
      </c>
      <c r="G2277" s="13">
        <v>2958101</v>
      </c>
      <c r="H2277" s="78"/>
      <c r="I2277" s="78"/>
      <c r="J2277" s="78"/>
      <c r="K2277" s="78"/>
    </row>
    <row r="2278" spans="1:11">
      <c r="A2278" s="13">
        <v>42497</v>
      </c>
      <c r="B2278" s="10" t="s">
        <v>152</v>
      </c>
      <c r="C2278" s="10" t="s">
        <v>81</v>
      </c>
      <c r="D2278" s="14">
        <v>106</v>
      </c>
      <c r="E2278" s="13">
        <v>42151</v>
      </c>
      <c r="F2278" s="15" t="s">
        <v>77</v>
      </c>
      <c r="G2278" s="13">
        <v>2958101</v>
      </c>
      <c r="H2278" s="78"/>
      <c r="I2278" s="78"/>
      <c r="J2278" s="78"/>
      <c r="K2278" s="78"/>
    </row>
    <row r="2279" spans="1:11">
      <c r="A2279" s="13">
        <v>42498</v>
      </c>
      <c r="B2279" s="10" t="s">
        <v>152</v>
      </c>
      <c r="C2279" s="10" t="s">
        <v>81</v>
      </c>
      <c r="D2279" s="14">
        <v>106</v>
      </c>
      <c r="E2279" s="13">
        <v>42151</v>
      </c>
      <c r="F2279" s="15" t="s">
        <v>77</v>
      </c>
      <c r="G2279" s="13">
        <v>2958101</v>
      </c>
      <c r="H2279" s="78"/>
      <c r="I2279" s="78"/>
      <c r="J2279" s="78"/>
      <c r="K2279" s="78"/>
    </row>
    <row r="2280" spans="1:11">
      <c r="A2280" s="13">
        <v>42499</v>
      </c>
      <c r="B2280" s="10" t="s">
        <v>152</v>
      </c>
      <c r="C2280" s="10" t="s">
        <v>81</v>
      </c>
      <c r="D2280" s="14">
        <v>106</v>
      </c>
      <c r="E2280" s="13">
        <v>42151</v>
      </c>
      <c r="F2280" s="15" t="s">
        <v>77</v>
      </c>
      <c r="G2280" s="13">
        <v>2958101</v>
      </c>
      <c r="H2280" s="78"/>
      <c r="I2280" s="78"/>
      <c r="J2280" s="78"/>
      <c r="K2280" s="78"/>
    </row>
    <row r="2281" spans="1:11">
      <c r="A2281" s="13">
        <v>42500</v>
      </c>
      <c r="B2281" s="10" t="s">
        <v>152</v>
      </c>
      <c r="C2281" s="10" t="s">
        <v>81</v>
      </c>
      <c r="D2281" s="14">
        <v>106</v>
      </c>
      <c r="E2281" s="13">
        <v>42151</v>
      </c>
      <c r="F2281" s="15" t="s">
        <v>77</v>
      </c>
      <c r="G2281" s="13">
        <v>2958101</v>
      </c>
      <c r="H2281" s="78"/>
      <c r="I2281" s="78"/>
      <c r="J2281" s="78"/>
      <c r="K2281" s="78"/>
    </row>
    <row r="2282" spans="1:11">
      <c r="A2282" s="13">
        <v>42501</v>
      </c>
      <c r="B2282" s="10" t="s">
        <v>152</v>
      </c>
      <c r="C2282" s="10" t="s">
        <v>81</v>
      </c>
      <c r="D2282" s="14">
        <v>106</v>
      </c>
      <c r="E2282" s="13">
        <v>42151</v>
      </c>
      <c r="F2282" s="15" t="s">
        <v>77</v>
      </c>
      <c r="G2282" s="13">
        <v>2958101</v>
      </c>
      <c r="H2282" s="78"/>
      <c r="I2282" s="78"/>
      <c r="J2282" s="78"/>
      <c r="K2282" s="78"/>
    </row>
    <row r="2283" spans="1:11">
      <c r="A2283" s="13">
        <v>42502</v>
      </c>
      <c r="B2283" s="10" t="s">
        <v>152</v>
      </c>
      <c r="C2283" s="10" t="s">
        <v>81</v>
      </c>
      <c r="D2283" s="14">
        <v>106</v>
      </c>
      <c r="E2283" s="13">
        <v>42151</v>
      </c>
      <c r="F2283" s="15" t="s">
        <v>77</v>
      </c>
      <c r="G2283" s="13">
        <v>2958101</v>
      </c>
      <c r="H2283" s="78"/>
      <c r="I2283" s="78"/>
      <c r="J2283" s="78"/>
      <c r="K2283" s="78"/>
    </row>
    <row r="2284" spans="1:11">
      <c r="A2284" s="13">
        <v>42503</v>
      </c>
      <c r="B2284" s="10" t="s">
        <v>152</v>
      </c>
      <c r="C2284" s="10" t="s">
        <v>81</v>
      </c>
      <c r="D2284" s="14">
        <v>106</v>
      </c>
      <c r="E2284" s="13">
        <v>42151</v>
      </c>
      <c r="F2284" s="15" t="s">
        <v>77</v>
      </c>
      <c r="G2284" s="13">
        <v>2958101</v>
      </c>
      <c r="H2284" s="78"/>
      <c r="I2284" s="78"/>
      <c r="J2284" s="78"/>
      <c r="K2284" s="78"/>
    </row>
    <row r="2285" spans="1:11">
      <c r="A2285" s="13">
        <v>42504</v>
      </c>
      <c r="B2285" s="10" t="s">
        <v>152</v>
      </c>
      <c r="C2285" s="10" t="s">
        <v>81</v>
      </c>
      <c r="D2285" s="14">
        <v>106</v>
      </c>
      <c r="E2285" s="13">
        <v>42151</v>
      </c>
      <c r="F2285" s="15" t="s">
        <v>77</v>
      </c>
      <c r="G2285" s="13">
        <v>2958101</v>
      </c>
      <c r="H2285" s="78"/>
      <c r="I2285" s="78"/>
      <c r="J2285" s="78"/>
      <c r="K2285" s="78"/>
    </row>
    <row r="2286" spans="1:11">
      <c r="A2286" s="13">
        <v>42505</v>
      </c>
      <c r="B2286" s="10" t="s">
        <v>152</v>
      </c>
      <c r="C2286" s="10" t="s">
        <v>81</v>
      </c>
      <c r="D2286" s="14">
        <v>106</v>
      </c>
      <c r="E2286" s="13">
        <v>42151</v>
      </c>
      <c r="F2286" s="15" t="s">
        <v>77</v>
      </c>
      <c r="G2286" s="13">
        <v>2958101</v>
      </c>
      <c r="H2286" s="78"/>
      <c r="I2286" s="78"/>
      <c r="J2286" s="78"/>
      <c r="K2286" s="78"/>
    </row>
    <row r="2287" spans="1:11">
      <c r="A2287" s="13">
        <v>42506</v>
      </c>
      <c r="B2287" s="10" t="s">
        <v>152</v>
      </c>
      <c r="C2287" s="10" t="s">
        <v>81</v>
      </c>
      <c r="D2287" s="14">
        <v>106</v>
      </c>
      <c r="E2287" s="13">
        <v>42151</v>
      </c>
      <c r="F2287" s="15" t="s">
        <v>77</v>
      </c>
      <c r="G2287" s="13">
        <v>2958101</v>
      </c>
      <c r="H2287" s="78"/>
      <c r="I2287" s="78"/>
      <c r="J2287" s="78"/>
      <c r="K2287" s="78"/>
    </row>
    <row r="2288" spans="1:11">
      <c r="A2288" s="13">
        <v>42507</v>
      </c>
      <c r="B2288" s="10" t="s">
        <v>152</v>
      </c>
      <c r="C2288" s="10" t="s">
        <v>81</v>
      </c>
      <c r="D2288" s="14">
        <v>106</v>
      </c>
      <c r="E2288" s="13">
        <v>42151</v>
      </c>
      <c r="F2288" s="15" t="s">
        <v>77</v>
      </c>
      <c r="G2288" s="13">
        <v>2958101</v>
      </c>
      <c r="H2288" s="78"/>
      <c r="I2288" s="78"/>
      <c r="J2288" s="78"/>
      <c r="K2288" s="78"/>
    </row>
    <row r="2289" spans="1:11">
      <c r="A2289" s="13">
        <v>42508</v>
      </c>
      <c r="B2289" s="10" t="s">
        <v>152</v>
      </c>
      <c r="C2289" s="10" t="s">
        <v>81</v>
      </c>
      <c r="D2289" s="14">
        <v>106</v>
      </c>
      <c r="E2289" s="13">
        <v>42151</v>
      </c>
      <c r="F2289" s="15" t="s">
        <v>77</v>
      </c>
      <c r="G2289" s="13">
        <v>2958101</v>
      </c>
      <c r="H2289" s="78"/>
      <c r="I2289" s="78"/>
      <c r="J2289" s="78"/>
      <c r="K2289" s="78"/>
    </row>
    <row r="2290" spans="1:11">
      <c r="A2290" s="13">
        <v>42509</v>
      </c>
      <c r="B2290" s="10" t="s">
        <v>152</v>
      </c>
      <c r="C2290" s="10" t="s">
        <v>81</v>
      </c>
      <c r="D2290" s="14">
        <v>106</v>
      </c>
      <c r="E2290" s="13">
        <v>42151</v>
      </c>
      <c r="F2290" s="15" t="s">
        <v>77</v>
      </c>
      <c r="G2290" s="13">
        <v>2958101</v>
      </c>
      <c r="H2290" s="78"/>
      <c r="I2290" s="78"/>
      <c r="J2290" s="78"/>
      <c r="K2290" s="78"/>
    </row>
    <row r="2291" spans="1:11">
      <c r="A2291" s="13">
        <v>42510</v>
      </c>
      <c r="B2291" s="10" t="s">
        <v>152</v>
      </c>
      <c r="C2291" s="10" t="s">
        <v>81</v>
      </c>
      <c r="D2291" s="14">
        <v>106</v>
      </c>
      <c r="E2291" s="13">
        <v>42151</v>
      </c>
      <c r="F2291" s="15" t="s">
        <v>77</v>
      </c>
      <c r="G2291" s="13">
        <v>2958101</v>
      </c>
      <c r="H2291" s="78"/>
      <c r="I2291" s="78"/>
      <c r="J2291" s="78"/>
      <c r="K2291" s="78"/>
    </row>
    <row r="2292" spans="1:11">
      <c r="A2292" s="13">
        <v>42511</v>
      </c>
      <c r="B2292" s="10" t="s">
        <v>152</v>
      </c>
      <c r="C2292" s="10" t="s">
        <v>81</v>
      </c>
      <c r="D2292" s="14">
        <v>106</v>
      </c>
      <c r="E2292" s="13">
        <v>42151</v>
      </c>
      <c r="F2292" s="15" t="s">
        <v>77</v>
      </c>
      <c r="G2292" s="13">
        <v>2958101</v>
      </c>
      <c r="H2292" s="78"/>
      <c r="I2292" s="78"/>
      <c r="J2292" s="78"/>
      <c r="K2292" s="78"/>
    </row>
    <row r="2293" spans="1:11">
      <c r="A2293" s="13">
        <v>42512</v>
      </c>
      <c r="B2293" s="10" t="s">
        <v>152</v>
      </c>
      <c r="C2293" s="10" t="s">
        <v>81</v>
      </c>
      <c r="D2293" s="14">
        <v>106</v>
      </c>
      <c r="E2293" s="13">
        <v>42151</v>
      </c>
      <c r="F2293" s="15" t="s">
        <v>77</v>
      </c>
      <c r="G2293" s="13">
        <v>2958101</v>
      </c>
      <c r="H2293" s="78"/>
      <c r="I2293" s="78"/>
      <c r="J2293" s="78"/>
      <c r="K2293" s="78"/>
    </row>
    <row r="2294" spans="1:11">
      <c r="A2294" s="13">
        <v>42513</v>
      </c>
      <c r="B2294" s="10" t="s">
        <v>152</v>
      </c>
      <c r="C2294" s="10" t="s">
        <v>81</v>
      </c>
      <c r="D2294" s="14">
        <v>106</v>
      </c>
      <c r="E2294" s="13">
        <v>42151</v>
      </c>
      <c r="F2294" s="15" t="s">
        <v>77</v>
      </c>
      <c r="G2294" s="13">
        <v>2958101</v>
      </c>
      <c r="H2294" s="78"/>
      <c r="I2294" s="78"/>
      <c r="J2294" s="78"/>
      <c r="K2294" s="78"/>
    </row>
    <row r="2295" spans="1:11">
      <c r="A2295" s="13">
        <v>42514</v>
      </c>
      <c r="B2295" s="10" t="s">
        <v>152</v>
      </c>
      <c r="C2295" s="10" t="s">
        <v>81</v>
      </c>
      <c r="D2295" s="14">
        <v>106</v>
      </c>
      <c r="E2295" s="13">
        <v>42151</v>
      </c>
      <c r="F2295" s="15" t="s">
        <v>77</v>
      </c>
      <c r="G2295" s="13">
        <v>2958101</v>
      </c>
      <c r="H2295" s="78"/>
      <c r="I2295" s="78"/>
      <c r="J2295" s="78"/>
      <c r="K2295" s="78"/>
    </row>
    <row r="2296" spans="1:11">
      <c r="A2296" s="13">
        <v>42515</v>
      </c>
      <c r="B2296" s="10" t="s">
        <v>152</v>
      </c>
      <c r="C2296" s="10" t="s">
        <v>81</v>
      </c>
      <c r="D2296" s="14">
        <v>106</v>
      </c>
      <c r="E2296" s="13">
        <v>42151</v>
      </c>
      <c r="F2296" s="15" t="s">
        <v>77</v>
      </c>
      <c r="G2296" s="13">
        <v>2958101</v>
      </c>
      <c r="H2296" s="78"/>
      <c r="I2296" s="78"/>
      <c r="J2296" s="78"/>
      <c r="K2296" s="78"/>
    </row>
    <row r="2297" spans="1:11">
      <c r="A2297" s="13">
        <v>42516</v>
      </c>
      <c r="B2297" s="10" t="s">
        <v>152</v>
      </c>
      <c r="C2297" s="10" t="s">
        <v>81</v>
      </c>
      <c r="D2297" s="14">
        <v>106</v>
      </c>
      <c r="E2297" s="13">
        <v>42151</v>
      </c>
      <c r="F2297" s="15" t="s">
        <v>77</v>
      </c>
      <c r="G2297" s="13">
        <v>2958101</v>
      </c>
      <c r="H2297" s="78"/>
      <c r="I2297" s="78"/>
      <c r="J2297" s="78"/>
      <c r="K2297" s="78"/>
    </row>
    <row r="2298" spans="1:11">
      <c r="A2298" s="13">
        <v>42517</v>
      </c>
      <c r="B2298" s="10" t="s">
        <v>152</v>
      </c>
      <c r="C2298" s="10" t="s">
        <v>81</v>
      </c>
      <c r="D2298" s="14">
        <v>106</v>
      </c>
      <c r="E2298" s="13">
        <v>42151</v>
      </c>
      <c r="F2298" s="15" t="s">
        <v>77</v>
      </c>
      <c r="G2298" s="13">
        <v>2958101</v>
      </c>
      <c r="H2298" s="78"/>
      <c r="I2298" s="78"/>
      <c r="J2298" s="78"/>
      <c r="K2298" s="78"/>
    </row>
    <row r="2299" spans="1:11">
      <c r="A2299" s="13">
        <v>42518</v>
      </c>
      <c r="B2299" s="10" t="s">
        <v>152</v>
      </c>
      <c r="C2299" s="10" t="s">
        <v>81</v>
      </c>
      <c r="D2299" s="14">
        <v>106</v>
      </c>
      <c r="E2299" s="13">
        <v>42151</v>
      </c>
      <c r="F2299" s="15" t="s">
        <v>77</v>
      </c>
      <c r="G2299" s="13">
        <v>2958101</v>
      </c>
      <c r="H2299" s="78"/>
      <c r="I2299" s="78"/>
      <c r="J2299" s="78"/>
      <c r="K2299" s="78"/>
    </row>
    <row r="2300" spans="1:11">
      <c r="A2300" s="13">
        <v>42519</v>
      </c>
      <c r="B2300" s="10" t="s">
        <v>152</v>
      </c>
      <c r="C2300" s="10" t="s">
        <v>81</v>
      </c>
      <c r="D2300" s="14">
        <v>106</v>
      </c>
      <c r="E2300" s="13">
        <v>42151</v>
      </c>
      <c r="F2300" s="15" t="s">
        <v>77</v>
      </c>
      <c r="G2300" s="13">
        <v>2958101</v>
      </c>
      <c r="H2300" s="78"/>
      <c r="I2300" s="78"/>
      <c r="J2300" s="78"/>
      <c r="K2300" s="78"/>
    </row>
    <row r="2301" spans="1:11">
      <c r="A2301" s="13">
        <v>42520</v>
      </c>
      <c r="B2301" s="10" t="s">
        <v>152</v>
      </c>
      <c r="C2301" s="10" t="s">
        <v>81</v>
      </c>
      <c r="D2301" s="14">
        <v>106</v>
      </c>
      <c r="E2301" s="13">
        <v>42151</v>
      </c>
      <c r="F2301" s="15" t="s">
        <v>77</v>
      </c>
      <c r="G2301" s="13">
        <v>2958101</v>
      </c>
      <c r="H2301" s="78"/>
      <c r="I2301" s="78"/>
      <c r="J2301" s="78"/>
      <c r="K2301" s="78"/>
    </row>
    <row r="2302" spans="1:11">
      <c r="A2302" s="13">
        <v>42521</v>
      </c>
      <c r="B2302" s="10" t="s">
        <v>152</v>
      </c>
      <c r="C2302" s="10" t="s">
        <v>81</v>
      </c>
      <c r="D2302" s="14">
        <v>106</v>
      </c>
      <c r="E2302" s="13">
        <v>42151</v>
      </c>
      <c r="F2302" s="15" t="s">
        <v>77</v>
      </c>
      <c r="G2302" s="13">
        <v>2958101</v>
      </c>
      <c r="H2302" s="78"/>
      <c r="I2302" s="78"/>
      <c r="J2302" s="78"/>
      <c r="K2302" s="78"/>
    </row>
    <row r="2303" spans="1:11">
      <c r="A2303" s="13">
        <v>42491</v>
      </c>
      <c r="B2303" s="10" t="s">
        <v>153</v>
      </c>
      <c r="C2303" s="10" t="s">
        <v>89</v>
      </c>
      <c r="D2303" s="14">
        <v>100</v>
      </c>
      <c r="E2303" s="13">
        <v>42023</v>
      </c>
      <c r="F2303" s="15" t="s">
        <v>77</v>
      </c>
      <c r="G2303" s="13">
        <v>2958101</v>
      </c>
      <c r="H2303" s="78"/>
      <c r="I2303" s="78"/>
      <c r="J2303" s="78"/>
      <c r="K2303" s="78"/>
    </row>
    <row r="2304" spans="1:11">
      <c r="A2304" s="13">
        <v>42492</v>
      </c>
      <c r="B2304" s="10" t="s">
        <v>153</v>
      </c>
      <c r="C2304" s="10" t="s">
        <v>89</v>
      </c>
      <c r="D2304" s="14">
        <v>100</v>
      </c>
      <c r="E2304" s="13">
        <v>42023</v>
      </c>
      <c r="F2304" s="15" t="s">
        <v>77</v>
      </c>
      <c r="G2304" s="13">
        <v>2958101</v>
      </c>
      <c r="H2304" s="78"/>
      <c r="I2304" s="78"/>
      <c r="J2304" s="78"/>
      <c r="K2304" s="78"/>
    </row>
    <row r="2305" spans="1:11">
      <c r="A2305" s="13">
        <v>42493</v>
      </c>
      <c r="B2305" s="10" t="s">
        <v>153</v>
      </c>
      <c r="C2305" s="10" t="s">
        <v>89</v>
      </c>
      <c r="D2305" s="14">
        <v>100</v>
      </c>
      <c r="E2305" s="13">
        <v>42023</v>
      </c>
      <c r="F2305" s="15" t="s">
        <v>77</v>
      </c>
      <c r="G2305" s="13">
        <v>2958101</v>
      </c>
      <c r="H2305" s="78"/>
      <c r="I2305" s="78"/>
      <c r="J2305" s="78"/>
      <c r="K2305" s="78"/>
    </row>
    <row r="2306" spans="1:11">
      <c r="A2306" s="13">
        <v>42494</v>
      </c>
      <c r="B2306" s="10" t="s">
        <v>153</v>
      </c>
      <c r="C2306" s="10" t="s">
        <v>89</v>
      </c>
      <c r="D2306" s="14">
        <v>100</v>
      </c>
      <c r="E2306" s="13">
        <v>42023</v>
      </c>
      <c r="F2306" s="15" t="s">
        <v>77</v>
      </c>
      <c r="G2306" s="13">
        <v>2958101</v>
      </c>
      <c r="H2306" s="78"/>
      <c r="I2306" s="78"/>
      <c r="J2306" s="78"/>
      <c r="K2306" s="78"/>
    </row>
    <row r="2307" spans="1:11">
      <c r="A2307" s="13">
        <v>42495</v>
      </c>
      <c r="B2307" s="10" t="s">
        <v>153</v>
      </c>
      <c r="C2307" s="10" t="s">
        <v>89</v>
      </c>
      <c r="D2307" s="14">
        <v>100</v>
      </c>
      <c r="E2307" s="13">
        <v>42023</v>
      </c>
      <c r="F2307" s="15" t="s">
        <v>77</v>
      </c>
      <c r="G2307" s="13">
        <v>2958101</v>
      </c>
      <c r="H2307" s="78"/>
      <c r="I2307" s="78"/>
      <c r="J2307" s="78"/>
      <c r="K2307" s="78"/>
    </row>
    <row r="2308" spans="1:11">
      <c r="A2308" s="13">
        <v>42496</v>
      </c>
      <c r="B2308" s="10" t="s">
        <v>153</v>
      </c>
      <c r="C2308" s="10" t="s">
        <v>89</v>
      </c>
      <c r="D2308" s="14">
        <v>100</v>
      </c>
      <c r="E2308" s="13">
        <v>42023</v>
      </c>
      <c r="F2308" s="15" t="s">
        <v>77</v>
      </c>
      <c r="G2308" s="13">
        <v>2958101</v>
      </c>
      <c r="H2308" s="78"/>
      <c r="I2308" s="78"/>
      <c r="J2308" s="78"/>
      <c r="K2308" s="78"/>
    </row>
    <row r="2309" spans="1:11">
      <c r="A2309" s="13">
        <v>42497</v>
      </c>
      <c r="B2309" s="10" t="s">
        <v>153</v>
      </c>
      <c r="C2309" s="10" t="s">
        <v>89</v>
      </c>
      <c r="D2309" s="14">
        <v>100</v>
      </c>
      <c r="E2309" s="13">
        <v>42023</v>
      </c>
      <c r="F2309" s="15" t="s">
        <v>77</v>
      </c>
      <c r="G2309" s="13">
        <v>2958101</v>
      </c>
      <c r="H2309" s="78"/>
      <c r="I2309" s="78"/>
      <c r="J2309" s="78"/>
      <c r="K2309" s="78"/>
    </row>
    <row r="2310" spans="1:11">
      <c r="A2310" s="13">
        <v>42498</v>
      </c>
      <c r="B2310" s="10" t="s">
        <v>153</v>
      </c>
      <c r="C2310" s="10" t="s">
        <v>89</v>
      </c>
      <c r="D2310" s="14">
        <v>100</v>
      </c>
      <c r="E2310" s="13">
        <v>42023</v>
      </c>
      <c r="F2310" s="15" t="s">
        <v>77</v>
      </c>
      <c r="G2310" s="13">
        <v>2958101</v>
      </c>
      <c r="H2310" s="78"/>
      <c r="I2310" s="78"/>
      <c r="J2310" s="78"/>
      <c r="K2310" s="78"/>
    </row>
    <row r="2311" spans="1:11">
      <c r="A2311" s="13">
        <v>42499</v>
      </c>
      <c r="B2311" s="10" t="s">
        <v>153</v>
      </c>
      <c r="C2311" s="10" t="s">
        <v>89</v>
      </c>
      <c r="D2311" s="14">
        <v>100</v>
      </c>
      <c r="E2311" s="13">
        <v>42023</v>
      </c>
      <c r="F2311" s="15" t="s">
        <v>77</v>
      </c>
      <c r="G2311" s="13">
        <v>2958101</v>
      </c>
      <c r="H2311" s="78"/>
      <c r="I2311" s="78"/>
      <c r="J2311" s="78"/>
      <c r="K2311" s="78"/>
    </row>
    <row r="2312" spans="1:11">
      <c r="A2312" s="13">
        <v>42500</v>
      </c>
      <c r="B2312" s="10" t="s">
        <v>153</v>
      </c>
      <c r="C2312" s="10" t="s">
        <v>89</v>
      </c>
      <c r="D2312" s="14">
        <v>100</v>
      </c>
      <c r="E2312" s="13">
        <v>42023</v>
      </c>
      <c r="F2312" s="15" t="s">
        <v>77</v>
      </c>
      <c r="G2312" s="13">
        <v>2958101</v>
      </c>
      <c r="H2312" s="78"/>
      <c r="I2312" s="78"/>
      <c r="J2312" s="78"/>
      <c r="K2312" s="78"/>
    </row>
    <row r="2313" spans="1:11">
      <c r="A2313" s="13">
        <v>42501</v>
      </c>
      <c r="B2313" s="10" t="s">
        <v>153</v>
      </c>
      <c r="C2313" s="10" t="s">
        <v>89</v>
      </c>
      <c r="D2313" s="14">
        <v>100</v>
      </c>
      <c r="E2313" s="13">
        <v>42023</v>
      </c>
      <c r="F2313" s="15" t="s">
        <v>77</v>
      </c>
      <c r="G2313" s="13">
        <v>2958101</v>
      </c>
      <c r="H2313" s="78"/>
      <c r="I2313" s="78"/>
      <c r="J2313" s="78"/>
      <c r="K2313" s="78"/>
    </row>
    <row r="2314" spans="1:11">
      <c r="A2314" s="13">
        <v>42502</v>
      </c>
      <c r="B2314" s="10" t="s">
        <v>153</v>
      </c>
      <c r="C2314" s="10" t="s">
        <v>89</v>
      </c>
      <c r="D2314" s="14">
        <v>100</v>
      </c>
      <c r="E2314" s="13">
        <v>42023</v>
      </c>
      <c r="F2314" s="15" t="s">
        <v>77</v>
      </c>
      <c r="G2314" s="13">
        <v>2958101</v>
      </c>
      <c r="H2314" s="78"/>
      <c r="I2314" s="78"/>
      <c r="J2314" s="78"/>
      <c r="K2314" s="78"/>
    </row>
    <row r="2315" spans="1:11">
      <c r="A2315" s="13">
        <v>42503</v>
      </c>
      <c r="B2315" s="10" t="s">
        <v>153</v>
      </c>
      <c r="C2315" s="10" t="s">
        <v>89</v>
      </c>
      <c r="D2315" s="14">
        <v>100</v>
      </c>
      <c r="E2315" s="13">
        <v>42023</v>
      </c>
      <c r="F2315" s="15" t="s">
        <v>77</v>
      </c>
      <c r="G2315" s="13">
        <v>2958101</v>
      </c>
      <c r="H2315" s="78"/>
      <c r="I2315" s="78"/>
      <c r="J2315" s="78"/>
      <c r="K2315" s="78"/>
    </row>
    <row r="2316" spans="1:11">
      <c r="A2316" s="13">
        <v>42504</v>
      </c>
      <c r="B2316" s="10" t="s">
        <v>153</v>
      </c>
      <c r="C2316" s="10" t="s">
        <v>89</v>
      </c>
      <c r="D2316" s="14">
        <v>100</v>
      </c>
      <c r="E2316" s="13">
        <v>42023</v>
      </c>
      <c r="F2316" s="15" t="s">
        <v>77</v>
      </c>
      <c r="G2316" s="13">
        <v>2958101</v>
      </c>
      <c r="H2316" s="78"/>
      <c r="I2316" s="78"/>
      <c r="J2316" s="78"/>
      <c r="K2316" s="78"/>
    </row>
    <row r="2317" spans="1:11">
      <c r="A2317" s="13">
        <v>42505</v>
      </c>
      <c r="B2317" s="10" t="s">
        <v>153</v>
      </c>
      <c r="C2317" s="10" t="s">
        <v>89</v>
      </c>
      <c r="D2317" s="14">
        <v>100</v>
      </c>
      <c r="E2317" s="13">
        <v>42023</v>
      </c>
      <c r="F2317" s="15" t="s">
        <v>77</v>
      </c>
      <c r="G2317" s="13">
        <v>2958101</v>
      </c>
      <c r="H2317" s="78"/>
      <c r="I2317" s="78"/>
      <c r="J2317" s="78"/>
      <c r="K2317" s="78"/>
    </row>
    <row r="2318" spans="1:11">
      <c r="A2318" s="13">
        <v>42506</v>
      </c>
      <c r="B2318" s="10" t="s">
        <v>153</v>
      </c>
      <c r="C2318" s="10" t="s">
        <v>89</v>
      </c>
      <c r="D2318" s="14">
        <v>100</v>
      </c>
      <c r="E2318" s="13">
        <v>42023</v>
      </c>
      <c r="F2318" s="15" t="s">
        <v>77</v>
      </c>
      <c r="G2318" s="13">
        <v>2958101</v>
      </c>
      <c r="H2318" s="78"/>
      <c r="I2318" s="78"/>
      <c r="J2318" s="78"/>
      <c r="K2318" s="78"/>
    </row>
    <row r="2319" spans="1:11">
      <c r="A2319" s="13">
        <v>42507</v>
      </c>
      <c r="B2319" s="10" t="s">
        <v>153</v>
      </c>
      <c r="C2319" s="10" t="s">
        <v>89</v>
      </c>
      <c r="D2319" s="14">
        <v>100</v>
      </c>
      <c r="E2319" s="13">
        <v>42023</v>
      </c>
      <c r="F2319" s="15" t="s">
        <v>77</v>
      </c>
      <c r="G2319" s="13">
        <v>2958101</v>
      </c>
      <c r="H2319" s="78"/>
      <c r="I2319" s="78"/>
      <c r="J2319" s="78"/>
      <c r="K2319" s="78"/>
    </row>
    <row r="2320" spans="1:11">
      <c r="A2320" s="13">
        <v>42508</v>
      </c>
      <c r="B2320" s="10" t="s">
        <v>153</v>
      </c>
      <c r="C2320" s="10" t="s">
        <v>89</v>
      </c>
      <c r="D2320" s="14">
        <v>100</v>
      </c>
      <c r="E2320" s="13">
        <v>42023</v>
      </c>
      <c r="F2320" s="15" t="s">
        <v>77</v>
      </c>
      <c r="G2320" s="13">
        <v>2958101</v>
      </c>
      <c r="H2320" s="78"/>
      <c r="I2320" s="78"/>
      <c r="J2320" s="78"/>
      <c r="K2320" s="78"/>
    </row>
    <row r="2321" spans="1:11">
      <c r="A2321" s="13">
        <v>42509</v>
      </c>
      <c r="B2321" s="10" t="s">
        <v>153</v>
      </c>
      <c r="C2321" s="10" t="s">
        <v>89</v>
      </c>
      <c r="D2321" s="14">
        <v>100</v>
      </c>
      <c r="E2321" s="13">
        <v>42023</v>
      </c>
      <c r="F2321" s="15" t="s">
        <v>77</v>
      </c>
      <c r="G2321" s="13">
        <v>2958101</v>
      </c>
      <c r="H2321" s="78"/>
      <c r="I2321" s="78"/>
      <c r="J2321" s="78"/>
      <c r="K2321" s="78"/>
    </row>
    <row r="2322" spans="1:11">
      <c r="A2322" s="13">
        <v>42510</v>
      </c>
      <c r="B2322" s="10" t="s">
        <v>153</v>
      </c>
      <c r="C2322" s="10" t="s">
        <v>89</v>
      </c>
      <c r="D2322" s="14">
        <v>100</v>
      </c>
      <c r="E2322" s="13">
        <v>42023</v>
      </c>
      <c r="F2322" s="15" t="s">
        <v>77</v>
      </c>
      <c r="G2322" s="13">
        <v>2958101</v>
      </c>
      <c r="H2322" s="78"/>
      <c r="I2322" s="78"/>
      <c r="J2322" s="78"/>
      <c r="K2322" s="78"/>
    </row>
    <row r="2323" spans="1:11">
      <c r="A2323" s="13">
        <v>42511</v>
      </c>
      <c r="B2323" s="10" t="s">
        <v>153</v>
      </c>
      <c r="C2323" s="10" t="s">
        <v>89</v>
      </c>
      <c r="D2323" s="14">
        <v>100</v>
      </c>
      <c r="E2323" s="13">
        <v>42023</v>
      </c>
      <c r="F2323" s="15" t="s">
        <v>77</v>
      </c>
      <c r="G2323" s="13">
        <v>2958101</v>
      </c>
      <c r="H2323" s="78"/>
      <c r="I2323" s="78"/>
      <c r="J2323" s="78"/>
      <c r="K2323" s="78"/>
    </row>
    <row r="2324" spans="1:11">
      <c r="A2324" s="13">
        <v>42512</v>
      </c>
      <c r="B2324" s="10" t="s">
        <v>153</v>
      </c>
      <c r="C2324" s="10" t="s">
        <v>89</v>
      </c>
      <c r="D2324" s="14">
        <v>100</v>
      </c>
      <c r="E2324" s="13">
        <v>42023</v>
      </c>
      <c r="F2324" s="15" t="s">
        <v>77</v>
      </c>
      <c r="G2324" s="13">
        <v>2958101</v>
      </c>
      <c r="H2324" s="78"/>
      <c r="I2324" s="78"/>
      <c r="J2324" s="78"/>
      <c r="K2324" s="78"/>
    </row>
    <row r="2325" spans="1:11">
      <c r="A2325" s="13">
        <v>42513</v>
      </c>
      <c r="B2325" s="10" t="s">
        <v>153</v>
      </c>
      <c r="C2325" s="10" t="s">
        <v>89</v>
      </c>
      <c r="D2325" s="14">
        <v>100</v>
      </c>
      <c r="E2325" s="13">
        <v>42023</v>
      </c>
      <c r="F2325" s="15" t="s">
        <v>77</v>
      </c>
      <c r="G2325" s="13">
        <v>2958101</v>
      </c>
      <c r="H2325" s="78"/>
      <c r="I2325" s="78"/>
      <c r="J2325" s="78"/>
      <c r="K2325" s="78"/>
    </row>
    <row r="2326" spans="1:11">
      <c r="A2326" s="13">
        <v>42514</v>
      </c>
      <c r="B2326" s="10" t="s">
        <v>153</v>
      </c>
      <c r="C2326" s="10" t="s">
        <v>89</v>
      </c>
      <c r="D2326" s="14">
        <v>100</v>
      </c>
      <c r="E2326" s="13">
        <v>42023</v>
      </c>
      <c r="F2326" s="15" t="s">
        <v>77</v>
      </c>
      <c r="G2326" s="13">
        <v>2958101</v>
      </c>
      <c r="H2326" s="78"/>
      <c r="I2326" s="78"/>
      <c r="J2326" s="78"/>
      <c r="K2326" s="78"/>
    </row>
    <row r="2327" spans="1:11">
      <c r="A2327" s="13">
        <v>42515</v>
      </c>
      <c r="B2327" s="10" t="s">
        <v>153</v>
      </c>
      <c r="C2327" s="10" t="s">
        <v>89</v>
      </c>
      <c r="D2327" s="14">
        <v>100</v>
      </c>
      <c r="E2327" s="13">
        <v>42023</v>
      </c>
      <c r="F2327" s="15" t="s">
        <v>77</v>
      </c>
      <c r="G2327" s="13">
        <v>2958101</v>
      </c>
      <c r="H2327" s="78"/>
      <c r="I2327" s="78"/>
      <c r="J2327" s="78"/>
      <c r="K2327" s="78"/>
    </row>
    <row r="2328" spans="1:11">
      <c r="A2328" s="13">
        <v>42516</v>
      </c>
      <c r="B2328" s="10" t="s">
        <v>153</v>
      </c>
      <c r="C2328" s="10" t="s">
        <v>89</v>
      </c>
      <c r="D2328" s="14">
        <v>100</v>
      </c>
      <c r="E2328" s="13">
        <v>42023</v>
      </c>
      <c r="F2328" s="15" t="s">
        <v>77</v>
      </c>
      <c r="G2328" s="13">
        <v>2958101</v>
      </c>
      <c r="H2328" s="78"/>
      <c r="I2328" s="78"/>
      <c r="J2328" s="78"/>
      <c r="K2328" s="78"/>
    </row>
    <row r="2329" spans="1:11">
      <c r="A2329" s="13">
        <v>42517</v>
      </c>
      <c r="B2329" s="10" t="s">
        <v>153</v>
      </c>
      <c r="C2329" s="10" t="s">
        <v>89</v>
      </c>
      <c r="D2329" s="14">
        <v>100</v>
      </c>
      <c r="E2329" s="13">
        <v>42023</v>
      </c>
      <c r="F2329" s="15" t="s">
        <v>77</v>
      </c>
      <c r="G2329" s="13">
        <v>2958101</v>
      </c>
      <c r="H2329" s="78"/>
      <c r="I2329" s="78"/>
      <c r="J2329" s="78"/>
      <c r="K2329" s="78"/>
    </row>
    <row r="2330" spans="1:11">
      <c r="A2330" s="13">
        <v>42518</v>
      </c>
      <c r="B2330" s="10" t="s">
        <v>153</v>
      </c>
      <c r="C2330" s="10" t="s">
        <v>89</v>
      </c>
      <c r="D2330" s="14">
        <v>100</v>
      </c>
      <c r="E2330" s="13">
        <v>42023</v>
      </c>
      <c r="F2330" s="15" t="s">
        <v>77</v>
      </c>
      <c r="G2330" s="13">
        <v>2958101</v>
      </c>
      <c r="H2330" s="78"/>
      <c r="I2330" s="78"/>
      <c r="J2330" s="78"/>
      <c r="K2330" s="78"/>
    </row>
    <row r="2331" spans="1:11">
      <c r="A2331" s="13">
        <v>42519</v>
      </c>
      <c r="B2331" s="10" t="s">
        <v>153</v>
      </c>
      <c r="C2331" s="10" t="s">
        <v>89</v>
      </c>
      <c r="D2331" s="14">
        <v>100</v>
      </c>
      <c r="E2331" s="13">
        <v>42023</v>
      </c>
      <c r="F2331" s="15" t="s">
        <v>77</v>
      </c>
      <c r="G2331" s="13">
        <v>2958101</v>
      </c>
      <c r="H2331" s="78"/>
      <c r="I2331" s="78"/>
      <c r="J2331" s="78"/>
      <c r="K2331" s="78"/>
    </row>
    <row r="2332" spans="1:11">
      <c r="A2332" s="13">
        <v>42520</v>
      </c>
      <c r="B2332" s="10" t="s">
        <v>153</v>
      </c>
      <c r="C2332" s="10" t="s">
        <v>89</v>
      </c>
      <c r="D2332" s="14">
        <v>100</v>
      </c>
      <c r="E2332" s="13">
        <v>42023</v>
      </c>
      <c r="F2332" s="15" t="s">
        <v>77</v>
      </c>
      <c r="G2332" s="13">
        <v>2958101</v>
      </c>
      <c r="H2332" s="78"/>
      <c r="I2332" s="78"/>
      <c r="J2332" s="78"/>
      <c r="K2332" s="78"/>
    </row>
    <row r="2333" spans="1:11">
      <c r="A2333" s="13">
        <v>42521</v>
      </c>
      <c r="B2333" s="10" t="s">
        <v>153</v>
      </c>
      <c r="C2333" s="10" t="s">
        <v>89</v>
      </c>
      <c r="D2333" s="14">
        <v>100</v>
      </c>
      <c r="E2333" s="13">
        <v>42023</v>
      </c>
      <c r="F2333" s="15" t="s">
        <v>77</v>
      </c>
      <c r="G2333" s="13">
        <v>2958101</v>
      </c>
      <c r="H2333" s="78"/>
      <c r="I2333" s="78"/>
      <c r="J2333" s="78"/>
      <c r="K2333" s="78"/>
    </row>
    <row r="2334" spans="1:11">
      <c r="A2334" s="13">
        <v>42491</v>
      </c>
      <c r="B2334" s="10" t="s">
        <v>154</v>
      </c>
      <c r="C2334" s="10" t="s">
        <v>89</v>
      </c>
      <c r="D2334" s="14">
        <v>100</v>
      </c>
      <c r="E2334" s="13">
        <v>42023</v>
      </c>
      <c r="F2334" s="15" t="s">
        <v>77</v>
      </c>
      <c r="G2334" s="13">
        <v>2958101</v>
      </c>
      <c r="H2334" s="78"/>
      <c r="I2334" s="78"/>
      <c r="J2334" s="78"/>
      <c r="K2334" s="78"/>
    </row>
    <row r="2335" spans="1:11">
      <c r="A2335" s="13">
        <v>42492</v>
      </c>
      <c r="B2335" s="10" t="s">
        <v>154</v>
      </c>
      <c r="C2335" s="10" t="s">
        <v>89</v>
      </c>
      <c r="D2335" s="14">
        <v>100</v>
      </c>
      <c r="E2335" s="13">
        <v>42023</v>
      </c>
      <c r="F2335" s="15" t="s">
        <v>77</v>
      </c>
      <c r="G2335" s="13">
        <v>2958101</v>
      </c>
      <c r="H2335" s="78"/>
      <c r="I2335" s="78"/>
      <c r="J2335" s="78"/>
      <c r="K2335" s="78"/>
    </row>
    <row r="2336" spans="1:11">
      <c r="A2336" s="13">
        <v>42493</v>
      </c>
      <c r="B2336" s="10" t="s">
        <v>154</v>
      </c>
      <c r="C2336" s="10" t="s">
        <v>89</v>
      </c>
      <c r="D2336" s="14">
        <v>100</v>
      </c>
      <c r="E2336" s="13">
        <v>42023</v>
      </c>
      <c r="F2336" s="15" t="s">
        <v>77</v>
      </c>
      <c r="G2336" s="13">
        <v>2958101</v>
      </c>
      <c r="H2336" s="78"/>
      <c r="I2336" s="78"/>
      <c r="J2336" s="78"/>
      <c r="K2336" s="78"/>
    </row>
    <row r="2337" spans="1:11">
      <c r="A2337" s="13">
        <v>42494</v>
      </c>
      <c r="B2337" s="10" t="s">
        <v>154</v>
      </c>
      <c r="C2337" s="10" t="s">
        <v>89</v>
      </c>
      <c r="D2337" s="14">
        <v>100</v>
      </c>
      <c r="E2337" s="13">
        <v>42023</v>
      </c>
      <c r="F2337" s="15" t="s">
        <v>77</v>
      </c>
      <c r="G2337" s="13">
        <v>2958101</v>
      </c>
      <c r="H2337" s="78"/>
      <c r="I2337" s="78"/>
      <c r="J2337" s="78"/>
      <c r="K2337" s="78"/>
    </row>
    <row r="2338" spans="1:11">
      <c r="A2338" s="13">
        <v>42495</v>
      </c>
      <c r="B2338" s="10" t="s">
        <v>154</v>
      </c>
      <c r="C2338" s="10" t="s">
        <v>89</v>
      </c>
      <c r="D2338" s="14">
        <v>100</v>
      </c>
      <c r="E2338" s="13">
        <v>42023</v>
      </c>
      <c r="F2338" s="15" t="s">
        <v>77</v>
      </c>
      <c r="G2338" s="13">
        <v>2958101</v>
      </c>
      <c r="H2338" s="78"/>
      <c r="I2338" s="78"/>
      <c r="J2338" s="78"/>
      <c r="K2338" s="78"/>
    </row>
    <row r="2339" spans="1:11">
      <c r="A2339" s="13">
        <v>42496</v>
      </c>
      <c r="B2339" s="10" t="s">
        <v>154</v>
      </c>
      <c r="C2339" s="10" t="s">
        <v>89</v>
      </c>
      <c r="D2339" s="14">
        <v>100</v>
      </c>
      <c r="E2339" s="13">
        <v>42023</v>
      </c>
      <c r="F2339" s="15" t="s">
        <v>77</v>
      </c>
      <c r="G2339" s="13">
        <v>2958101</v>
      </c>
      <c r="H2339" s="78"/>
      <c r="I2339" s="78"/>
      <c r="J2339" s="78"/>
      <c r="K2339" s="78"/>
    </row>
    <row r="2340" spans="1:11">
      <c r="A2340" s="13">
        <v>42497</v>
      </c>
      <c r="B2340" s="10" t="s">
        <v>154</v>
      </c>
      <c r="C2340" s="10" t="s">
        <v>89</v>
      </c>
      <c r="D2340" s="14">
        <v>100</v>
      </c>
      <c r="E2340" s="13">
        <v>42023</v>
      </c>
      <c r="F2340" s="15" t="s">
        <v>77</v>
      </c>
      <c r="G2340" s="13">
        <v>2958101</v>
      </c>
      <c r="H2340" s="78"/>
      <c r="I2340" s="78"/>
      <c r="J2340" s="78"/>
      <c r="K2340" s="78"/>
    </row>
    <row r="2341" spans="1:11">
      <c r="A2341" s="13">
        <v>42498</v>
      </c>
      <c r="B2341" s="10" t="s">
        <v>154</v>
      </c>
      <c r="C2341" s="10" t="s">
        <v>89</v>
      </c>
      <c r="D2341" s="14">
        <v>100</v>
      </c>
      <c r="E2341" s="13">
        <v>42023</v>
      </c>
      <c r="F2341" s="15" t="s">
        <v>77</v>
      </c>
      <c r="G2341" s="13">
        <v>2958101</v>
      </c>
      <c r="H2341" s="78"/>
      <c r="I2341" s="78"/>
      <c r="J2341" s="78"/>
      <c r="K2341" s="78"/>
    </row>
    <row r="2342" spans="1:11">
      <c r="A2342" s="13">
        <v>42499</v>
      </c>
      <c r="B2342" s="10" t="s">
        <v>154</v>
      </c>
      <c r="C2342" s="10" t="s">
        <v>89</v>
      </c>
      <c r="D2342" s="14">
        <v>100</v>
      </c>
      <c r="E2342" s="13">
        <v>42023</v>
      </c>
      <c r="F2342" s="15" t="s">
        <v>77</v>
      </c>
      <c r="G2342" s="13">
        <v>2958101</v>
      </c>
      <c r="H2342" s="78"/>
      <c r="I2342" s="78"/>
      <c r="J2342" s="78"/>
      <c r="K2342" s="78"/>
    </row>
    <row r="2343" spans="1:11">
      <c r="A2343" s="13">
        <v>42500</v>
      </c>
      <c r="B2343" s="10" t="s">
        <v>154</v>
      </c>
      <c r="C2343" s="10" t="s">
        <v>89</v>
      </c>
      <c r="D2343" s="14">
        <v>100</v>
      </c>
      <c r="E2343" s="13">
        <v>42023</v>
      </c>
      <c r="F2343" s="15" t="s">
        <v>77</v>
      </c>
      <c r="G2343" s="13">
        <v>2958101</v>
      </c>
      <c r="H2343" s="78"/>
      <c r="I2343" s="78"/>
      <c r="J2343" s="78"/>
      <c r="K2343" s="78"/>
    </row>
    <row r="2344" spans="1:11">
      <c r="A2344" s="13">
        <v>42501</v>
      </c>
      <c r="B2344" s="10" t="s">
        <v>154</v>
      </c>
      <c r="C2344" s="10" t="s">
        <v>89</v>
      </c>
      <c r="D2344" s="14">
        <v>100</v>
      </c>
      <c r="E2344" s="13">
        <v>42023</v>
      </c>
      <c r="F2344" s="15" t="s">
        <v>77</v>
      </c>
      <c r="G2344" s="13">
        <v>2958101</v>
      </c>
      <c r="H2344" s="78"/>
      <c r="I2344" s="78"/>
      <c r="J2344" s="78"/>
      <c r="K2344" s="78"/>
    </row>
    <row r="2345" spans="1:11">
      <c r="A2345" s="13">
        <v>42502</v>
      </c>
      <c r="B2345" s="10" t="s">
        <v>154</v>
      </c>
      <c r="C2345" s="10" t="s">
        <v>89</v>
      </c>
      <c r="D2345" s="14">
        <v>100</v>
      </c>
      <c r="E2345" s="13">
        <v>42023</v>
      </c>
      <c r="F2345" s="15" t="s">
        <v>77</v>
      </c>
      <c r="G2345" s="13">
        <v>2958101</v>
      </c>
      <c r="H2345" s="78"/>
      <c r="I2345" s="78"/>
      <c r="J2345" s="78"/>
      <c r="K2345" s="78"/>
    </row>
    <row r="2346" spans="1:11">
      <c r="A2346" s="13">
        <v>42503</v>
      </c>
      <c r="B2346" s="10" t="s">
        <v>154</v>
      </c>
      <c r="C2346" s="10" t="s">
        <v>89</v>
      </c>
      <c r="D2346" s="14">
        <v>100</v>
      </c>
      <c r="E2346" s="13">
        <v>42023</v>
      </c>
      <c r="F2346" s="15" t="s">
        <v>77</v>
      </c>
      <c r="G2346" s="13">
        <v>2958101</v>
      </c>
      <c r="H2346" s="78"/>
      <c r="I2346" s="78"/>
      <c r="J2346" s="78"/>
      <c r="K2346" s="78"/>
    </row>
    <row r="2347" spans="1:11">
      <c r="A2347" s="13">
        <v>42504</v>
      </c>
      <c r="B2347" s="10" t="s">
        <v>154</v>
      </c>
      <c r="C2347" s="10" t="s">
        <v>89</v>
      </c>
      <c r="D2347" s="14">
        <v>100</v>
      </c>
      <c r="E2347" s="13">
        <v>42023</v>
      </c>
      <c r="F2347" s="15" t="s">
        <v>77</v>
      </c>
      <c r="G2347" s="13">
        <v>2958101</v>
      </c>
      <c r="H2347" s="78"/>
      <c r="I2347" s="78"/>
      <c r="J2347" s="78"/>
      <c r="K2347" s="78"/>
    </row>
    <row r="2348" spans="1:11">
      <c r="A2348" s="13">
        <v>42505</v>
      </c>
      <c r="B2348" s="10" t="s">
        <v>154</v>
      </c>
      <c r="C2348" s="10" t="s">
        <v>89</v>
      </c>
      <c r="D2348" s="14">
        <v>100</v>
      </c>
      <c r="E2348" s="13">
        <v>42023</v>
      </c>
      <c r="F2348" s="15" t="s">
        <v>77</v>
      </c>
      <c r="G2348" s="13">
        <v>2958101</v>
      </c>
      <c r="H2348" s="78"/>
      <c r="I2348" s="78"/>
      <c r="J2348" s="78"/>
      <c r="K2348" s="78"/>
    </row>
    <row r="2349" spans="1:11">
      <c r="A2349" s="13">
        <v>42506</v>
      </c>
      <c r="B2349" s="10" t="s">
        <v>154</v>
      </c>
      <c r="C2349" s="10" t="s">
        <v>89</v>
      </c>
      <c r="D2349" s="14">
        <v>100</v>
      </c>
      <c r="E2349" s="13">
        <v>42023</v>
      </c>
      <c r="F2349" s="15" t="s">
        <v>77</v>
      </c>
      <c r="G2349" s="13">
        <v>2958101</v>
      </c>
      <c r="H2349" s="78"/>
      <c r="I2349" s="78"/>
      <c r="J2349" s="78"/>
      <c r="K2349" s="78"/>
    </row>
    <row r="2350" spans="1:11">
      <c r="A2350" s="13">
        <v>42507</v>
      </c>
      <c r="B2350" s="10" t="s">
        <v>154</v>
      </c>
      <c r="C2350" s="10" t="s">
        <v>89</v>
      </c>
      <c r="D2350" s="14">
        <v>100</v>
      </c>
      <c r="E2350" s="13">
        <v>42023</v>
      </c>
      <c r="F2350" s="15" t="s">
        <v>77</v>
      </c>
      <c r="G2350" s="13">
        <v>2958101</v>
      </c>
      <c r="H2350" s="78"/>
      <c r="I2350" s="78"/>
      <c r="J2350" s="78"/>
      <c r="K2350" s="78"/>
    </row>
    <row r="2351" spans="1:11">
      <c r="A2351" s="13">
        <v>42508</v>
      </c>
      <c r="B2351" s="10" t="s">
        <v>154</v>
      </c>
      <c r="C2351" s="10" t="s">
        <v>89</v>
      </c>
      <c r="D2351" s="14">
        <v>100</v>
      </c>
      <c r="E2351" s="13">
        <v>42023</v>
      </c>
      <c r="F2351" s="15" t="s">
        <v>77</v>
      </c>
      <c r="G2351" s="13">
        <v>2958101</v>
      </c>
      <c r="H2351" s="78"/>
      <c r="I2351" s="78"/>
      <c r="J2351" s="78"/>
      <c r="K2351" s="78"/>
    </row>
    <row r="2352" spans="1:11">
      <c r="A2352" s="13">
        <v>42509</v>
      </c>
      <c r="B2352" s="10" t="s">
        <v>154</v>
      </c>
      <c r="C2352" s="10" t="s">
        <v>89</v>
      </c>
      <c r="D2352" s="14">
        <v>100</v>
      </c>
      <c r="E2352" s="13">
        <v>42023</v>
      </c>
      <c r="F2352" s="15" t="s">
        <v>77</v>
      </c>
      <c r="G2352" s="13">
        <v>2958101</v>
      </c>
      <c r="H2352" s="78"/>
      <c r="I2352" s="78"/>
      <c r="J2352" s="78"/>
      <c r="K2352" s="78"/>
    </row>
    <row r="2353" spans="1:11">
      <c r="A2353" s="13">
        <v>42510</v>
      </c>
      <c r="B2353" s="10" t="s">
        <v>154</v>
      </c>
      <c r="C2353" s="10" t="s">
        <v>89</v>
      </c>
      <c r="D2353" s="14">
        <v>100</v>
      </c>
      <c r="E2353" s="13">
        <v>42023</v>
      </c>
      <c r="F2353" s="15" t="s">
        <v>77</v>
      </c>
      <c r="G2353" s="13">
        <v>2958101</v>
      </c>
      <c r="H2353" s="78"/>
      <c r="I2353" s="78"/>
      <c r="J2353" s="78"/>
      <c r="K2353" s="78"/>
    </row>
    <row r="2354" spans="1:11">
      <c r="A2354" s="13">
        <v>42511</v>
      </c>
      <c r="B2354" s="10" t="s">
        <v>154</v>
      </c>
      <c r="C2354" s="10" t="s">
        <v>89</v>
      </c>
      <c r="D2354" s="14">
        <v>100</v>
      </c>
      <c r="E2354" s="13">
        <v>42023</v>
      </c>
      <c r="F2354" s="15" t="s">
        <v>77</v>
      </c>
      <c r="G2354" s="13">
        <v>2958101</v>
      </c>
      <c r="H2354" s="78"/>
      <c r="I2354" s="78"/>
      <c r="J2354" s="78"/>
      <c r="K2354" s="78"/>
    </row>
    <row r="2355" spans="1:11">
      <c r="A2355" s="13">
        <v>42512</v>
      </c>
      <c r="B2355" s="10" t="s">
        <v>154</v>
      </c>
      <c r="C2355" s="10" t="s">
        <v>89</v>
      </c>
      <c r="D2355" s="14">
        <v>100</v>
      </c>
      <c r="E2355" s="13">
        <v>42023</v>
      </c>
      <c r="F2355" s="15" t="s">
        <v>77</v>
      </c>
      <c r="G2355" s="13">
        <v>2958101</v>
      </c>
      <c r="H2355" s="78"/>
      <c r="I2355" s="78"/>
      <c r="J2355" s="78"/>
      <c r="K2355" s="78"/>
    </row>
    <row r="2356" spans="1:11">
      <c r="A2356" s="13">
        <v>42513</v>
      </c>
      <c r="B2356" s="10" t="s">
        <v>154</v>
      </c>
      <c r="C2356" s="10" t="s">
        <v>89</v>
      </c>
      <c r="D2356" s="14">
        <v>100</v>
      </c>
      <c r="E2356" s="13">
        <v>42023</v>
      </c>
      <c r="F2356" s="15" t="s">
        <v>77</v>
      </c>
      <c r="G2356" s="13">
        <v>2958101</v>
      </c>
      <c r="H2356" s="78"/>
      <c r="I2356" s="78"/>
      <c r="J2356" s="78"/>
      <c r="K2356" s="78"/>
    </row>
    <row r="2357" spans="1:11">
      <c r="A2357" s="13">
        <v>42514</v>
      </c>
      <c r="B2357" s="10" t="s">
        <v>154</v>
      </c>
      <c r="C2357" s="10" t="s">
        <v>89</v>
      </c>
      <c r="D2357" s="14">
        <v>100</v>
      </c>
      <c r="E2357" s="13">
        <v>42023</v>
      </c>
      <c r="F2357" s="15" t="s">
        <v>77</v>
      </c>
      <c r="G2357" s="13">
        <v>2958101</v>
      </c>
      <c r="H2357" s="78"/>
      <c r="I2357" s="78"/>
      <c r="J2357" s="78"/>
      <c r="K2357" s="78"/>
    </row>
    <row r="2358" spans="1:11">
      <c r="A2358" s="13">
        <v>42515</v>
      </c>
      <c r="B2358" s="10" t="s">
        <v>154</v>
      </c>
      <c r="C2358" s="10" t="s">
        <v>89</v>
      </c>
      <c r="D2358" s="14">
        <v>100</v>
      </c>
      <c r="E2358" s="13">
        <v>42023</v>
      </c>
      <c r="F2358" s="15" t="s">
        <v>77</v>
      </c>
      <c r="G2358" s="13">
        <v>2958101</v>
      </c>
      <c r="H2358" s="78"/>
      <c r="I2358" s="78"/>
      <c r="J2358" s="78"/>
      <c r="K2358" s="78"/>
    </row>
    <row r="2359" spans="1:11">
      <c r="A2359" s="13">
        <v>42516</v>
      </c>
      <c r="B2359" s="10" t="s">
        <v>154</v>
      </c>
      <c r="C2359" s="10" t="s">
        <v>89</v>
      </c>
      <c r="D2359" s="14">
        <v>100</v>
      </c>
      <c r="E2359" s="13">
        <v>42023</v>
      </c>
      <c r="F2359" s="15" t="s">
        <v>77</v>
      </c>
      <c r="G2359" s="13">
        <v>2958101</v>
      </c>
      <c r="H2359" s="78"/>
      <c r="I2359" s="78"/>
      <c r="J2359" s="78"/>
      <c r="K2359" s="78"/>
    </row>
    <row r="2360" spans="1:11">
      <c r="A2360" s="13">
        <v>42517</v>
      </c>
      <c r="B2360" s="10" t="s">
        <v>154</v>
      </c>
      <c r="C2360" s="10" t="s">
        <v>89</v>
      </c>
      <c r="D2360" s="14">
        <v>100</v>
      </c>
      <c r="E2360" s="13">
        <v>42023</v>
      </c>
      <c r="F2360" s="15" t="s">
        <v>77</v>
      </c>
      <c r="G2360" s="13">
        <v>2958101</v>
      </c>
      <c r="H2360" s="78"/>
      <c r="I2360" s="78"/>
      <c r="J2360" s="78"/>
      <c r="K2360" s="78"/>
    </row>
    <row r="2361" spans="1:11">
      <c r="A2361" s="13">
        <v>42518</v>
      </c>
      <c r="B2361" s="10" t="s">
        <v>154</v>
      </c>
      <c r="C2361" s="10" t="s">
        <v>89</v>
      </c>
      <c r="D2361" s="14">
        <v>100</v>
      </c>
      <c r="E2361" s="13">
        <v>42023</v>
      </c>
      <c r="F2361" s="15" t="s">
        <v>77</v>
      </c>
      <c r="G2361" s="13">
        <v>2958101</v>
      </c>
      <c r="H2361" s="78"/>
      <c r="I2361" s="78"/>
      <c r="J2361" s="78"/>
      <c r="K2361" s="78"/>
    </row>
    <row r="2362" spans="1:11">
      <c r="A2362" s="13">
        <v>42519</v>
      </c>
      <c r="B2362" s="10" t="s">
        <v>154</v>
      </c>
      <c r="C2362" s="10" t="s">
        <v>89</v>
      </c>
      <c r="D2362" s="14">
        <v>100</v>
      </c>
      <c r="E2362" s="13">
        <v>42023</v>
      </c>
      <c r="F2362" s="15" t="s">
        <v>77</v>
      </c>
      <c r="G2362" s="13">
        <v>2958101</v>
      </c>
      <c r="H2362" s="78"/>
      <c r="I2362" s="78"/>
      <c r="J2362" s="78"/>
      <c r="K2362" s="78"/>
    </row>
    <row r="2363" spans="1:11">
      <c r="A2363" s="13">
        <v>42520</v>
      </c>
      <c r="B2363" s="10" t="s">
        <v>154</v>
      </c>
      <c r="C2363" s="10" t="s">
        <v>89</v>
      </c>
      <c r="D2363" s="14">
        <v>100</v>
      </c>
      <c r="E2363" s="13">
        <v>42023</v>
      </c>
      <c r="F2363" s="15" t="s">
        <v>77</v>
      </c>
      <c r="G2363" s="13">
        <v>2958101</v>
      </c>
      <c r="H2363" s="78"/>
      <c r="I2363" s="78"/>
      <c r="J2363" s="78"/>
      <c r="K2363" s="78"/>
    </row>
    <row r="2364" spans="1:11">
      <c r="A2364" s="13">
        <v>42521</v>
      </c>
      <c r="B2364" s="10" t="s">
        <v>154</v>
      </c>
      <c r="C2364" s="10" t="s">
        <v>89</v>
      </c>
      <c r="D2364" s="14">
        <v>100</v>
      </c>
      <c r="E2364" s="13">
        <v>42023</v>
      </c>
      <c r="F2364" s="15" t="s">
        <v>77</v>
      </c>
      <c r="G2364" s="13">
        <v>2958101</v>
      </c>
      <c r="H2364" s="78"/>
      <c r="I2364" s="78"/>
      <c r="J2364" s="78"/>
      <c r="K2364" s="78"/>
    </row>
    <row r="2365" spans="1:11">
      <c r="A2365" s="13">
        <v>42491</v>
      </c>
      <c r="B2365" s="10" t="s">
        <v>155</v>
      </c>
      <c r="C2365" s="10" t="s">
        <v>81</v>
      </c>
      <c r="D2365" s="14">
        <v>100</v>
      </c>
      <c r="E2365" s="13">
        <v>39340</v>
      </c>
      <c r="F2365" s="15" t="s">
        <v>77</v>
      </c>
      <c r="G2365" s="13">
        <v>2958101</v>
      </c>
      <c r="H2365" s="78"/>
      <c r="I2365" s="78"/>
      <c r="J2365" s="78"/>
      <c r="K2365" s="78"/>
    </row>
    <row r="2366" spans="1:11">
      <c r="A2366" s="13">
        <v>42492</v>
      </c>
      <c r="B2366" s="10" t="s">
        <v>155</v>
      </c>
      <c r="C2366" s="10" t="s">
        <v>81</v>
      </c>
      <c r="D2366" s="14">
        <v>100</v>
      </c>
      <c r="E2366" s="13">
        <v>39340</v>
      </c>
      <c r="F2366" s="15" t="s">
        <v>77</v>
      </c>
      <c r="G2366" s="13">
        <v>2958101</v>
      </c>
      <c r="H2366" s="78"/>
      <c r="I2366" s="78"/>
      <c r="J2366" s="78"/>
      <c r="K2366" s="78"/>
    </row>
    <row r="2367" spans="1:11">
      <c r="A2367" s="13">
        <v>42493</v>
      </c>
      <c r="B2367" s="10" t="s">
        <v>155</v>
      </c>
      <c r="C2367" s="10" t="s">
        <v>81</v>
      </c>
      <c r="D2367" s="14">
        <v>100</v>
      </c>
      <c r="E2367" s="13">
        <v>39340</v>
      </c>
      <c r="F2367" s="15" t="s">
        <v>77</v>
      </c>
      <c r="G2367" s="13">
        <v>2958101</v>
      </c>
      <c r="H2367" s="78"/>
      <c r="I2367" s="78"/>
      <c r="J2367" s="78"/>
      <c r="K2367" s="78"/>
    </row>
    <row r="2368" spans="1:11">
      <c r="A2368" s="13">
        <v>42494</v>
      </c>
      <c r="B2368" s="10" t="s">
        <v>155</v>
      </c>
      <c r="C2368" s="10" t="s">
        <v>81</v>
      </c>
      <c r="D2368" s="14">
        <v>100</v>
      </c>
      <c r="E2368" s="13">
        <v>39340</v>
      </c>
      <c r="F2368" s="15" t="s">
        <v>77</v>
      </c>
      <c r="G2368" s="13">
        <v>2958101</v>
      </c>
      <c r="H2368" s="78"/>
      <c r="I2368" s="78"/>
      <c r="J2368" s="78"/>
      <c r="K2368" s="78"/>
    </row>
    <row r="2369" spans="1:11">
      <c r="A2369" s="13">
        <v>42495</v>
      </c>
      <c r="B2369" s="10" t="s">
        <v>155</v>
      </c>
      <c r="C2369" s="10" t="s">
        <v>81</v>
      </c>
      <c r="D2369" s="14">
        <v>100</v>
      </c>
      <c r="E2369" s="13">
        <v>39340</v>
      </c>
      <c r="F2369" s="15" t="s">
        <v>77</v>
      </c>
      <c r="G2369" s="13">
        <v>2958101</v>
      </c>
      <c r="H2369" s="78"/>
      <c r="I2369" s="78"/>
      <c r="J2369" s="78"/>
      <c r="K2369" s="78"/>
    </row>
    <row r="2370" spans="1:11">
      <c r="A2370" s="13">
        <v>42496</v>
      </c>
      <c r="B2370" s="10" t="s">
        <v>155</v>
      </c>
      <c r="C2370" s="10" t="s">
        <v>81</v>
      </c>
      <c r="D2370" s="14">
        <v>100</v>
      </c>
      <c r="E2370" s="13">
        <v>39340</v>
      </c>
      <c r="F2370" s="15" t="s">
        <v>77</v>
      </c>
      <c r="G2370" s="13">
        <v>2958101</v>
      </c>
      <c r="H2370" s="78"/>
      <c r="I2370" s="78"/>
      <c r="J2370" s="78"/>
      <c r="K2370" s="78"/>
    </row>
    <row r="2371" spans="1:11">
      <c r="A2371" s="13">
        <v>42497</v>
      </c>
      <c r="B2371" s="10" t="s">
        <v>155</v>
      </c>
      <c r="C2371" s="10" t="s">
        <v>81</v>
      </c>
      <c r="D2371" s="14">
        <v>100</v>
      </c>
      <c r="E2371" s="13">
        <v>39340</v>
      </c>
      <c r="F2371" s="15" t="s">
        <v>77</v>
      </c>
      <c r="G2371" s="13">
        <v>2958101</v>
      </c>
      <c r="H2371" s="78"/>
      <c r="I2371" s="78"/>
      <c r="J2371" s="78"/>
      <c r="K2371" s="78"/>
    </row>
    <row r="2372" spans="1:11">
      <c r="A2372" s="13">
        <v>42498</v>
      </c>
      <c r="B2372" s="10" t="s">
        <v>155</v>
      </c>
      <c r="C2372" s="10" t="s">
        <v>81</v>
      </c>
      <c r="D2372" s="14">
        <v>100</v>
      </c>
      <c r="E2372" s="13">
        <v>39340</v>
      </c>
      <c r="F2372" s="15" t="s">
        <v>77</v>
      </c>
      <c r="G2372" s="13">
        <v>2958101</v>
      </c>
      <c r="H2372" s="78"/>
      <c r="I2372" s="78"/>
      <c r="J2372" s="78"/>
      <c r="K2372" s="78"/>
    </row>
    <row r="2373" spans="1:11">
      <c r="A2373" s="13">
        <v>42499</v>
      </c>
      <c r="B2373" s="10" t="s">
        <v>155</v>
      </c>
      <c r="C2373" s="10" t="s">
        <v>81</v>
      </c>
      <c r="D2373" s="14">
        <v>100</v>
      </c>
      <c r="E2373" s="13">
        <v>39340</v>
      </c>
      <c r="F2373" s="15" t="s">
        <v>77</v>
      </c>
      <c r="G2373" s="13">
        <v>2958101</v>
      </c>
      <c r="H2373" s="78"/>
      <c r="I2373" s="78"/>
      <c r="J2373" s="78"/>
      <c r="K2373" s="78"/>
    </row>
    <row r="2374" spans="1:11">
      <c r="A2374" s="13">
        <v>42500</v>
      </c>
      <c r="B2374" s="10" t="s">
        <v>155</v>
      </c>
      <c r="C2374" s="10" t="s">
        <v>81</v>
      </c>
      <c r="D2374" s="14">
        <v>100</v>
      </c>
      <c r="E2374" s="13">
        <v>39340</v>
      </c>
      <c r="F2374" s="15" t="s">
        <v>77</v>
      </c>
      <c r="G2374" s="13">
        <v>2958101</v>
      </c>
      <c r="H2374" s="78"/>
      <c r="I2374" s="78"/>
      <c r="J2374" s="78"/>
      <c r="K2374" s="78"/>
    </row>
    <row r="2375" spans="1:11">
      <c r="A2375" s="13">
        <v>42501</v>
      </c>
      <c r="B2375" s="10" t="s">
        <v>155</v>
      </c>
      <c r="C2375" s="10" t="s">
        <v>81</v>
      </c>
      <c r="D2375" s="14">
        <v>100</v>
      </c>
      <c r="E2375" s="13">
        <v>39340</v>
      </c>
      <c r="F2375" s="15" t="s">
        <v>77</v>
      </c>
      <c r="G2375" s="13">
        <v>2958101</v>
      </c>
      <c r="H2375" s="78"/>
      <c r="I2375" s="78"/>
      <c r="J2375" s="78"/>
      <c r="K2375" s="78"/>
    </row>
    <row r="2376" spans="1:11">
      <c r="A2376" s="13">
        <v>42502</v>
      </c>
      <c r="B2376" s="10" t="s">
        <v>155</v>
      </c>
      <c r="C2376" s="10" t="s">
        <v>81</v>
      </c>
      <c r="D2376" s="14">
        <v>100</v>
      </c>
      <c r="E2376" s="13">
        <v>39340</v>
      </c>
      <c r="F2376" s="15" t="s">
        <v>77</v>
      </c>
      <c r="G2376" s="13">
        <v>2958101</v>
      </c>
      <c r="H2376" s="78"/>
      <c r="I2376" s="78"/>
      <c r="J2376" s="78"/>
      <c r="K2376" s="78"/>
    </row>
    <row r="2377" spans="1:11">
      <c r="A2377" s="13">
        <v>42503</v>
      </c>
      <c r="B2377" s="10" t="s">
        <v>155</v>
      </c>
      <c r="C2377" s="10" t="s">
        <v>81</v>
      </c>
      <c r="D2377" s="14">
        <v>100</v>
      </c>
      <c r="E2377" s="13">
        <v>39340</v>
      </c>
      <c r="F2377" s="15" t="s">
        <v>77</v>
      </c>
      <c r="G2377" s="13">
        <v>2958101</v>
      </c>
      <c r="H2377" s="78"/>
      <c r="I2377" s="78"/>
      <c r="J2377" s="78"/>
      <c r="K2377" s="78"/>
    </row>
    <row r="2378" spans="1:11">
      <c r="A2378" s="13">
        <v>42504</v>
      </c>
      <c r="B2378" s="10" t="s">
        <v>155</v>
      </c>
      <c r="C2378" s="10" t="s">
        <v>81</v>
      </c>
      <c r="D2378" s="14">
        <v>100</v>
      </c>
      <c r="E2378" s="13">
        <v>39340</v>
      </c>
      <c r="F2378" s="15" t="s">
        <v>77</v>
      </c>
      <c r="G2378" s="13">
        <v>2958101</v>
      </c>
      <c r="H2378" s="78"/>
      <c r="I2378" s="78"/>
      <c r="J2378" s="78"/>
      <c r="K2378" s="78"/>
    </row>
    <row r="2379" spans="1:11">
      <c r="A2379" s="13">
        <v>42505</v>
      </c>
      <c r="B2379" s="10" t="s">
        <v>155</v>
      </c>
      <c r="C2379" s="10" t="s">
        <v>81</v>
      </c>
      <c r="D2379" s="14">
        <v>100</v>
      </c>
      <c r="E2379" s="13">
        <v>39340</v>
      </c>
      <c r="F2379" s="15" t="s">
        <v>77</v>
      </c>
      <c r="G2379" s="13">
        <v>2958101</v>
      </c>
      <c r="H2379" s="78"/>
      <c r="I2379" s="78"/>
      <c r="J2379" s="78"/>
      <c r="K2379" s="78"/>
    </row>
    <row r="2380" spans="1:11">
      <c r="A2380" s="13">
        <v>42506</v>
      </c>
      <c r="B2380" s="10" t="s">
        <v>155</v>
      </c>
      <c r="C2380" s="10" t="s">
        <v>81</v>
      </c>
      <c r="D2380" s="14">
        <v>100</v>
      </c>
      <c r="E2380" s="13">
        <v>39340</v>
      </c>
      <c r="F2380" s="15" t="s">
        <v>77</v>
      </c>
      <c r="G2380" s="13">
        <v>2958101</v>
      </c>
      <c r="H2380" s="78"/>
      <c r="I2380" s="78"/>
      <c r="J2380" s="78"/>
      <c r="K2380" s="78"/>
    </row>
    <row r="2381" spans="1:11">
      <c r="A2381" s="13">
        <v>42507</v>
      </c>
      <c r="B2381" s="10" t="s">
        <v>155</v>
      </c>
      <c r="C2381" s="10" t="s">
        <v>81</v>
      </c>
      <c r="D2381" s="14">
        <v>100</v>
      </c>
      <c r="E2381" s="13">
        <v>39340</v>
      </c>
      <c r="F2381" s="15" t="s">
        <v>77</v>
      </c>
      <c r="G2381" s="13">
        <v>2958101</v>
      </c>
      <c r="H2381" s="78"/>
      <c r="I2381" s="78"/>
      <c r="J2381" s="78"/>
      <c r="K2381" s="78"/>
    </row>
    <row r="2382" spans="1:11">
      <c r="A2382" s="13">
        <v>42508</v>
      </c>
      <c r="B2382" s="10" t="s">
        <v>155</v>
      </c>
      <c r="C2382" s="10" t="s">
        <v>81</v>
      </c>
      <c r="D2382" s="14">
        <v>100</v>
      </c>
      <c r="E2382" s="13">
        <v>39340</v>
      </c>
      <c r="F2382" s="15" t="s">
        <v>77</v>
      </c>
      <c r="G2382" s="13">
        <v>2958101</v>
      </c>
      <c r="H2382" s="78"/>
      <c r="I2382" s="78"/>
      <c r="J2382" s="78"/>
      <c r="K2382" s="78"/>
    </row>
    <row r="2383" spans="1:11">
      <c r="A2383" s="13">
        <v>42509</v>
      </c>
      <c r="B2383" s="10" t="s">
        <v>155</v>
      </c>
      <c r="C2383" s="10" t="s">
        <v>81</v>
      </c>
      <c r="D2383" s="14">
        <v>100</v>
      </c>
      <c r="E2383" s="13">
        <v>39340</v>
      </c>
      <c r="F2383" s="15" t="s">
        <v>77</v>
      </c>
      <c r="G2383" s="13">
        <v>2958101</v>
      </c>
      <c r="H2383" s="78"/>
      <c r="I2383" s="78"/>
      <c r="J2383" s="78"/>
      <c r="K2383" s="78"/>
    </row>
    <row r="2384" spans="1:11">
      <c r="A2384" s="13">
        <v>42510</v>
      </c>
      <c r="B2384" s="10" t="s">
        <v>155</v>
      </c>
      <c r="C2384" s="10" t="s">
        <v>81</v>
      </c>
      <c r="D2384" s="14">
        <v>100</v>
      </c>
      <c r="E2384" s="13">
        <v>39340</v>
      </c>
      <c r="F2384" s="15" t="s">
        <v>77</v>
      </c>
      <c r="G2384" s="13">
        <v>2958101</v>
      </c>
      <c r="H2384" s="78"/>
      <c r="I2384" s="78"/>
      <c r="J2384" s="78"/>
      <c r="K2384" s="78"/>
    </row>
    <row r="2385" spans="1:11">
      <c r="A2385" s="13">
        <v>42511</v>
      </c>
      <c r="B2385" s="10" t="s">
        <v>155</v>
      </c>
      <c r="C2385" s="10" t="s">
        <v>81</v>
      </c>
      <c r="D2385" s="14">
        <v>100</v>
      </c>
      <c r="E2385" s="13">
        <v>39340</v>
      </c>
      <c r="F2385" s="15" t="s">
        <v>77</v>
      </c>
      <c r="G2385" s="13">
        <v>2958101</v>
      </c>
      <c r="H2385" s="78"/>
      <c r="I2385" s="78"/>
      <c r="J2385" s="78"/>
      <c r="K2385" s="78"/>
    </row>
    <row r="2386" spans="1:11">
      <c r="A2386" s="13">
        <v>42512</v>
      </c>
      <c r="B2386" s="10" t="s">
        <v>155</v>
      </c>
      <c r="C2386" s="10" t="s">
        <v>81</v>
      </c>
      <c r="D2386" s="14">
        <v>100</v>
      </c>
      <c r="E2386" s="13">
        <v>39340</v>
      </c>
      <c r="F2386" s="15" t="s">
        <v>77</v>
      </c>
      <c r="G2386" s="13">
        <v>2958101</v>
      </c>
      <c r="H2386" s="78"/>
      <c r="I2386" s="78"/>
      <c r="J2386" s="78"/>
      <c r="K2386" s="78"/>
    </row>
    <row r="2387" spans="1:11">
      <c r="A2387" s="13">
        <v>42513</v>
      </c>
      <c r="B2387" s="10" t="s">
        <v>155</v>
      </c>
      <c r="C2387" s="10" t="s">
        <v>81</v>
      </c>
      <c r="D2387" s="14">
        <v>100</v>
      </c>
      <c r="E2387" s="13">
        <v>39340</v>
      </c>
      <c r="F2387" s="15" t="s">
        <v>77</v>
      </c>
      <c r="G2387" s="13">
        <v>2958101</v>
      </c>
      <c r="H2387" s="78"/>
      <c r="I2387" s="78"/>
      <c r="J2387" s="78"/>
      <c r="K2387" s="78"/>
    </row>
    <row r="2388" spans="1:11">
      <c r="A2388" s="13">
        <v>42514</v>
      </c>
      <c r="B2388" s="10" t="s">
        <v>155</v>
      </c>
      <c r="C2388" s="10" t="s">
        <v>81</v>
      </c>
      <c r="D2388" s="14">
        <v>100</v>
      </c>
      <c r="E2388" s="13">
        <v>39340</v>
      </c>
      <c r="F2388" s="15" t="s">
        <v>77</v>
      </c>
      <c r="G2388" s="13">
        <v>2958101</v>
      </c>
      <c r="H2388" s="78"/>
      <c r="I2388" s="78"/>
      <c r="J2388" s="78"/>
      <c r="K2388" s="78"/>
    </row>
    <row r="2389" spans="1:11">
      <c r="A2389" s="13">
        <v>42515</v>
      </c>
      <c r="B2389" s="10" t="s">
        <v>155</v>
      </c>
      <c r="C2389" s="10" t="s">
        <v>81</v>
      </c>
      <c r="D2389" s="14">
        <v>100</v>
      </c>
      <c r="E2389" s="13">
        <v>39340</v>
      </c>
      <c r="F2389" s="15" t="s">
        <v>77</v>
      </c>
      <c r="G2389" s="13">
        <v>2958101</v>
      </c>
      <c r="H2389" s="78"/>
      <c r="I2389" s="78"/>
      <c r="J2389" s="78"/>
      <c r="K2389" s="78"/>
    </row>
    <row r="2390" spans="1:11">
      <c r="A2390" s="13">
        <v>42516</v>
      </c>
      <c r="B2390" s="10" t="s">
        <v>155</v>
      </c>
      <c r="C2390" s="10" t="s">
        <v>81</v>
      </c>
      <c r="D2390" s="14">
        <v>100</v>
      </c>
      <c r="E2390" s="13">
        <v>39340</v>
      </c>
      <c r="F2390" s="15" t="s">
        <v>77</v>
      </c>
      <c r="G2390" s="13">
        <v>2958101</v>
      </c>
      <c r="H2390" s="78"/>
      <c r="I2390" s="78"/>
      <c r="J2390" s="78"/>
      <c r="K2390" s="78"/>
    </row>
    <row r="2391" spans="1:11">
      <c r="A2391" s="13">
        <v>42517</v>
      </c>
      <c r="B2391" s="10" t="s">
        <v>155</v>
      </c>
      <c r="C2391" s="10" t="s">
        <v>81</v>
      </c>
      <c r="D2391" s="14">
        <v>100</v>
      </c>
      <c r="E2391" s="13">
        <v>39340</v>
      </c>
      <c r="F2391" s="15" t="s">
        <v>77</v>
      </c>
      <c r="G2391" s="13">
        <v>2958101</v>
      </c>
      <c r="H2391" s="78"/>
      <c r="I2391" s="78"/>
      <c r="J2391" s="78"/>
      <c r="K2391" s="78"/>
    </row>
    <row r="2392" spans="1:11">
      <c r="A2392" s="13">
        <v>42518</v>
      </c>
      <c r="B2392" s="10" t="s">
        <v>155</v>
      </c>
      <c r="C2392" s="10" t="s">
        <v>81</v>
      </c>
      <c r="D2392" s="14">
        <v>100</v>
      </c>
      <c r="E2392" s="13">
        <v>39340</v>
      </c>
      <c r="F2392" s="15" t="s">
        <v>77</v>
      </c>
      <c r="G2392" s="13">
        <v>2958101</v>
      </c>
      <c r="H2392" s="78"/>
      <c r="I2392" s="78"/>
      <c r="J2392" s="78"/>
      <c r="K2392" s="78"/>
    </row>
    <row r="2393" spans="1:11">
      <c r="A2393" s="13">
        <v>42519</v>
      </c>
      <c r="B2393" s="10" t="s">
        <v>155</v>
      </c>
      <c r="C2393" s="10" t="s">
        <v>81</v>
      </c>
      <c r="D2393" s="14">
        <v>100</v>
      </c>
      <c r="E2393" s="13">
        <v>39340</v>
      </c>
      <c r="F2393" s="15" t="s">
        <v>77</v>
      </c>
      <c r="G2393" s="13">
        <v>2958101</v>
      </c>
      <c r="H2393" s="78"/>
      <c r="I2393" s="78"/>
      <c r="J2393" s="78"/>
      <c r="K2393" s="78"/>
    </row>
    <row r="2394" spans="1:11">
      <c r="A2394" s="13">
        <v>42520</v>
      </c>
      <c r="B2394" s="10" t="s">
        <v>155</v>
      </c>
      <c r="C2394" s="10" t="s">
        <v>81</v>
      </c>
      <c r="D2394" s="14">
        <v>100</v>
      </c>
      <c r="E2394" s="13">
        <v>39340</v>
      </c>
      <c r="F2394" s="15" t="s">
        <v>77</v>
      </c>
      <c r="G2394" s="13">
        <v>2958101</v>
      </c>
      <c r="H2394" s="78"/>
      <c r="I2394" s="78"/>
      <c r="J2394" s="78"/>
      <c r="K2394" s="78"/>
    </row>
    <row r="2395" spans="1:11">
      <c r="A2395" s="13">
        <v>42521</v>
      </c>
      <c r="B2395" s="10" t="s">
        <v>155</v>
      </c>
      <c r="C2395" s="10" t="s">
        <v>81</v>
      </c>
      <c r="D2395" s="14">
        <v>100</v>
      </c>
      <c r="E2395" s="13">
        <v>39340</v>
      </c>
      <c r="F2395" s="15" t="s">
        <v>77</v>
      </c>
      <c r="G2395" s="13">
        <v>2958101</v>
      </c>
      <c r="H2395" s="78"/>
      <c r="I2395" s="78"/>
      <c r="J2395" s="78"/>
      <c r="K2395" s="78"/>
    </row>
    <row r="2396" spans="1:11">
      <c r="A2396" s="13">
        <v>42491</v>
      </c>
      <c r="B2396" s="10" t="s">
        <v>156</v>
      </c>
      <c r="C2396" s="10" t="s">
        <v>81</v>
      </c>
      <c r="D2396" s="14">
        <v>100</v>
      </c>
      <c r="E2396" s="13">
        <v>39340</v>
      </c>
      <c r="F2396" s="15" t="s">
        <v>77</v>
      </c>
      <c r="G2396" s="13">
        <v>2958101</v>
      </c>
      <c r="H2396" s="78"/>
      <c r="I2396" s="78"/>
      <c r="J2396" s="78"/>
      <c r="K2396" s="78"/>
    </row>
    <row r="2397" spans="1:11">
      <c r="A2397" s="13">
        <v>42492</v>
      </c>
      <c r="B2397" s="10" t="s">
        <v>156</v>
      </c>
      <c r="C2397" s="10" t="s">
        <v>81</v>
      </c>
      <c r="D2397" s="14">
        <v>100</v>
      </c>
      <c r="E2397" s="13">
        <v>39340</v>
      </c>
      <c r="F2397" s="15" t="s">
        <v>77</v>
      </c>
      <c r="G2397" s="13">
        <v>2958101</v>
      </c>
      <c r="H2397" s="78"/>
      <c r="I2397" s="78"/>
      <c r="J2397" s="78"/>
      <c r="K2397" s="78"/>
    </row>
    <row r="2398" spans="1:11">
      <c r="A2398" s="13">
        <v>42493</v>
      </c>
      <c r="B2398" s="10" t="s">
        <v>156</v>
      </c>
      <c r="C2398" s="10" t="s">
        <v>81</v>
      </c>
      <c r="D2398" s="14">
        <v>100</v>
      </c>
      <c r="E2398" s="13">
        <v>39340</v>
      </c>
      <c r="F2398" s="15" t="s">
        <v>77</v>
      </c>
      <c r="G2398" s="13">
        <v>2958101</v>
      </c>
      <c r="H2398" s="78"/>
      <c r="I2398" s="78"/>
      <c r="J2398" s="78"/>
      <c r="K2398" s="78"/>
    </row>
    <row r="2399" spans="1:11">
      <c r="A2399" s="13">
        <v>42494</v>
      </c>
      <c r="B2399" s="10" t="s">
        <v>156</v>
      </c>
      <c r="C2399" s="10" t="s">
        <v>81</v>
      </c>
      <c r="D2399" s="14">
        <v>100</v>
      </c>
      <c r="E2399" s="13">
        <v>39340</v>
      </c>
      <c r="F2399" s="15" t="s">
        <v>77</v>
      </c>
      <c r="G2399" s="13">
        <v>2958101</v>
      </c>
      <c r="H2399" s="78"/>
      <c r="I2399" s="78"/>
      <c r="J2399" s="78"/>
      <c r="K2399" s="78"/>
    </row>
    <row r="2400" spans="1:11">
      <c r="A2400" s="13">
        <v>42495</v>
      </c>
      <c r="B2400" s="10" t="s">
        <v>156</v>
      </c>
      <c r="C2400" s="10" t="s">
        <v>81</v>
      </c>
      <c r="D2400" s="14">
        <v>100</v>
      </c>
      <c r="E2400" s="13">
        <v>39340</v>
      </c>
      <c r="F2400" s="15" t="s">
        <v>77</v>
      </c>
      <c r="G2400" s="13">
        <v>2958101</v>
      </c>
      <c r="H2400" s="78"/>
      <c r="I2400" s="78"/>
      <c r="J2400" s="78"/>
      <c r="K2400" s="78"/>
    </row>
    <row r="2401" spans="1:11">
      <c r="A2401" s="13">
        <v>42496</v>
      </c>
      <c r="B2401" s="10" t="s">
        <v>156</v>
      </c>
      <c r="C2401" s="10" t="s">
        <v>81</v>
      </c>
      <c r="D2401" s="14">
        <v>100</v>
      </c>
      <c r="E2401" s="13">
        <v>39340</v>
      </c>
      <c r="F2401" s="15" t="s">
        <v>77</v>
      </c>
      <c r="G2401" s="13">
        <v>2958101</v>
      </c>
      <c r="H2401" s="78"/>
      <c r="I2401" s="78"/>
      <c r="J2401" s="78"/>
      <c r="K2401" s="78"/>
    </row>
    <row r="2402" spans="1:11">
      <c r="A2402" s="13">
        <v>42497</v>
      </c>
      <c r="B2402" s="10" t="s">
        <v>156</v>
      </c>
      <c r="C2402" s="10" t="s">
        <v>81</v>
      </c>
      <c r="D2402" s="14">
        <v>100</v>
      </c>
      <c r="E2402" s="13">
        <v>39340</v>
      </c>
      <c r="F2402" s="15" t="s">
        <v>77</v>
      </c>
      <c r="G2402" s="13">
        <v>2958101</v>
      </c>
      <c r="H2402" s="78"/>
      <c r="I2402" s="78"/>
      <c r="J2402" s="78"/>
      <c r="K2402" s="78"/>
    </row>
    <row r="2403" spans="1:11">
      <c r="A2403" s="13">
        <v>42498</v>
      </c>
      <c r="B2403" s="10" t="s">
        <v>156</v>
      </c>
      <c r="C2403" s="10" t="s">
        <v>81</v>
      </c>
      <c r="D2403" s="14">
        <v>100</v>
      </c>
      <c r="E2403" s="13">
        <v>39340</v>
      </c>
      <c r="F2403" s="15" t="s">
        <v>77</v>
      </c>
      <c r="G2403" s="13">
        <v>2958101</v>
      </c>
      <c r="H2403" s="78"/>
      <c r="I2403" s="78"/>
      <c r="J2403" s="78"/>
      <c r="K2403" s="78"/>
    </row>
    <row r="2404" spans="1:11">
      <c r="A2404" s="13">
        <v>42499</v>
      </c>
      <c r="B2404" s="10" t="s">
        <v>156</v>
      </c>
      <c r="C2404" s="10" t="s">
        <v>81</v>
      </c>
      <c r="D2404" s="14">
        <v>100</v>
      </c>
      <c r="E2404" s="13">
        <v>39340</v>
      </c>
      <c r="F2404" s="15" t="s">
        <v>77</v>
      </c>
      <c r="G2404" s="13">
        <v>2958101</v>
      </c>
      <c r="H2404" s="78"/>
      <c r="I2404" s="78"/>
      <c r="J2404" s="78"/>
      <c r="K2404" s="78"/>
    </row>
    <row r="2405" spans="1:11">
      <c r="A2405" s="13">
        <v>42500</v>
      </c>
      <c r="B2405" s="10" t="s">
        <v>156</v>
      </c>
      <c r="C2405" s="10" t="s">
        <v>81</v>
      </c>
      <c r="D2405" s="14">
        <v>100</v>
      </c>
      <c r="E2405" s="13">
        <v>39340</v>
      </c>
      <c r="F2405" s="15" t="s">
        <v>77</v>
      </c>
      <c r="G2405" s="13">
        <v>2958101</v>
      </c>
      <c r="H2405" s="78"/>
      <c r="I2405" s="78"/>
      <c r="J2405" s="78"/>
      <c r="K2405" s="78"/>
    </row>
    <row r="2406" spans="1:11">
      <c r="A2406" s="13">
        <v>42501</v>
      </c>
      <c r="B2406" s="10" t="s">
        <v>156</v>
      </c>
      <c r="C2406" s="10" t="s">
        <v>81</v>
      </c>
      <c r="D2406" s="14">
        <v>100</v>
      </c>
      <c r="E2406" s="13">
        <v>39340</v>
      </c>
      <c r="F2406" s="15" t="s">
        <v>77</v>
      </c>
      <c r="G2406" s="13">
        <v>2958101</v>
      </c>
      <c r="H2406" s="78"/>
      <c r="I2406" s="78"/>
      <c r="J2406" s="78"/>
      <c r="K2406" s="78"/>
    </row>
    <row r="2407" spans="1:11">
      <c r="A2407" s="13">
        <v>42502</v>
      </c>
      <c r="B2407" s="10" t="s">
        <v>156</v>
      </c>
      <c r="C2407" s="10" t="s">
        <v>81</v>
      </c>
      <c r="D2407" s="14">
        <v>100</v>
      </c>
      <c r="E2407" s="13">
        <v>39340</v>
      </c>
      <c r="F2407" s="15" t="s">
        <v>77</v>
      </c>
      <c r="G2407" s="13">
        <v>2958101</v>
      </c>
      <c r="H2407" s="78"/>
      <c r="I2407" s="78"/>
      <c r="J2407" s="78"/>
      <c r="K2407" s="78"/>
    </row>
    <row r="2408" spans="1:11">
      <c r="A2408" s="13">
        <v>42503</v>
      </c>
      <c r="B2408" s="10" t="s">
        <v>156</v>
      </c>
      <c r="C2408" s="10" t="s">
        <v>81</v>
      </c>
      <c r="D2408" s="14">
        <v>100</v>
      </c>
      <c r="E2408" s="13">
        <v>39340</v>
      </c>
      <c r="F2408" s="15" t="s">
        <v>77</v>
      </c>
      <c r="G2408" s="13">
        <v>2958101</v>
      </c>
      <c r="H2408" s="78"/>
      <c r="I2408" s="78"/>
      <c r="J2408" s="78"/>
      <c r="K2408" s="78"/>
    </row>
    <row r="2409" spans="1:11">
      <c r="A2409" s="13">
        <v>42504</v>
      </c>
      <c r="B2409" s="10" t="s">
        <v>156</v>
      </c>
      <c r="C2409" s="10" t="s">
        <v>81</v>
      </c>
      <c r="D2409" s="14">
        <v>100</v>
      </c>
      <c r="E2409" s="13">
        <v>39340</v>
      </c>
      <c r="F2409" s="15" t="s">
        <v>77</v>
      </c>
      <c r="G2409" s="13">
        <v>2958101</v>
      </c>
      <c r="H2409" s="78"/>
      <c r="I2409" s="78"/>
      <c r="J2409" s="78"/>
      <c r="K2409" s="78"/>
    </row>
    <row r="2410" spans="1:11">
      <c r="A2410" s="13">
        <v>42505</v>
      </c>
      <c r="B2410" s="10" t="s">
        <v>156</v>
      </c>
      <c r="C2410" s="10" t="s">
        <v>81</v>
      </c>
      <c r="D2410" s="14">
        <v>100</v>
      </c>
      <c r="E2410" s="13">
        <v>39340</v>
      </c>
      <c r="F2410" s="15" t="s">
        <v>77</v>
      </c>
      <c r="G2410" s="13">
        <v>2958101</v>
      </c>
      <c r="H2410" s="78"/>
      <c r="I2410" s="78"/>
      <c r="J2410" s="78"/>
      <c r="K2410" s="78"/>
    </row>
    <row r="2411" spans="1:11">
      <c r="A2411" s="13">
        <v>42506</v>
      </c>
      <c r="B2411" s="10" t="s">
        <v>156</v>
      </c>
      <c r="C2411" s="10" t="s">
        <v>81</v>
      </c>
      <c r="D2411" s="14">
        <v>100</v>
      </c>
      <c r="E2411" s="13">
        <v>39340</v>
      </c>
      <c r="F2411" s="15" t="s">
        <v>77</v>
      </c>
      <c r="G2411" s="13">
        <v>2958101</v>
      </c>
      <c r="H2411" s="78"/>
      <c r="I2411" s="78"/>
      <c r="J2411" s="78"/>
      <c r="K2411" s="78"/>
    </row>
    <row r="2412" spans="1:11">
      <c r="A2412" s="13">
        <v>42507</v>
      </c>
      <c r="B2412" s="10" t="s">
        <v>156</v>
      </c>
      <c r="C2412" s="10" t="s">
        <v>81</v>
      </c>
      <c r="D2412" s="14">
        <v>100</v>
      </c>
      <c r="E2412" s="13">
        <v>39340</v>
      </c>
      <c r="F2412" s="15" t="s">
        <v>77</v>
      </c>
      <c r="G2412" s="13">
        <v>2958101</v>
      </c>
      <c r="H2412" s="78"/>
      <c r="I2412" s="78"/>
      <c r="J2412" s="78"/>
      <c r="K2412" s="78"/>
    </row>
    <row r="2413" spans="1:11">
      <c r="A2413" s="13">
        <v>42508</v>
      </c>
      <c r="B2413" s="10" t="s">
        <v>156</v>
      </c>
      <c r="C2413" s="10" t="s">
        <v>81</v>
      </c>
      <c r="D2413" s="14">
        <v>100</v>
      </c>
      <c r="E2413" s="13">
        <v>39340</v>
      </c>
      <c r="F2413" s="15" t="s">
        <v>77</v>
      </c>
      <c r="G2413" s="13">
        <v>2958101</v>
      </c>
      <c r="H2413" s="78"/>
      <c r="I2413" s="78"/>
      <c r="J2413" s="78"/>
      <c r="K2413" s="78"/>
    </row>
    <row r="2414" spans="1:11">
      <c r="A2414" s="13">
        <v>42509</v>
      </c>
      <c r="B2414" s="10" t="s">
        <v>156</v>
      </c>
      <c r="C2414" s="10" t="s">
        <v>81</v>
      </c>
      <c r="D2414" s="14">
        <v>100</v>
      </c>
      <c r="E2414" s="13">
        <v>39340</v>
      </c>
      <c r="F2414" s="15" t="s">
        <v>77</v>
      </c>
      <c r="G2414" s="13">
        <v>2958101</v>
      </c>
      <c r="H2414" s="78"/>
      <c r="I2414" s="78"/>
      <c r="J2414" s="78"/>
      <c r="K2414" s="78"/>
    </row>
    <row r="2415" spans="1:11">
      <c r="A2415" s="13">
        <v>42510</v>
      </c>
      <c r="B2415" s="10" t="s">
        <v>156</v>
      </c>
      <c r="C2415" s="10" t="s">
        <v>81</v>
      </c>
      <c r="D2415" s="14">
        <v>100</v>
      </c>
      <c r="E2415" s="13">
        <v>39340</v>
      </c>
      <c r="F2415" s="15" t="s">
        <v>77</v>
      </c>
      <c r="G2415" s="13">
        <v>2958101</v>
      </c>
      <c r="H2415" s="78"/>
      <c r="I2415" s="78"/>
      <c r="J2415" s="78"/>
      <c r="K2415" s="78"/>
    </row>
    <row r="2416" spans="1:11">
      <c r="A2416" s="13">
        <v>42511</v>
      </c>
      <c r="B2416" s="10" t="s">
        <v>156</v>
      </c>
      <c r="C2416" s="10" t="s">
        <v>81</v>
      </c>
      <c r="D2416" s="14">
        <v>100</v>
      </c>
      <c r="E2416" s="13">
        <v>39340</v>
      </c>
      <c r="F2416" s="15" t="s">
        <v>77</v>
      </c>
      <c r="G2416" s="13">
        <v>2958101</v>
      </c>
      <c r="H2416" s="78"/>
      <c r="I2416" s="78"/>
      <c r="J2416" s="78"/>
      <c r="K2416" s="78"/>
    </row>
    <row r="2417" spans="1:11">
      <c r="A2417" s="13">
        <v>42512</v>
      </c>
      <c r="B2417" s="10" t="s">
        <v>156</v>
      </c>
      <c r="C2417" s="10" t="s">
        <v>81</v>
      </c>
      <c r="D2417" s="14">
        <v>100</v>
      </c>
      <c r="E2417" s="13">
        <v>39340</v>
      </c>
      <c r="F2417" s="15" t="s">
        <v>77</v>
      </c>
      <c r="G2417" s="13">
        <v>2958101</v>
      </c>
      <c r="H2417" s="78"/>
      <c r="I2417" s="78"/>
      <c r="J2417" s="78"/>
      <c r="K2417" s="78"/>
    </row>
    <row r="2418" spans="1:11">
      <c r="A2418" s="13">
        <v>42513</v>
      </c>
      <c r="B2418" s="10" t="s">
        <v>156</v>
      </c>
      <c r="C2418" s="10" t="s">
        <v>81</v>
      </c>
      <c r="D2418" s="14">
        <v>100</v>
      </c>
      <c r="E2418" s="13">
        <v>39340</v>
      </c>
      <c r="F2418" s="15" t="s">
        <v>77</v>
      </c>
      <c r="G2418" s="13">
        <v>2958101</v>
      </c>
      <c r="H2418" s="78"/>
      <c r="I2418" s="78"/>
      <c r="J2418" s="78"/>
      <c r="K2418" s="78"/>
    </row>
    <row r="2419" spans="1:11">
      <c r="A2419" s="13">
        <v>42514</v>
      </c>
      <c r="B2419" s="10" t="s">
        <v>156</v>
      </c>
      <c r="C2419" s="10" t="s">
        <v>81</v>
      </c>
      <c r="D2419" s="14">
        <v>100</v>
      </c>
      <c r="E2419" s="13">
        <v>39340</v>
      </c>
      <c r="F2419" s="15" t="s">
        <v>77</v>
      </c>
      <c r="G2419" s="13">
        <v>2958101</v>
      </c>
      <c r="H2419" s="78"/>
      <c r="I2419" s="78"/>
      <c r="J2419" s="78"/>
      <c r="K2419" s="78"/>
    </row>
    <row r="2420" spans="1:11">
      <c r="A2420" s="13">
        <v>42515</v>
      </c>
      <c r="B2420" s="10" t="s">
        <v>156</v>
      </c>
      <c r="C2420" s="10" t="s">
        <v>81</v>
      </c>
      <c r="D2420" s="14">
        <v>100</v>
      </c>
      <c r="E2420" s="13">
        <v>39340</v>
      </c>
      <c r="F2420" s="15" t="s">
        <v>77</v>
      </c>
      <c r="G2420" s="13">
        <v>2958101</v>
      </c>
      <c r="H2420" s="78"/>
      <c r="I2420" s="78"/>
      <c r="J2420" s="78"/>
      <c r="K2420" s="78"/>
    </row>
    <row r="2421" spans="1:11">
      <c r="A2421" s="13">
        <v>42516</v>
      </c>
      <c r="B2421" s="10" t="s">
        <v>156</v>
      </c>
      <c r="C2421" s="10" t="s">
        <v>81</v>
      </c>
      <c r="D2421" s="14">
        <v>100</v>
      </c>
      <c r="E2421" s="13">
        <v>39340</v>
      </c>
      <c r="F2421" s="15" t="s">
        <v>77</v>
      </c>
      <c r="G2421" s="13">
        <v>2958101</v>
      </c>
      <c r="H2421" s="78"/>
      <c r="I2421" s="78"/>
      <c r="J2421" s="78"/>
      <c r="K2421" s="78"/>
    </row>
    <row r="2422" spans="1:11">
      <c r="A2422" s="13">
        <v>42517</v>
      </c>
      <c r="B2422" s="10" t="s">
        <v>156</v>
      </c>
      <c r="C2422" s="10" t="s">
        <v>81</v>
      </c>
      <c r="D2422" s="14">
        <v>100</v>
      </c>
      <c r="E2422" s="13">
        <v>39340</v>
      </c>
      <c r="F2422" s="15" t="s">
        <v>77</v>
      </c>
      <c r="G2422" s="13">
        <v>2958101</v>
      </c>
      <c r="H2422" s="78"/>
      <c r="I2422" s="78"/>
      <c r="J2422" s="78"/>
      <c r="K2422" s="78"/>
    </row>
    <row r="2423" spans="1:11">
      <c r="A2423" s="13">
        <v>42518</v>
      </c>
      <c r="B2423" s="10" t="s">
        <v>156</v>
      </c>
      <c r="C2423" s="10" t="s">
        <v>81</v>
      </c>
      <c r="D2423" s="14">
        <v>100</v>
      </c>
      <c r="E2423" s="13">
        <v>39340</v>
      </c>
      <c r="F2423" s="15" t="s">
        <v>77</v>
      </c>
      <c r="G2423" s="13">
        <v>2958101</v>
      </c>
      <c r="H2423" s="78"/>
      <c r="I2423" s="78"/>
      <c r="J2423" s="78"/>
      <c r="K2423" s="78"/>
    </row>
    <row r="2424" spans="1:11">
      <c r="A2424" s="13">
        <v>42519</v>
      </c>
      <c r="B2424" s="10" t="s">
        <v>156</v>
      </c>
      <c r="C2424" s="10" t="s">
        <v>81</v>
      </c>
      <c r="D2424" s="14">
        <v>100</v>
      </c>
      <c r="E2424" s="13">
        <v>39340</v>
      </c>
      <c r="F2424" s="15" t="s">
        <v>77</v>
      </c>
      <c r="G2424" s="13">
        <v>2958101</v>
      </c>
      <c r="H2424" s="78"/>
      <c r="I2424" s="78"/>
      <c r="J2424" s="78"/>
      <c r="K2424" s="78"/>
    </row>
    <row r="2425" spans="1:11">
      <c r="A2425" s="13">
        <v>42520</v>
      </c>
      <c r="B2425" s="10" t="s">
        <v>156</v>
      </c>
      <c r="C2425" s="10" t="s">
        <v>81</v>
      </c>
      <c r="D2425" s="14">
        <v>100</v>
      </c>
      <c r="E2425" s="13">
        <v>39340</v>
      </c>
      <c r="F2425" s="15" t="s">
        <v>77</v>
      </c>
      <c r="G2425" s="13">
        <v>2958101</v>
      </c>
      <c r="H2425" s="78"/>
      <c r="I2425" s="78"/>
      <c r="J2425" s="78"/>
      <c r="K2425" s="78"/>
    </row>
    <row r="2426" spans="1:11">
      <c r="A2426" s="13">
        <v>42521</v>
      </c>
      <c r="B2426" s="10" t="s">
        <v>156</v>
      </c>
      <c r="C2426" s="10" t="s">
        <v>81</v>
      </c>
      <c r="D2426" s="14">
        <v>100</v>
      </c>
      <c r="E2426" s="13">
        <v>39340</v>
      </c>
      <c r="F2426" s="15" t="s">
        <v>77</v>
      </c>
      <c r="G2426" s="13">
        <v>2958101</v>
      </c>
      <c r="H2426" s="78"/>
      <c r="I2426" s="78"/>
      <c r="J2426" s="78"/>
      <c r="K2426" s="78"/>
    </row>
    <row r="2427" spans="1:11">
      <c r="A2427" s="13">
        <v>42491</v>
      </c>
      <c r="B2427" s="10" t="s">
        <v>157</v>
      </c>
      <c r="C2427" s="10" t="s">
        <v>81</v>
      </c>
      <c r="D2427" s="14">
        <v>200</v>
      </c>
      <c r="E2427" s="13">
        <v>39042</v>
      </c>
      <c r="F2427" s="15" t="s">
        <v>77</v>
      </c>
      <c r="G2427" s="13">
        <v>2958101</v>
      </c>
      <c r="H2427" s="78"/>
      <c r="I2427" s="78"/>
      <c r="J2427" s="78"/>
      <c r="K2427" s="78"/>
    </row>
    <row r="2428" spans="1:11">
      <c r="A2428" s="13">
        <v>42492</v>
      </c>
      <c r="B2428" s="10" t="s">
        <v>157</v>
      </c>
      <c r="C2428" s="10" t="s">
        <v>81</v>
      </c>
      <c r="D2428" s="14">
        <v>200</v>
      </c>
      <c r="E2428" s="13">
        <v>39042</v>
      </c>
      <c r="F2428" s="15" t="s">
        <v>77</v>
      </c>
      <c r="G2428" s="13">
        <v>2958101</v>
      </c>
      <c r="H2428" s="78"/>
      <c r="I2428" s="78"/>
      <c r="J2428" s="78"/>
      <c r="K2428" s="78"/>
    </row>
    <row r="2429" spans="1:11">
      <c r="A2429" s="13">
        <v>42493</v>
      </c>
      <c r="B2429" s="10" t="s">
        <v>157</v>
      </c>
      <c r="C2429" s="10" t="s">
        <v>81</v>
      </c>
      <c r="D2429" s="14">
        <v>200</v>
      </c>
      <c r="E2429" s="13">
        <v>39042</v>
      </c>
      <c r="F2429" s="15" t="s">
        <v>77</v>
      </c>
      <c r="G2429" s="13">
        <v>2958101</v>
      </c>
      <c r="H2429" s="78"/>
      <c r="I2429" s="78"/>
      <c r="J2429" s="78"/>
      <c r="K2429" s="78"/>
    </row>
    <row r="2430" spans="1:11">
      <c r="A2430" s="13">
        <v>42494</v>
      </c>
      <c r="B2430" s="10" t="s">
        <v>157</v>
      </c>
      <c r="C2430" s="10" t="s">
        <v>81</v>
      </c>
      <c r="D2430" s="14">
        <v>200</v>
      </c>
      <c r="E2430" s="13">
        <v>39042</v>
      </c>
      <c r="F2430" s="15" t="s">
        <v>77</v>
      </c>
      <c r="G2430" s="13">
        <v>2958101</v>
      </c>
      <c r="H2430" s="78"/>
      <c r="I2430" s="78"/>
      <c r="J2430" s="78"/>
      <c r="K2430" s="78"/>
    </row>
    <row r="2431" spans="1:11">
      <c r="A2431" s="13">
        <v>42495</v>
      </c>
      <c r="B2431" s="10" t="s">
        <v>157</v>
      </c>
      <c r="C2431" s="10" t="s">
        <v>81</v>
      </c>
      <c r="D2431" s="14">
        <v>200</v>
      </c>
      <c r="E2431" s="13">
        <v>39042</v>
      </c>
      <c r="F2431" s="15" t="s">
        <v>77</v>
      </c>
      <c r="G2431" s="13">
        <v>2958101</v>
      </c>
      <c r="H2431" s="78"/>
      <c r="I2431" s="78"/>
      <c r="J2431" s="78"/>
      <c r="K2431" s="78"/>
    </row>
    <row r="2432" spans="1:11">
      <c r="A2432" s="13">
        <v>42496</v>
      </c>
      <c r="B2432" s="10" t="s">
        <v>157</v>
      </c>
      <c r="C2432" s="10" t="s">
        <v>81</v>
      </c>
      <c r="D2432" s="14">
        <v>200</v>
      </c>
      <c r="E2432" s="13">
        <v>39042</v>
      </c>
      <c r="F2432" s="15" t="s">
        <v>77</v>
      </c>
      <c r="G2432" s="13">
        <v>2958101</v>
      </c>
      <c r="H2432" s="78"/>
      <c r="I2432" s="78"/>
      <c r="J2432" s="78"/>
      <c r="K2432" s="78"/>
    </row>
    <row r="2433" spans="1:11">
      <c r="A2433" s="13">
        <v>42497</v>
      </c>
      <c r="B2433" s="10" t="s">
        <v>157</v>
      </c>
      <c r="C2433" s="10" t="s">
        <v>81</v>
      </c>
      <c r="D2433" s="14">
        <v>200</v>
      </c>
      <c r="E2433" s="13">
        <v>39042</v>
      </c>
      <c r="F2433" s="15" t="s">
        <v>77</v>
      </c>
      <c r="G2433" s="13">
        <v>2958101</v>
      </c>
      <c r="H2433" s="78"/>
      <c r="I2433" s="78"/>
      <c r="J2433" s="78"/>
      <c r="K2433" s="78"/>
    </row>
    <row r="2434" spans="1:11">
      <c r="A2434" s="13">
        <v>42498</v>
      </c>
      <c r="B2434" s="10" t="s">
        <v>157</v>
      </c>
      <c r="C2434" s="10" t="s">
        <v>81</v>
      </c>
      <c r="D2434" s="14">
        <v>200</v>
      </c>
      <c r="E2434" s="13">
        <v>39042</v>
      </c>
      <c r="F2434" s="15" t="s">
        <v>77</v>
      </c>
      <c r="G2434" s="13">
        <v>2958101</v>
      </c>
      <c r="H2434" s="78"/>
      <c r="I2434" s="78"/>
      <c r="J2434" s="78"/>
      <c r="K2434" s="78"/>
    </row>
    <row r="2435" spans="1:11">
      <c r="A2435" s="13">
        <v>42499</v>
      </c>
      <c r="B2435" s="10" t="s">
        <v>157</v>
      </c>
      <c r="C2435" s="10" t="s">
        <v>81</v>
      </c>
      <c r="D2435" s="14">
        <v>200</v>
      </c>
      <c r="E2435" s="13">
        <v>39042</v>
      </c>
      <c r="F2435" s="15" t="s">
        <v>77</v>
      </c>
      <c r="G2435" s="13">
        <v>2958101</v>
      </c>
      <c r="H2435" s="78"/>
      <c r="I2435" s="78"/>
      <c r="J2435" s="78"/>
      <c r="K2435" s="78"/>
    </row>
    <row r="2436" spans="1:11">
      <c r="A2436" s="13">
        <v>42500</v>
      </c>
      <c r="B2436" s="10" t="s">
        <v>157</v>
      </c>
      <c r="C2436" s="10" t="s">
        <v>81</v>
      </c>
      <c r="D2436" s="14">
        <v>200</v>
      </c>
      <c r="E2436" s="13">
        <v>39042</v>
      </c>
      <c r="F2436" s="15" t="s">
        <v>77</v>
      </c>
      <c r="G2436" s="13">
        <v>2958101</v>
      </c>
      <c r="H2436" s="78"/>
      <c r="I2436" s="78"/>
      <c r="J2436" s="78"/>
      <c r="K2436" s="78"/>
    </row>
    <row r="2437" spans="1:11">
      <c r="A2437" s="13">
        <v>42501</v>
      </c>
      <c r="B2437" s="10" t="s">
        <v>157</v>
      </c>
      <c r="C2437" s="10" t="s">
        <v>81</v>
      </c>
      <c r="D2437" s="14">
        <v>200</v>
      </c>
      <c r="E2437" s="13">
        <v>39042</v>
      </c>
      <c r="F2437" s="15" t="s">
        <v>77</v>
      </c>
      <c r="G2437" s="13">
        <v>2958101</v>
      </c>
      <c r="H2437" s="78"/>
      <c r="I2437" s="78"/>
      <c r="J2437" s="78"/>
      <c r="K2437" s="78"/>
    </row>
    <row r="2438" spans="1:11">
      <c r="A2438" s="13">
        <v>42502</v>
      </c>
      <c r="B2438" s="10" t="s">
        <v>157</v>
      </c>
      <c r="C2438" s="10" t="s">
        <v>81</v>
      </c>
      <c r="D2438" s="14">
        <v>200</v>
      </c>
      <c r="E2438" s="13">
        <v>39042</v>
      </c>
      <c r="F2438" s="15" t="s">
        <v>77</v>
      </c>
      <c r="G2438" s="13">
        <v>2958101</v>
      </c>
      <c r="H2438" s="78"/>
      <c r="I2438" s="78"/>
      <c r="J2438" s="78"/>
      <c r="K2438" s="78"/>
    </row>
    <row r="2439" spans="1:11">
      <c r="A2439" s="13">
        <v>42503</v>
      </c>
      <c r="B2439" s="10" t="s">
        <v>157</v>
      </c>
      <c r="C2439" s="10" t="s">
        <v>81</v>
      </c>
      <c r="D2439" s="14">
        <v>200</v>
      </c>
      <c r="E2439" s="13">
        <v>39042</v>
      </c>
      <c r="F2439" s="15" t="s">
        <v>77</v>
      </c>
      <c r="G2439" s="13">
        <v>2958101</v>
      </c>
      <c r="H2439" s="78"/>
      <c r="I2439" s="78"/>
      <c r="J2439" s="78"/>
      <c r="K2439" s="78"/>
    </row>
    <row r="2440" spans="1:11">
      <c r="A2440" s="13">
        <v>42504</v>
      </c>
      <c r="B2440" s="10" t="s">
        <v>157</v>
      </c>
      <c r="C2440" s="10" t="s">
        <v>81</v>
      </c>
      <c r="D2440" s="14">
        <v>200</v>
      </c>
      <c r="E2440" s="13">
        <v>39042</v>
      </c>
      <c r="F2440" s="15" t="s">
        <v>77</v>
      </c>
      <c r="G2440" s="13">
        <v>2958101</v>
      </c>
      <c r="H2440" s="78"/>
      <c r="I2440" s="78"/>
      <c r="J2440" s="78"/>
      <c r="K2440" s="78"/>
    </row>
    <row r="2441" spans="1:11">
      <c r="A2441" s="13">
        <v>42505</v>
      </c>
      <c r="B2441" s="10" t="s">
        <v>157</v>
      </c>
      <c r="C2441" s="10" t="s">
        <v>81</v>
      </c>
      <c r="D2441" s="14">
        <v>200</v>
      </c>
      <c r="E2441" s="13">
        <v>39042</v>
      </c>
      <c r="F2441" s="15" t="s">
        <v>77</v>
      </c>
      <c r="G2441" s="13">
        <v>2958101</v>
      </c>
      <c r="H2441" s="78"/>
      <c r="I2441" s="78"/>
      <c r="J2441" s="78"/>
      <c r="K2441" s="78"/>
    </row>
    <row r="2442" spans="1:11">
      <c r="A2442" s="13">
        <v>42506</v>
      </c>
      <c r="B2442" s="10" t="s">
        <v>157</v>
      </c>
      <c r="C2442" s="10" t="s">
        <v>81</v>
      </c>
      <c r="D2442" s="14">
        <v>200</v>
      </c>
      <c r="E2442" s="13">
        <v>39042</v>
      </c>
      <c r="F2442" s="15" t="s">
        <v>77</v>
      </c>
      <c r="G2442" s="13">
        <v>2958101</v>
      </c>
      <c r="H2442" s="78"/>
      <c r="I2442" s="78"/>
      <c r="J2442" s="78"/>
      <c r="K2442" s="78"/>
    </row>
    <row r="2443" spans="1:11">
      <c r="A2443" s="13">
        <v>42507</v>
      </c>
      <c r="B2443" s="10" t="s">
        <v>157</v>
      </c>
      <c r="C2443" s="10" t="s">
        <v>81</v>
      </c>
      <c r="D2443" s="14">
        <v>200</v>
      </c>
      <c r="E2443" s="13">
        <v>39042</v>
      </c>
      <c r="F2443" s="15" t="s">
        <v>77</v>
      </c>
      <c r="G2443" s="13">
        <v>2958101</v>
      </c>
      <c r="H2443" s="78"/>
      <c r="I2443" s="78"/>
      <c r="J2443" s="78"/>
      <c r="K2443" s="78"/>
    </row>
    <row r="2444" spans="1:11">
      <c r="A2444" s="13">
        <v>42508</v>
      </c>
      <c r="B2444" s="10" t="s">
        <v>157</v>
      </c>
      <c r="C2444" s="10" t="s">
        <v>81</v>
      </c>
      <c r="D2444" s="14">
        <v>200</v>
      </c>
      <c r="E2444" s="13">
        <v>39042</v>
      </c>
      <c r="F2444" s="15" t="s">
        <v>77</v>
      </c>
      <c r="G2444" s="13">
        <v>2958101</v>
      </c>
      <c r="H2444" s="78"/>
      <c r="I2444" s="78"/>
      <c r="J2444" s="78"/>
      <c r="K2444" s="78"/>
    </row>
    <row r="2445" spans="1:11">
      <c r="A2445" s="13">
        <v>42509</v>
      </c>
      <c r="B2445" s="10" t="s">
        <v>157</v>
      </c>
      <c r="C2445" s="10" t="s">
        <v>81</v>
      </c>
      <c r="D2445" s="14">
        <v>200</v>
      </c>
      <c r="E2445" s="13">
        <v>39042</v>
      </c>
      <c r="F2445" s="15" t="s">
        <v>77</v>
      </c>
      <c r="G2445" s="13">
        <v>2958101</v>
      </c>
      <c r="H2445" s="78"/>
      <c r="I2445" s="78"/>
      <c r="J2445" s="78"/>
      <c r="K2445" s="78"/>
    </row>
    <row r="2446" spans="1:11">
      <c r="A2446" s="13">
        <v>42510</v>
      </c>
      <c r="B2446" s="10" t="s">
        <v>157</v>
      </c>
      <c r="C2446" s="10" t="s">
        <v>81</v>
      </c>
      <c r="D2446" s="14">
        <v>200</v>
      </c>
      <c r="E2446" s="13">
        <v>39042</v>
      </c>
      <c r="F2446" s="15" t="s">
        <v>77</v>
      </c>
      <c r="G2446" s="13">
        <v>2958101</v>
      </c>
      <c r="H2446" s="78"/>
      <c r="I2446" s="78"/>
      <c r="J2446" s="78"/>
      <c r="K2446" s="78"/>
    </row>
    <row r="2447" spans="1:11">
      <c r="A2447" s="13">
        <v>42511</v>
      </c>
      <c r="B2447" s="10" t="s">
        <v>157</v>
      </c>
      <c r="C2447" s="10" t="s">
        <v>81</v>
      </c>
      <c r="D2447" s="14">
        <v>200</v>
      </c>
      <c r="E2447" s="13">
        <v>39042</v>
      </c>
      <c r="F2447" s="15" t="s">
        <v>77</v>
      </c>
      <c r="G2447" s="13">
        <v>2958101</v>
      </c>
      <c r="H2447" s="78"/>
      <c r="I2447" s="78"/>
      <c r="J2447" s="78"/>
      <c r="K2447" s="78"/>
    </row>
    <row r="2448" spans="1:11">
      <c r="A2448" s="13">
        <v>42512</v>
      </c>
      <c r="B2448" s="10" t="s">
        <v>157</v>
      </c>
      <c r="C2448" s="10" t="s">
        <v>81</v>
      </c>
      <c r="D2448" s="14">
        <v>200</v>
      </c>
      <c r="E2448" s="13">
        <v>39042</v>
      </c>
      <c r="F2448" s="15" t="s">
        <v>77</v>
      </c>
      <c r="G2448" s="13">
        <v>2958101</v>
      </c>
      <c r="H2448" s="78"/>
      <c r="I2448" s="78"/>
      <c r="J2448" s="78"/>
      <c r="K2448" s="78"/>
    </row>
    <row r="2449" spans="1:11">
      <c r="A2449" s="13">
        <v>42513</v>
      </c>
      <c r="B2449" s="10" t="s">
        <v>157</v>
      </c>
      <c r="C2449" s="10" t="s">
        <v>81</v>
      </c>
      <c r="D2449" s="14">
        <v>200</v>
      </c>
      <c r="E2449" s="13">
        <v>39042</v>
      </c>
      <c r="F2449" s="15" t="s">
        <v>77</v>
      </c>
      <c r="G2449" s="13">
        <v>2958101</v>
      </c>
      <c r="H2449" s="78"/>
      <c r="I2449" s="78"/>
      <c r="J2449" s="78"/>
      <c r="K2449" s="78"/>
    </row>
    <row r="2450" spans="1:11">
      <c r="A2450" s="13">
        <v>42514</v>
      </c>
      <c r="B2450" s="10" t="s">
        <v>157</v>
      </c>
      <c r="C2450" s="10" t="s">
        <v>81</v>
      </c>
      <c r="D2450" s="14">
        <v>200</v>
      </c>
      <c r="E2450" s="13">
        <v>39042</v>
      </c>
      <c r="F2450" s="15" t="s">
        <v>77</v>
      </c>
      <c r="G2450" s="13">
        <v>2958101</v>
      </c>
      <c r="H2450" s="78"/>
      <c r="I2450" s="78"/>
      <c r="J2450" s="78"/>
      <c r="K2450" s="78"/>
    </row>
    <row r="2451" spans="1:11">
      <c r="A2451" s="13">
        <v>42515</v>
      </c>
      <c r="B2451" s="10" t="s">
        <v>157</v>
      </c>
      <c r="C2451" s="10" t="s">
        <v>81</v>
      </c>
      <c r="D2451" s="14">
        <v>200</v>
      </c>
      <c r="E2451" s="13">
        <v>39042</v>
      </c>
      <c r="F2451" s="15" t="s">
        <v>77</v>
      </c>
      <c r="G2451" s="13">
        <v>2958101</v>
      </c>
      <c r="H2451" s="78"/>
      <c r="I2451" s="78"/>
      <c r="J2451" s="78"/>
      <c r="K2451" s="78"/>
    </row>
    <row r="2452" spans="1:11">
      <c r="A2452" s="13">
        <v>42516</v>
      </c>
      <c r="B2452" s="10" t="s">
        <v>157</v>
      </c>
      <c r="C2452" s="10" t="s">
        <v>81</v>
      </c>
      <c r="D2452" s="14">
        <v>200</v>
      </c>
      <c r="E2452" s="13">
        <v>39042</v>
      </c>
      <c r="F2452" s="15" t="s">
        <v>77</v>
      </c>
      <c r="G2452" s="13">
        <v>2958101</v>
      </c>
      <c r="H2452" s="78"/>
      <c r="I2452" s="78"/>
      <c r="J2452" s="78"/>
      <c r="K2452" s="78"/>
    </row>
    <row r="2453" spans="1:11">
      <c r="A2453" s="13">
        <v>42517</v>
      </c>
      <c r="B2453" s="10" t="s">
        <v>157</v>
      </c>
      <c r="C2453" s="10" t="s">
        <v>81</v>
      </c>
      <c r="D2453" s="14">
        <v>200</v>
      </c>
      <c r="E2453" s="13">
        <v>39042</v>
      </c>
      <c r="F2453" s="15" t="s">
        <v>77</v>
      </c>
      <c r="G2453" s="13">
        <v>2958101</v>
      </c>
      <c r="H2453" s="78"/>
      <c r="I2453" s="78"/>
      <c r="J2453" s="78"/>
      <c r="K2453" s="78"/>
    </row>
    <row r="2454" spans="1:11">
      <c r="A2454" s="13">
        <v>42518</v>
      </c>
      <c r="B2454" s="10" t="s">
        <v>157</v>
      </c>
      <c r="C2454" s="10" t="s">
        <v>81</v>
      </c>
      <c r="D2454" s="14">
        <v>200</v>
      </c>
      <c r="E2454" s="13">
        <v>39042</v>
      </c>
      <c r="F2454" s="15" t="s">
        <v>77</v>
      </c>
      <c r="G2454" s="13">
        <v>2958101</v>
      </c>
      <c r="H2454" s="78"/>
      <c r="I2454" s="78"/>
      <c r="J2454" s="78"/>
      <c r="K2454" s="78"/>
    </row>
    <row r="2455" spans="1:11">
      <c r="A2455" s="13">
        <v>42519</v>
      </c>
      <c r="B2455" s="10" t="s">
        <v>157</v>
      </c>
      <c r="C2455" s="10" t="s">
        <v>81</v>
      </c>
      <c r="D2455" s="14">
        <v>200</v>
      </c>
      <c r="E2455" s="13">
        <v>39042</v>
      </c>
      <c r="F2455" s="15" t="s">
        <v>77</v>
      </c>
      <c r="G2455" s="13">
        <v>2958101</v>
      </c>
      <c r="H2455" s="78"/>
      <c r="I2455" s="78"/>
      <c r="J2455" s="78"/>
      <c r="K2455" s="78"/>
    </row>
    <row r="2456" spans="1:11">
      <c r="A2456" s="13">
        <v>42520</v>
      </c>
      <c r="B2456" s="10" t="s">
        <v>157</v>
      </c>
      <c r="C2456" s="10" t="s">
        <v>81</v>
      </c>
      <c r="D2456" s="14">
        <v>200</v>
      </c>
      <c r="E2456" s="13">
        <v>39042</v>
      </c>
      <c r="F2456" s="15" t="s">
        <v>77</v>
      </c>
      <c r="G2456" s="13">
        <v>2958101</v>
      </c>
      <c r="H2456" s="78"/>
      <c r="I2456" s="78"/>
      <c r="J2456" s="78"/>
      <c r="K2456" s="78"/>
    </row>
    <row r="2457" spans="1:11">
      <c r="A2457" s="13">
        <v>42521</v>
      </c>
      <c r="B2457" s="10" t="s">
        <v>157</v>
      </c>
      <c r="C2457" s="10" t="s">
        <v>81</v>
      </c>
      <c r="D2457" s="14">
        <v>200</v>
      </c>
      <c r="E2457" s="13">
        <v>39042</v>
      </c>
      <c r="F2457" s="15" t="s">
        <v>77</v>
      </c>
      <c r="G2457" s="13">
        <v>2958101</v>
      </c>
      <c r="H2457" s="78"/>
      <c r="I2457" s="78"/>
      <c r="J2457" s="78"/>
      <c r="K2457" s="78"/>
    </row>
    <row r="2458" spans="1:11">
      <c r="A2458" s="13">
        <v>42491</v>
      </c>
      <c r="B2458" s="10" t="s">
        <v>158</v>
      </c>
      <c r="C2458" s="10" t="s">
        <v>81</v>
      </c>
      <c r="D2458" s="14">
        <v>50</v>
      </c>
      <c r="E2458" s="13">
        <v>40101</v>
      </c>
      <c r="F2458" s="15" t="s">
        <v>77</v>
      </c>
      <c r="G2458" s="13">
        <v>2958101</v>
      </c>
      <c r="H2458" s="78"/>
      <c r="I2458" s="78"/>
      <c r="J2458" s="78"/>
      <c r="K2458" s="78"/>
    </row>
    <row r="2459" spans="1:11">
      <c r="A2459" s="13">
        <v>42492</v>
      </c>
      <c r="B2459" s="10" t="s">
        <v>158</v>
      </c>
      <c r="C2459" s="10" t="s">
        <v>81</v>
      </c>
      <c r="D2459" s="14">
        <v>50</v>
      </c>
      <c r="E2459" s="13">
        <v>40101</v>
      </c>
      <c r="F2459" s="15" t="s">
        <v>77</v>
      </c>
      <c r="G2459" s="13">
        <v>2958101</v>
      </c>
      <c r="H2459" s="78"/>
      <c r="I2459" s="78"/>
      <c r="J2459" s="78"/>
      <c r="K2459" s="78"/>
    </row>
    <row r="2460" spans="1:11">
      <c r="A2460" s="13">
        <v>42493</v>
      </c>
      <c r="B2460" s="10" t="s">
        <v>158</v>
      </c>
      <c r="C2460" s="10" t="s">
        <v>81</v>
      </c>
      <c r="D2460" s="14">
        <v>50</v>
      </c>
      <c r="E2460" s="13">
        <v>40101</v>
      </c>
      <c r="F2460" s="15" t="s">
        <v>77</v>
      </c>
      <c r="G2460" s="13">
        <v>2958101</v>
      </c>
      <c r="H2460" s="78"/>
      <c r="I2460" s="78"/>
      <c r="J2460" s="78"/>
      <c r="K2460" s="78"/>
    </row>
    <row r="2461" spans="1:11">
      <c r="A2461" s="13">
        <v>42494</v>
      </c>
      <c r="B2461" s="10" t="s">
        <v>158</v>
      </c>
      <c r="C2461" s="10" t="s">
        <v>81</v>
      </c>
      <c r="D2461" s="14">
        <v>50</v>
      </c>
      <c r="E2461" s="13">
        <v>40101</v>
      </c>
      <c r="F2461" s="15" t="s">
        <v>77</v>
      </c>
      <c r="G2461" s="13">
        <v>2958101</v>
      </c>
      <c r="H2461" s="78"/>
      <c r="I2461" s="78"/>
      <c r="J2461" s="78"/>
      <c r="K2461" s="78"/>
    </row>
    <row r="2462" spans="1:11">
      <c r="A2462" s="13">
        <v>42495</v>
      </c>
      <c r="B2462" s="10" t="s">
        <v>158</v>
      </c>
      <c r="C2462" s="10" t="s">
        <v>81</v>
      </c>
      <c r="D2462" s="14">
        <v>50</v>
      </c>
      <c r="E2462" s="13">
        <v>40101</v>
      </c>
      <c r="F2462" s="15" t="s">
        <v>77</v>
      </c>
      <c r="G2462" s="13">
        <v>2958101</v>
      </c>
      <c r="H2462" s="78"/>
      <c r="I2462" s="78"/>
      <c r="J2462" s="78"/>
      <c r="K2462" s="78"/>
    </row>
    <row r="2463" spans="1:11">
      <c r="A2463" s="13">
        <v>42496</v>
      </c>
      <c r="B2463" s="10" t="s">
        <v>158</v>
      </c>
      <c r="C2463" s="10" t="s">
        <v>81</v>
      </c>
      <c r="D2463" s="14">
        <v>50</v>
      </c>
      <c r="E2463" s="13">
        <v>40101</v>
      </c>
      <c r="F2463" s="15" t="s">
        <v>77</v>
      </c>
      <c r="G2463" s="13">
        <v>2958101</v>
      </c>
      <c r="H2463" s="78"/>
      <c r="I2463" s="78"/>
      <c r="J2463" s="78"/>
      <c r="K2463" s="78"/>
    </row>
    <row r="2464" spans="1:11">
      <c r="A2464" s="13">
        <v>42497</v>
      </c>
      <c r="B2464" s="10" t="s">
        <v>158</v>
      </c>
      <c r="C2464" s="10" t="s">
        <v>81</v>
      </c>
      <c r="D2464" s="14">
        <v>50</v>
      </c>
      <c r="E2464" s="13">
        <v>40101</v>
      </c>
      <c r="F2464" s="15" t="s">
        <v>77</v>
      </c>
      <c r="G2464" s="13">
        <v>2958101</v>
      </c>
      <c r="H2464" s="78"/>
      <c r="I2464" s="78"/>
      <c r="J2464" s="78"/>
      <c r="K2464" s="78"/>
    </row>
    <row r="2465" spans="1:11">
      <c r="A2465" s="13">
        <v>42498</v>
      </c>
      <c r="B2465" s="10" t="s">
        <v>158</v>
      </c>
      <c r="C2465" s="10" t="s">
        <v>81</v>
      </c>
      <c r="D2465" s="14">
        <v>50</v>
      </c>
      <c r="E2465" s="13">
        <v>40101</v>
      </c>
      <c r="F2465" s="15" t="s">
        <v>77</v>
      </c>
      <c r="G2465" s="13">
        <v>2958101</v>
      </c>
      <c r="H2465" s="78"/>
      <c r="I2465" s="78"/>
      <c r="J2465" s="78"/>
      <c r="K2465" s="78"/>
    </row>
    <row r="2466" spans="1:11">
      <c r="A2466" s="13">
        <v>42499</v>
      </c>
      <c r="B2466" s="10" t="s">
        <v>158</v>
      </c>
      <c r="C2466" s="10" t="s">
        <v>81</v>
      </c>
      <c r="D2466" s="14">
        <v>50</v>
      </c>
      <c r="E2466" s="13">
        <v>40101</v>
      </c>
      <c r="F2466" s="15" t="s">
        <v>77</v>
      </c>
      <c r="G2466" s="13">
        <v>2958101</v>
      </c>
      <c r="H2466" s="78"/>
      <c r="I2466" s="78"/>
      <c r="J2466" s="78"/>
      <c r="K2466" s="78"/>
    </row>
    <row r="2467" spans="1:11">
      <c r="A2467" s="13">
        <v>42500</v>
      </c>
      <c r="B2467" s="10" t="s">
        <v>158</v>
      </c>
      <c r="C2467" s="10" t="s">
        <v>81</v>
      </c>
      <c r="D2467" s="14">
        <v>50</v>
      </c>
      <c r="E2467" s="13">
        <v>40101</v>
      </c>
      <c r="F2467" s="15" t="s">
        <v>77</v>
      </c>
      <c r="G2467" s="13">
        <v>2958101</v>
      </c>
      <c r="H2467" s="78"/>
      <c r="I2467" s="78"/>
      <c r="J2467" s="78"/>
      <c r="K2467" s="78"/>
    </row>
    <row r="2468" spans="1:11">
      <c r="A2468" s="13">
        <v>42501</v>
      </c>
      <c r="B2468" s="10" t="s">
        <v>158</v>
      </c>
      <c r="C2468" s="10" t="s">
        <v>81</v>
      </c>
      <c r="D2468" s="14">
        <v>50</v>
      </c>
      <c r="E2468" s="13">
        <v>40101</v>
      </c>
      <c r="F2468" s="15" t="s">
        <v>77</v>
      </c>
      <c r="G2468" s="13">
        <v>2958101</v>
      </c>
      <c r="H2468" s="78"/>
      <c r="I2468" s="78"/>
      <c r="J2468" s="78"/>
      <c r="K2468" s="78"/>
    </row>
    <row r="2469" spans="1:11">
      <c r="A2469" s="13">
        <v>42502</v>
      </c>
      <c r="B2469" s="10" t="s">
        <v>158</v>
      </c>
      <c r="C2469" s="10" t="s">
        <v>81</v>
      </c>
      <c r="D2469" s="14">
        <v>50</v>
      </c>
      <c r="E2469" s="13">
        <v>40101</v>
      </c>
      <c r="F2469" s="15" t="s">
        <v>77</v>
      </c>
      <c r="G2469" s="13">
        <v>2958101</v>
      </c>
      <c r="H2469" s="78"/>
      <c r="I2469" s="78"/>
      <c r="J2469" s="78"/>
      <c r="K2469" s="78"/>
    </row>
    <row r="2470" spans="1:11">
      <c r="A2470" s="13">
        <v>42503</v>
      </c>
      <c r="B2470" s="10" t="s">
        <v>158</v>
      </c>
      <c r="C2470" s="10" t="s">
        <v>81</v>
      </c>
      <c r="D2470" s="14">
        <v>50</v>
      </c>
      <c r="E2470" s="13">
        <v>40101</v>
      </c>
      <c r="F2470" s="15" t="s">
        <v>77</v>
      </c>
      <c r="G2470" s="13">
        <v>2958101</v>
      </c>
      <c r="H2470" s="78"/>
      <c r="I2470" s="78"/>
      <c r="J2470" s="78"/>
      <c r="K2470" s="78"/>
    </row>
    <row r="2471" spans="1:11">
      <c r="A2471" s="13">
        <v>42504</v>
      </c>
      <c r="B2471" s="10" t="s">
        <v>158</v>
      </c>
      <c r="C2471" s="10" t="s">
        <v>81</v>
      </c>
      <c r="D2471" s="14">
        <v>50</v>
      </c>
      <c r="E2471" s="13">
        <v>40101</v>
      </c>
      <c r="F2471" s="15" t="s">
        <v>77</v>
      </c>
      <c r="G2471" s="13">
        <v>2958101</v>
      </c>
      <c r="H2471" s="78"/>
      <c r="I2471" s="78"/>
      <c r="J2471" s="78"/>
      <c r="K2471" s="78"/>
    </row>
    <row r="2472" spans="1:11">
      <c r="A2472" s="13">
        <v>42505</v>
      </c>
      <c r="B2472" s="10" t="s">
        <v>158</v>
      </c>
      <c r="C2472" s="10" t="s">
        <v>81</v>
      </c>
      <c r="D2472" s="14">
        <v>50</v>
      </c>
      <c r="E2472" s="13">
        <v>40101</v>
      </c>
      <c r="F2472" s="15" t="s">
        <v>77</v>
      </c>
      <c r="G2472" s="13">
        <v>2958101</v>
      </c>
      <c r="H2472" s="78"/>
      <c r="I2472" s="78"/>
      <c r="J2472" s="78"/>
      <c r="K2472" s="78"/>
    </row>
    <row r="2473" spans="1:11">
      <c r="A2473" s="13">
        <v>42506</v>
      </c>
      <c r="B2473" s="10" t="s">
        <v>158</v>
      </c>
      <c r="C2473" s="10" t="s">
        <v>81</v>
      </c>
      <c r="D2473" s="14">
        <v>50</v>
      </c>
      <c r="E2473" s="13">
        <v>40101</v>
      </c>
      <c r="F2473" s="15" t="s">
        <v>77</v>
      </c>
      <c r="G2473" s="13">
        <v>2958101</v>
      </c>
      <c r="H2473" s="78"/>
      <c r="I2473" s="78"/>
      <c r="J2473" s="78"/>
      <c r="K2473" s="78"/>
    </row>
    <row r="2474" spans="1:11">
      <c r="A2474" s="13">
        <v>42507</v>
      </c>
      <c r="B2474" s="10" t="s">
        <v>158</v>
      </c>
      <c r="C2474" s="10" t="s">
        <v>81</v>
      </c>
      <c r="D2474" s="14">
        <v>50</v>
      </c>
      <c r="E2474" s="13">
        <v>40101</v>
      </c>
      <c r="F2474" s="15" t="s">
        <v>77</v>
      </c>
      <c r="G2474" s="13">
        <v>2958101</v>
      </c>
      <c r="H2474" s="78"/>
      <c r="I2474" s="78"/>
      <c r="J2474" s="78"/>
      <c r="K2474" s="78"/>
    </row>
    <row r="2475" spans="1:11">
      <c r="A2475" s="13">
        <v>42508</v>
      </c>
      <c r="B2475" s="10" t="s">
        <v>158</v>
      </c>
      <c r="C2475" s="10" t="s">
        <v>81</v>
      </c>
      <c r="D2475" s="14">
        <v>50</v>
      </c>
      <c r="E2475" s="13">
        <v>40101</v>
      </c>
      <c r="F2475" s="15" t="s">
        <v>77</v>
      </c>
      <c r="G2475" s="13">
        <v>2958101</v>
      </c>
      <c r="H2475" s="78"/>
      <c r="I2475" s="78"/>
      <c r="J2475" s="78"/>
      <c r="K2475" s="78"/>
    </row>
    <row r="2476" spans="1:11">
      <c r="A2476" s="13">
        <v>42509</v>
      </c>
      <c r="B2476" s="10" t="s">
        <v>158</v>
      </c>
      <c r="C2476" s="10" t="s">
        <v>81</v>
      </c>
      <c r="D2476" s="14">
        <v>50</v>
      </c>
      <c r="E2476" s="13">
        <v>40101</v>
      </c>
      <c r="F2476" s="15" t="s">
        <v>77</v>
      </c>
      <c r="G2476" s="13">
        <v>2958101</v>
      </c>
      <c r="H2476" s="78"/>
      <c r="I2476" s="78"/>
      <c r="J2476" s="78"/>
      <c r="K2476" s="78"/>
    </row>
    <row r="2477" spans="1:11">
      <c r="A2477" s="13">
        <v>42510</v>
      </c>
      <c r="B2477" s="10" t="s">
        <v>158</v>
      </c>
      <c r="C2477" s="10" t="s">
        <v>81</v>
      </c>
      <c r="D2477" s="14">
        <v>50</v>
      </c>
      <c r="E2477" s="13">
        <v>40101</v>
      </c>
      <c r="F2477" s="15" t="s">
        <v>77</v>
      </c>
      <c r="G2477" s="13">
        <v>2958101</v>
      </c>
      <c r="H2477" s="78"/>
      <c r="I2477" s="78"/>
      <c r="J2477" s="78"/>
      <c r="K2477" s="78"/>
    </row>
    <row r="2478" spans="1:11">
      <c r="A2478" s="13">
        <v>42511</v>
      </c>
      <c r="B2478" s="10" t="s">
        <v>158</v>
      </c>
      <c r="C2478" s="10" t="s">
        <v>81</v>
      </c>
      <c r="D2478" s="14">
        <v>50</v>
      </c>
      <c r="E2478" s="13">
        <v>40101</v>
      </c>
      <c r="F2478" s="15" t="s">
        <v>77</v>
      </c>
      <c r="G2478" s="13">
        <v>2958101</v>
      </c>
      <c r="H2478" s="78"/>
      <c r="I2478" s="78"/>
      <c r="J2478" s="78"/>
      <c r="K2478" s="78"/>
    </row>
    <row r="2479" spans="1:11">
      <c r="A2479" s="13">
        <v>42512</v>
      </c>
      <c r="B2479" s="10" t="s">
        <v>158</v>
      </c>
      <c r="C2479" s="10" t="s">
        <v>81</v>
      </c>
      <c r="D2479" s="14">
        <v>50</v>
      </c>
      <c r="E2479" s="13">
        <v>40101</v>
      </c>
      <c r="F2479" s="15" t="s">
        <v>77</v>
      </c>
      <c r="G2479" s="13">
        <v>2958101</v>
      </c>
      <c r="H2479" s="78"/>
      <c r="I2479" s="78"/>
      <c r="J2479" s="78"/>
      <c r="K2479" s="78"/>
    </row>
    <row r="2480" spans="1:11">
      <c r="A2480" s="13">
        <v>42513</v>
      </c>
      <c r="B2480" s="10" t="s">
        <v>158</v>
      </c>
      <c r="C2480" s="10" t="s">
        <v>81</v>
      </c>
      <c r="D2480" s="14">
        <v>50</v>
      </c>
      <c r="E2480" s="13">
        <v>40101</v>
      </c>
      <c r="F2480" s="15" t="s">
        <v>77</v>
      </c>
      <c r="G2480" s="13">
        <v>2958101</v>
      </c>
      <c r="H2480" s="78"/>
      <c r="I2480" s="78"/>
      <c r="J2480" s="78"/>
      <c r="K2480" s="78"/>
    </row>
    <row r="2481" spans="1:11">
      <c r="A2481" s="13">
        <v>42514</v>
      </c>
      <c r="B2481" s="10" t="s">
        <v>158</v>
      </c>
      <c r="C2481" s="10" t="s">
        <v>81</v>
      </c>
      <c r="D2481" s="14">
        <v>50</v>
      </c>
      <c r="E2481" s="13">
        <v>40101</v>
      </c>
      <c r="F2481" s="15" t="s">
        <v>77</v>
      </c>
      <c r="G2481" s="13">
        <v>2958101</v>
      </c>
      <c r="H2481" s="78"/>
      <c r="I2481" s="78"/>
      <c r="J2481" s="78"/>
      <c r="K2481" s="78"/>
    </row>
    <row r="2482" spans="1:11">
      <c r="A2482" s="13">
        <v>42515</v>
      </c>
      <c r="B2482" s="10" t="s">
        <v>158</v>
      </c>
      <c r="C2482" s="10" t="s">
        <v>81</v>
      </c>
      <c r="D2482" s="14">
        <v>50</v>
      </c>
      <c r="E2482" s="13">
        <v>40101</v>
      </c>
      <c r="F2482" s="15" t="s">
        <v>77</v>
      </c>
      <c r="G2482" s="13">
        <v>2958101</v>
      </c>
      <c r="H2482" s="78"/>
      <c r="I2482" s="78"/>
      <c r="J2482" s="78"/>
      <c r="K2482" s="78"/>
    </row>
    <row r="2483" spans="1:11">
      <c r="A2483" s="13">
        <v>42516</v>
      </c>
      <c r="B2483" s="10" t="s">
        <v>158</v>
      </c>
      <c r="C2483" s="10" t="s">
        <v>81</v>
      </c>
      <c r="D2483" s="14">
        <v>50</v>
      </c>
      <c r="E2483" s="13">
        <v>40101</v>
      </c>
      <c r="F2483" s="15" t="s">
        <v>77</v>
      </c>
      <c r="G2483" s="13">
        <v>2958101</v>
      </c>
      <c r="H2483" s="78"/>
      <c r="I2483" s="78"/>
      <c r="J2483" s="78"/>
      <c r="K2483" s="78"/>
    </row>
    <row r="2484" spans="1:11">
      <c r="A2484" s="13">
        <v>42517</v>
      </c>
      <c r="B2484" s="10" t="s">
        <v>158</v>
      </c>
      <c r="C2484" s="10" t="s">
        <v>81</v>
      </c>
      <c r="D2484" s="14">
        <v>50</v>
      </c>
      <c r="E2484" s="13">
        <v>40101</v>
      </c>
      <c r="F2484" s="15" t="s">
        <v>77</v>
      </c>
      <c r="G2484" s="13">
        <v>2958101</v>
      </c>
      <c r="H2484" s="78"/>
      <c r="I2484" s="78"/>
      <c r="J2484" s="78"/>
      <c r="K2484" s="78"/>
    </row>
    <row r="2485" spans="1:11">
      <c r="A2485" s="13">
        <v>42518</v>
      </c>
      <c r="B2485" s="10" t="s">
        <v>158</v>
      </c>
      <c r="C2485" s="10" t="s">
        <v>81</v>
      </c>
      <c r="D2485" s="14">
        <v>50</v>
      </c>
      <c r="E2485" s="13">
        <v>40101</v>
      </c>
      <c r="F2485" s="15" t="s">
        <v>77</v>
      </c>
      <c r="G2485" s="13">
        <v>2958101</v>
      </c>
      <c r="H2485" s="78"/>
      <c r="I2485" s="78"/>
      <c r="J2485" s="78"/>
      <c r="K2485" s="78"/>
    </row>
    <row r="2486" spans="1:11">
      <c r="A2486" s="13">
        <v>42519</v>
      </c>
      <c r="B2486" s="10" t="s">
        <v>158</v>
      </c>
      <c r="C2486" s="10" t="s">
        <v>81</v>
      </c>
      <c r="D2486" s="14">
        <v>50</v>
      </c>
      <c r="E2486" s="13">
        <v>40101</v>
      </c>
      <c r="F2486" s="15" t="s">
        <v>77</v>
      </c>
      <c r="G2486" s="13">
        <v>2958101</v>
      </c>
      <c r="H2486" s="78"/>
      <c r="I2486" s="78"/>
      <c r="J2486" s="78"/>
      <c r="K2486" s="78"/>
    </row>
    <row r="2487" spans="1:11">
      <c r="A2487" s="13">
        <v>42520</v>
      </c>
      <c r="B2487" s="10" t="s">
        <v>158</v>
      </c>
      <c r="C2487" s="10" t="s">
        <v>81</v>
      </c>
      <c r="D2487" s="14">
        <v>50</v>
      </c>
      <c r="E2487" s="13">
        <v>40101</v>
      </c>
      <c r="F2487" s="15" t="s">
        <v>77</v>
      </c>
      <c r="G2487" s="13">
        <v>2958101</v>
      </c>
      <c r="H2487" s="78"/>
      <c r="I2487" s="78"/>
      <c r="J2487" s="78"/>
      <c r="K2487" s="78"/>
    </row>
    <row r="2488" spans="1:11">
      <c r="A2488" s="13">
        <v>42521</v>
      </c>
      <c r="B2488" s="10" t="s">
        <v>158</v>
      </c>
      <c r="C2488" s="10" t="s">
        <v>81</v>
      </c>
      <c r="D2488" s="14">
        <v>50</v>
      </c>
      <c r="E2488" s="13">
        <v>40101</v>
      </c>
      <c r="F2488" s="15" t="s">
        <v>77</v>
      </c>
      <c r="G2488" s="13">
        <v>2958101</v>
      </c>
      <c r="H2488" s="78"/>
      <c r="I2488" s="78"/>
      <c r="J2488" s="78"/>
      <c r="K2488" s="78"/>
    </row>
    <row r="2489" spans="1:11">
      <c r="A2489" s="13">
        <v>42491</v>
      </c>
      <c r="B2489" s="10" t="s">
        <v>159</v>
      </c>
      <c r="C2489" s="10" t="s">
        <v>81</v>
      </c>
      <c r="D2489" s="14">
        <v>51</v>
      </c>
      <c r="E2489" s="13">
        <v>40101</v>
      </c>
      <c r="F2489" s="15" t="s">
        <v>77</v>
      </c>
      <c r="G2489" s="13">
        <v>2958101</v>
      </c>
      <c r="H2489" s="78"/>
      <c r="I2489" s="78"/>
      <c r="J2489" s="78"/>
      <c r="K2489" s="78"/>
    </row>
    <row r="2490" spans="1:11">
      <c r="A2490" s="13">
        <v>42492</v>
      </c>
      <c r="B2490" s="10" t="s">
        <v>159</v>
      </c>
      <c r="C2490" s="10" t="s">
        <v>81</v>
      </c>
      <c r="D2490" s="14">
        <v>51</v>
      </c>
      <c r="E2490" s="13">
        <v>40101</v>
      </c>
      <c r="F2490" s="15" t="s">
        <v>77</v>
      </c>
      <c r="G2490" s="13">
        <v>2958101</v>
      </c>
      <c r="H2490" s="78"/>
      <c r="I2490" s="78"/>
      <c r="J2490" s="78"/>
      <c r="K2490" s="78"/>
    </row>
    <row r="2491" spans="1:11">
      <c r="A2491" s="13">
        <v>42493</v>
      </c>
      <c r="B2491" s="10" t="s">
        <v>159</v>
      </c>
      <c r="C2491" s="10" t="s">
        <v>81</v>
      </c>
      <c r="D2491" s="14">
        <v>51</v>
      </c>
      <c r="E2491" s="13">
        <v>40101</v>
      </c>
      <c r="F2491" s="15" t="s">
        <v>77</v>
      </c>
      <c r="G2491" s="13">
        <v>2958101</v>
      </c>
      <c r="H2491" s="78"/>
      <c r="I2491" s="78"/>
      <c r="J2491" s="78"/>
      <c r="K2491" s="78"/>
    </row>
    <row r="2492" spans="1:11">
      <c r="A2492" s="13">
        <v>42494</v>
      </c>
      <c r="B2492" s="10" t="s">
        <v>159</v>
      </c>
      <c r="C2492" s="10" t="s">
        <v>81</v>
      </c>
      <c r="D2492" s="14">
        <v>51</v>
      </c>
      <c r="E2492" s="13">
        <v>40101</v>
      </c>
      <c r="F2492" s="15" t="s">
        <v>77</v>
      </c>
      <c r="G2492" s="13">
        <v>2958101</v>
      </c>
      <c r="H2492" s="78"/>
      <c r="I2492" s="78"/>
      <c r="J2492" s="78"/>
      <c r="K2492" s="78"/>
    </row>
    <row r="2493" spans="1:11">
      <c r="A2493" s="13">
        <v>42495</v>
      </c>
      <c r="B2493" s="10" t="s">
        <v>159</v>
      </c>
      <c r="C2493" s="10" t="s">
        <v>81</v>
      </c>
      <c r="D2493" s="14">
        <v>51</v>
      </c>
      <c r="E2493" s="13">
        <v>40101</v>
      </c>
      <c r="F2493" s="15" t="s">
        <v>77</v>
      </c>
      <c r="G2493" s="13">
        <v>2958101</v>
      </c>
      <c r="H2493" s="78"/>
      <c r="I2493" s="78"/>
      <c r="J2493" s="78"/>
      <c r="K2493" s="78"/>
    </row>
    <row r="2494" spans="1:11">
      <c r="A2494" s="13">
        <v>42496</v>
      </c>
      <c r="B2494" s="10" t="s">
        <v>159</v>
      </c>
      <c r="C2494" s="10" t="s">
        <v>81</v>
      </c>
      <c r="D2494" s="14">
        <v>51</v>
      </c>
      <c r="E2494" s="13">
        <v>40101</v>
      </c>
      <c r="F2494" s="15" t="s">
        <v>77</v>
      </c>
      <c r="G2494" s="13">
        <v>2958101</v>
      </c>
      <c r="H2494" s="78"/>
      <c r="I2494" s="78"/>
      <c r="J2494" s="78"/>
      <c r="K2494" s="78"/>
    </row>
    <row r="2495" spans="1:11">
      <c r="A2495" s="13">
        <v>42497</v>
      </c>
      <c r="B2495" s="10" t="s">
        <v>159</v>
      </c>
      <c r="C2495" s="10" t="s">
        <v>81</v>
      </c>
      <c r="D2495" s="14">
        <v>51</v>
      </c>
      <c r="E2495" s="13">
        <v>40101</v>
      </c>
      <c r="F2495" s="15" t="s">
        <v>77</v>
      </c>
      <c r="G2495" s="13">
        <v>2958101</v>
      </c>
      <c r="H2495" s="78"/>
      <c r="I2495" s="78"/>
      <c r="J2495" s="78"/>
      <c r="K2495" s="78"/>
    </row>
    <row r="2496" spans="1:11">
      <c r="A2496" s="13">
        <v>42498</v>
      </c>
      <c r="B2496" s="10" t="s">
        <v>159</v>
      </c>
      <c r="C2496" s="10" t="s">
        <v>81</v>
      </c>
      <c r="D2496" s="14">
        <v>51</v>
      </c>
      <c r="E2496" s="13">
        <v>40101</v>
      </c>
      <c r="F2496" s="15" t="s">
        <v>77</v>
      </c>
      <c r="G2496" s="13">
        <v>2958101</v>
      </c>
      <c r="H2496" s="78"/>
      <c r="I2496" s="78"/>
      <c r="J2496" s="78"/>
      <c r="K2496" s="78"/>
    </row>
    <row r="2497" spans="1:11">
      <c r="A2497" s="13">
        <v>42499</v>
      </c>
      <c r="B2497" s="10" t="s">
        <v>159</v>
      </c>
      <c r="C2497" s="10" t="s">
        <v>81</v>
      </c>
      <c r="D2497" s="14">
        <v>51</v>
      </c>
      <c r="E2497" s="13">
        <v>40101</v>
      </c>
      <c r="F2497" s="15" t="s">
        <v>77</v>
      </c>
      <c r="G2497" s="13">
        <v>2958101</v>
      </c>
      <c r="H2497" s="78"/>
      <c r="I2497" s="78"/>
      <c r="J2497" s="78"/>
      <c r="K2497" s="78"/>
    </row>
    <row r="2498" spans="1:11">
      <c r="A2498" s="13">
        <v>42500</v>
      </c>
      <c r="B2498" s="10" t="s">
        <v>159</v>
      </c>
      <c r="C2498" s="10" t="s">
        <v>81</v>
      </c>
      <c r="D2498" s="14">
        <v>51</v>
      </c>
      <c r="E2498" s="13">
        <v>40101</v>
      </c>
      <c r="F2498" s="15" t="s">
        <v>77</v>
      </c>
      <c r="G2498" s="13">
        <v>2958101</v>
      </c>
      <c r="H2498" s="78"/>
      <c r="I2498" s="78"/>
      <c r="J2498" s="78"/>
      <c r="K2498" s="78"/>
    </row>
    <row r="2499" spans="1:11">
      <c r="A2499" s="13">
        <v>42501</v>
      </c>
      <c r="B2499" s="10" t="s">
        <v>159</v>
      </c>
      <c r="C2499" s="10" t="s">
        <v>81</v>
      </c>
      <c r="D2499" s="14">
        <v>51</v>
      </c>
      <c r="E2499" s="13">
        <v>40101</v>
      </c>
      <c r="F2499" s="15" t="s">
        <v>77</v>
      </c>
      <c r="G2499" s="13">
        <v>2958101</v>
      </c>
      <c r="H2499" s="78"/>
      <c r="I2499" s="78"/>
      <c r="J2499" s="78"/>
      <c r="K2499" s="78"/>
    </row>
    <row r="2500" spans="1:11">
      <c r="A2500" s="13">
        <v>42502</v>
      </c>
      <c r="B2500" s="10" t="s">
        <v>159</v>
      </c>
      <c r="C2500" s="10" t="s">
        <v>81</v>
      </c>
      <c r="D2500" s="14">
        <v>51</v>
      </c>
      <c r="E2500" s="13">
        <v>40101</v>
      </c>
      <c r="F2500" s="15" t="s">
        <v>77</v>
      </c>
      <c r="G2500" s="13">
        <v>2958101</v>
      </c>
      <c r="H2500" s="78"/>
      <c r="I2500" s="78"/>
      <c r="J2500" s="78"/>
      <c r="K2500" s="78"/>
    </row>
    <row r="2501" spans="1:11">
      <c r="A2501" s="13">
        <v>42503</v>
      </c>
      <c r="B2501" s="10" t="s">
        <v>159</v>
      </c>
      <c r="C2501" s="10" t="s">
        <v>81</v>
      </c>
      <c r="D2501" s="14">
        <v>51</v>
      </c>
      <c r="E2501" s="13">
        <v>40101</v>
      </c>
      <c r="F2501" s="15" t="s">
        <v>77</v>
      </c>
      <c r="G2501" s="13">
        <v>2958101</v>
      </c>
      <c r="H2501" s="78"/>
      <c r="I2501" s="78"/>
      <c r="J2501" s="78"/>
      <c r="K2501" s="78"/>
    </row>
    <row r="2502" spans="1:11">
      <c r="A2502" s="13">
        <v>42504</v>
      </c>
      <c r="B2502" s="10" t="s">
        <v>159</v>
      </c>
      <c r="C2502" s="10" t="s">
        <v>81</v>
      </c>
      <c r="D2502" s="14">
        <v>51</v>
      </c>
      <c r="E2502" s="13">
        <v>40101</v>
      </c>
      <c r="F2502" s="15" t="s">
        <v>77</v>
      </c>
      <c r="G2502" s="13">
        <v>2958101</v>
      </c>
      <c r="H2502" s="78"/>
      <c r="I2502" s="78"/>
      <c r="J2502" s="78"/>
      <c r="K2502" s="78"/>
    </row>
    <row r="2503" spans="1:11">
      <c r="A2503" s="13">
        <v>42505</v>
      </c>
      <c r="B2503" s="10" t="s">
        <v>159</v>
      </c>
      <c r="C2503" s="10" t="s">
        <v>81</v>
      </c>
      <c r="D2503" s="14">
        <v>51</v>
      </c>
      <c r="E2503" s="13">
        <v>40101</v>
      </c>
      <c r="F2503" s="15" t="s">
        <v>77</v>
      </c>
      <c r="G2503" s="13">
        <v>2958101</v>
      </c>
      <c r="H2503" s="78"/>
      <c r="I2503" s="78"/>
      <c r="J2503" s="78"/>
      <c r="K2503" s="78"/>
    </row>
    <row r="2504" spans="1:11">
      <c r="A2504" s="13">
        <v>42506</v>
      </c>
      <c r="B2504" s="10" t="s">
        <v>159</v>
      </c>
      <c r="C2504" s="10" t="s">
        <v>81</v>
      </c>
      <c r="D2504" s="14">
        <v>51</v>
      </c>
      <c r="E2504" s="13">
        <v>40101</v>
      </c>
      <c r="F2504" s="15" t="s">
        <v>77</v>
      </c>
      <c r="G2504" s="13">
        <v>2958101</v>
      </c>
      <c r="H2504" s="78"/>
      <c r="I2504" s="78"/>
      <c r="J2504" s="78"/>
      <c r="K2504" s="78"/>
    </row>
    <row r="2505" spans="1:11">
      <c r="A2505" s="13">
        <v>42507</v>
      </c>
      <c r="B2505" s="10" t="s">
        <v>159</v>
      </c>
      <c r="C2505" s="10" t="s">
        <v>81</v>
      </c>
      <c r="D2505" s="14">
        <v>51</v>
      </c>
      <c r="E2505" s="13">
        <v>40101</v>
      </c>
      <c r="F2505" s="15" t="s">
        <v>77</v>
      </c>
      <c r="G2505" s="13">
        <v>2958101</v>
      </c>
      <c r="H2505" s="78"/>
      <c r="I2505" s="78"/>
      <c r="J2505" s="78"/>
      <c r="K2505" s="78"/>
    </row>
    <row r="2506" spans="1:11">
      <c r="A2506" s="13">
        <v>42508</v>
      </c>
      <c r="B2506" s="10" t="s">
        <v>159</v>
      </c>
      <c r="C2506" s="10" t="s">
        <v>81</v>
      </c>
      <c r="D2506" s="14">
        <v>51</v>
      </c>
      <c r="E2506" s="13">
        <v>40101</v>
      </c>
      <c r="F2506" s="15" t="s">
        <v>77</v>
      </c>
      <c r="G2506" s="13">
        <v>2958101</v>
      </c>
      <c r="H2506" s="78"/>
      <c r="I2506" s="78"/>
      <c r="J2506" s="78"/>
      <c r="K2506" s="78"/>
    </row>
    <row r="2507" spans="1:11">
      <c r="A2507" s="13">
        <v>42509</v>
      </c>
      <c r="B2507" s="10" t="s">
        <v>159</v>
      </c>
      <c r="C2507" s="10" t="s">
        <v>81</v>
      </c>
      <c r="D2507" s="14">
        <v>51</v>
      </c>
      <c r="E2507" s="13">
        <v>40101</v>
      </c>
      <c r="F2507" s="15" t="s">
        <v>77</v>
      </c>
      <c r="G2507" s="13">
        <v>2958101</v>
      </c>
      <c r="H2507" s="78"/>
      <c r="I2507" s="78"/>
      <c r="J2507" s="78"/>
      <c r="K2507" s="78"/>
    </row>
    <row r="2508" spans="1:11">
      <c r="A2508" s="13">
        <v>42510</v>
      </c>
      <c r="B2508" s="10" t="s">
        <v>159</v>
      </c>
      <c r="C2508" s="10" t="s">
        <v>81</v>
      </c>
      <c r="D2508" s="14">
        <v>51</v>
      </c>
      <c r="E2508" s="13">
        <v>40101</v>
      </c>
      <c r="F2508" s="15" t="s">
        <v>77</v>
      </c>
      <c r="G2508" s="13">
        <v>2958101</v>
      </c>
      <c r="H2508" s="78"/>
      <c r="I2508" s="78"/>
      <c r="J2508" s="78"/>
      <c r="K2508" s="78"/>
    </row>
    <row r="2509" spans="1:11">
      <c r="A2509" s="13">
        <v>42511</v>
      </c>
      <c r="B2509" s="10" t="s">
        <v>159</v>
      </c>
      <c r="C2509" s="10" t="s">
        <v>81</v>
      </c>
      <c r="D2509" s="14">
        <v>51</v>
      </c>
      <c r="E2509" s="13">
        <v>40101</v>
      </c>
      <c r="F2509" s="15" t="s">
        <v>77</v>
      </c>
      <c r="G2509" s="13">
        <v>2958101</v>
      </c>
      <c r="H2509" s="78"/>
      <c r="I2509" s="78"/>
      <c r="J2509" s="78"/>
      <c r="K2509" s="78"/>
    </row>
    <row r="2510" spans="1:11">
      <c r="A2510" s="13">
        <v>42512</v>
      </c>
      <c r="B2510" s="10" t="s">
        <v>159</v>
      </c>
      <c r="C2510" s="10" t="s">
        <v>81</v>
      </c>
      <c r="D2510" s="14">
        <v>51</v>
      </c>
      <c r="E2510" s="13">
        <v>40101</v>
      </c>
      <c r="F2510" s="15" t="s">
        <v>77</v>
      </c>
      <c r="G2510" s="13">
        <v>2958101</v>
      </c>
      <c r="H2510" s="78"/>
      <c r="I2510" s="78"/>
      <c r="J2510" s="78"/>
      <c r="K2510" s="78"/>
    </row>
    <row r="2511" spans="1:11">
      <c r="A2511" s="13">
        <v>42513</v>
      </c>
      <c r="B2511" s="10" t="s">
        <v>159</v>
      </c>
      <c r="C2511" s="10" t="s">
        <v>81</v>
      </c>
      <c r="D2511" s="14">
        <v>51</v>
      </c>
      <c r="E2511" s="13">
        <v>40101</v>
      </c>
      <c r="F2511" s="15" t="s">
        <v>77</v>
      </c>
      <c r="G2511" s="13">
        <v>2958101</v>
      </c>
      <c r="H2511" s="78"/>
      <c r="I2511" s="78"/>
      <c r="J2511" s="78"/>
      <c r="K2511" s="78"/>
    </row>
    <row r="2512" spans="1:11">
      <c r="A2512" s="13">
        <v>42514</v>
      </c>
      <c r="B2512" s="10" t="s">
        <v>159</v>
      </c>
      <c r="C2512" s="10" t="s">
        <v>81</v>
      </c>
      <c r="D2512" s="14">
        <v>51</v>
      </c>
      <c r="E2512" s="13">
        <v>40101</v>
      </c>
      <c r="F2512" s="15" t="s">
        <v>77</v>
      </c>
      <c r="G2512" s="13">
        <v>2958101</v>
      </c>
      <c r="H2512" s="78"/>
      <c r="I2512" s="78"/>
      <c r="J2512" s="78"/>
      <c r="K2512" s="78"/>
    </row>
    <row r="2513" spans="1:11">
      <c r="A2513" s="13">
        <v>42515</v>
      </c>
      <c r="B2513" s="10" t="s">
        <v>159</v>
      </c>
      <c r="C2513" s="10" t="s">
        <v>81</v>
      </c>
      <c r="D2513" s="14">
        <v>51</v>
      </c>
      <c r="E2513" s="13">
        <v>40101</v>
      </c>
      <c r="F2513" s="15" t="s">
        <v>77</v>
      </c>
      <c r="G2513" s="13">
        <v>2958101</v>
      </c>
      <c r="H2513" s="78"/>
      <c r="I2513" s="78"/>
      <c r="J2513" s="78"/>
      <c r="K2513" s="78"/>
    </row>
    <row r="2514" spans="1:11">
      <c r="A2514" s="13">
        <v>42516</v>
      </c>
      <c r="B2514" s="10" t="s">
        <v>159</v>
      </c>
      <c r="C2514" s="10" t="s">
        <v>81</v>
      </c>
      <c r="D2514" s="14">
        <v>51</v>
      </c>
      <c r="E2514" s="13">
        <v>40101</v>
      </c>
      <c r="F2514" s="15" t="s">
        <v>77</v>
      </c>
      <c r="G2514" s="13">
        <v>2958101</v>
      </c>
      <c r="H2514" s="78"/>
      <c r="I2514" s="78"/>
      <c r="J2514" s="78"/>
      <c r="K2514" s="78"/>
    </row>
    <row r="2515" spans="1:11">
      <c r="A2515" s="13">
        <v>42517</v>
      </c>
      <c r="B2515" s="10" t="s">
        <v>159</v>
      </c>
      <c r="C2515" s="10" t="s">
        <v>81</v>
      </c>
      <c r="D2515" s="14">
        <v>51</v>
      </c>
      <c r="E2515" s="13">
        <v>40101</v>
      </c>
      <c r="F2515" s="15" t="s">
        <v>77</v>
      </c>
      <c r="G2515" s="13">
        <v>2958101</v>
      </c>
      <c r="H2515" s="78"/>
      <c r="I2515" s="78"/>
      <c r="J2515" s="78"/>
      <c r="K2515" s="78"/>
    </row>
    <row r="2516" spans="1:11">
      <c r="A2516" s="13">
        <v>42518</v>
      </c>
      <c r="B2516" s="10" t="s">
        <v>159</v>
      </c>
      <c r="C2516" s="10" t="s">
        <v>81</v>
      </c>
      <c r="D2516" s="14">
        <v>51</v>
      </c>
      <c r="E2516" s="13">
        <v>40101</v>
      </c>
      <c r="F2516" s="15" t="s">
        <v>77</v>
      </c>
      <c r="G2516" s="13">
        <v>2958101</v>
      </c>
      <c r="H2516" s="78"/>
      <c r="I2516" s="78"/>
      <c r="J2516" s="78"/>
      <c r="K2516" s="78"/>
    </row>
    <row r="2517" spans="1:11">
      <c r="A2517" s="13">
        <v>42519</v>
      </c>
      <c r="B2517" s="10" t="s">
        <v>159</v>
      </c>
      <c r="C2517" s="10" t="s">
        <v>81</v>
      </c>
      <c r="D2517" s="14">
        <v>51</v>
      </c>
      <c r="E2517" s="13">
        <v>40101</v>
      </c>
      <c r="F2517" s="15" t="s">
        <v>77</v>
      </c>
      <c r="G2517" s="13">
        <v>2958101</v>
      </c>
      <c r="H2517" s="78"/>
      <c r="I2517" s="78"/>
      <c r="J2517" s="78"/>
      <c r="K2517" s="78"/>
    </row>
    <row r="2518" spans="1:11">
      <c r="A2518" s="13">
        <v>42520</v>
      </c>
      <c r="B2518" s="10" t="s">
        <v>159</v>
      </c>
      <c r="C2518" s="10" t="s">
        <v>81</v>
      </c>
      <c r="D2518" s="14">
        <v>51</v>
      </c>
      <c r="E2518" s="13">
        <v>40101</v>
      </c>
      <c r="F2518" s="15" t="s">
        <v>77</v>
      </c>
      <c r="G2518" s="13">
        <v>2958101</v>
      </c>
      <c r="H2518" s="78"/>
      <c r="I2518" s="78"/>
      <c r="J2518" s="78"/>
      <c r="K2518" s="78"/>
    </row>
    <row r="2519" spans="1:11">
      <c r="A2519" s="13">
        <v>42521</v>
      </c>
      <c r="B2519" s="10" t="s">
        <v>159</v>
      </c>
      <c r="C2519" s="10" t="s">
        <v>81</v>
      </c>
      <c r="D2519" s="14">
        <v>51</v>
      </c>
      <c r="E2519" s="13">
        <v>40101</v>
      </c>
      <c r="F2519" s="15" t="s">
        <v>77</v>
      </c>
      <c r="G2519" s="13">
        <v>2958101</v>
      </c>
      <c r="H2519" s="78"/>
      <c r="I2519" s="78"/>
      <c r="J2519" s="78"/>
      <c r="K2519" s="78"/>
    </row>
    <row r="2520" spans="1:11">
      <c r="A2520" s="13">
        <v>42491</v>
      </c>
      <c r="B2520" s="10" t="s">
        <v>160</v>
      </c>
      <c r="C2520" s="10" t="s">
        <v>81</v>
      </c>
      <c r="D2520" s="14">
        <v>26</v>
      </c>
      <c r="E2520" s="13">
        <v>40575</v>
      </c>
      <c r="F2520" s="15" t="s">
        <v>77</v>
      </c>
      <c r="G2520" s="13">
        <v>2958101</v>
      </c>
      <c r="H2520" s="78"/>
      <c r="I2520" s="78"/>
      <c r="J2520" s="78"/>
      <c r="K2520" s="78"/>
    </row>
    <row r="2521" spans="1:11">
      <c r="A2521" s="13">
        <v>42492</v>
      </c>
      <c r="B2521" s="10" t="s">
        <v>160</v>
      </c>
      <c r="C2521" s="10" t="s">
        <v>81</v>
      </c>
      <c r="D2521" s="14">
        <v>26</v>
      </c>
      <c r="E2521" s="13">
        <v>40575</v>
      </c>
      <c r="F2521" s="15" t="s">
        <v>77</v>
      </c>
      <c r="G2521" s="13">
        <v>2958101</v>
      </c>
      <c r="H2521" s="78"/>
      <c r="I2521" s="78"/>
      <c r="J2521" s="78"/>
      <c r="K2521" s="78"/>
    </row>
    <row r="2522" spans="1:11">
      <c r="A2522" s="13">
        <v>42493</v>
      </c>
      <c r="B2522" s="10" t="s">
        <v>160</v>
      </c>
      <c r="C2522" s="10" t="s">
        <v>81</v>
      </c>
      <c r="D2522" s="14">
        <v>26</v>
      </c>
      <c r="E2522" s="13">
        <v>40575</v>
      </c>
      <c r="F2522" s="15" t="s">
        <v>77</v>
      </c>
      <c r="G2522" s="13">
        <v>2958101</v>
      </c>
      <c r="H2522" s="78"/>
      <c r="I2522" s="78"/>
      <c r="J2522" s="78"/>
      <c r="K2522" s="78"/>
    </row>
    <row r="2523" spans="1:11">
      <c r="A2523" s="13">
        <v>42494</v>
      </c>
      <c r="B2523" s="10" t="s">
        <v>160</v>
      </c>
      <c r="C2523" s="10" t="s">
        <v>81</v>
      </c>
      <c r="D2523" s="14">
        <v>26</v>
      </c>
      <c r="E2523" s="13">
        <v>40575</v>
      </c>
      <c r="F2523" s="15" t="s">
        <v>77</v>
      </c>
      <c r="G2523" s="13">
        <v>2958101</v>
      </c>
      <c r="H2523" s="78"/>
      <c r="I2523" s="78"/>
      <c r="J2523" s="78"/>
      <c r="K2523" s="78"/>
    </row>
    <row r="2524" spans="1:11">
      <c r="A2524" s="13">
        <v>42495</v>
      </c>
      <c r="B2524" s="10" t="s">
        <v>160</v>
      </c>
      <c r="C2524" s="10" t="s">
        <v>81</v>
      </c>
      <c r="D2524" s="14">
        <v>26</v>
      </c>
      <c r="E2524" s="13">
        <v>40575</v>
      </c>
      <c r="F2524" s="15" t="s">
        <v>77</v>
      </c>
      <c r="G2524" s="13">
        <v>2958101</v>
      </c>
      <c r="H2524" s="78"/>
      <c r="I2524" s="78"/>
      <c r="J2524" s="78"/>
      <c r="K2524" s="78"/>
    </row>
    <row r="2525" spans="1:11">
      <c r="A2525" s="13">
        <v>42496</v>
      </c>
      <c r="B2525" s="10" t="s">
        <v>160</v>
      </c>
      <c r="C2525" s="10" t="s">
        <v>81</v>
      </c>
      <c r="D2525" s="14">
        <v>26</v>
      </c>
      <c r="E2525" s="13">
        <v>40575</v>
      </c>
      <c r="F2525" s="15" t="s">
        <v>77</v>
      </c>
      <c r="G2525" s="13">
        <v>2958101</v>
      </c>
      <c r="H2525" s="78"/>
      <c r="I2525" s="78"/>
      <c r="J2525" s="78"/>
      <c r="K2525" s="78"/>
    </row>
    <row r="2526" spans="1:11">
      <c r="A2526" s="13">
        <v>42497</v>
      </c>
      <c r="B2526" s="10" t="s">
        <v>160</v>
      </c>
      <c r="C2526" s="10" t="s">
        <v>81</v>
      </c>
      <c r="D2526" s="14">
        <v>26</v>
      </c>
      <c r="E2526" s="13">
        <v>40575</v>
      </c>
      <c r="F2526" s="15" t="s">
        <v>77</v>
      </c>
      <c r="G2526" s="13">
        <v>2958101</v>
      </c>
      <c r="H2526" s="78"/>
      <c r="I2526" s="78"/>
      <c r="J2526" s="78"/>
      <c r="K2526" s="78"/>
    </row>
    <row r="2527" spans="1:11">
      <c r="A2527" s="13">
        <v>42498</v>
      </c>
      <c r="B2527" s="10" t="s">
        <v>160</v>
      </c>
      <c r="C2527" s="10" t="s">
        <v>81</v>
      </c>
      <c r="D2527" s="14">
        <v>26</v>
      </c>
      <c r="E2527" s="13">
        <v>40575</v>
      </c>
      <c r="F2527" s="15" t="s">
        <v>77</v>
      </c>
      <c r="G2527" s="13">
        <v>2958101</v>
      </c>
      <c r="H2527" s="78"/>
      <c r="I2527" s="78"/>
      <c r="J2527" s="78"/>
      <c r="K2527" s="78"/>
    </row>
    <row r="2528" spans="1:11">
      <c r="A2528" s="13">
        <v>42499</v>
      </c>
      <c r="B2528" s="10" t="s">
        <v>160</v>
      </c>
      <c r="C2528" s="10" t="s">
        <v>81</v>
      </c>
      <c r="D2528" s="14">
        <v>26</v>
      </c>
      <c r="E2528" s="13">
        <v>40575</v>
      </c>
      <c r="F2528" s="15" t="s">
        <v>77</v>
      </c>
      <c r="G2528" s="13">
        <v>2958101</v>
      </c>
      <c r="H2528" s="78"/>
      <c r="I2528" s="78"/>
      <c r="J2528" s="78"/>
      <c r="K2528" s="78"/>
    </row>
    <row r="2529" spans="1:11">
      <c r="A2529" s="13">
        <v>42500</v>
      </c>
      <c r="B2529" s="10" t="s">
        <v>160</v>
      </c>
      <c r="C2529" s="10" t="s">
        <v>81</v>
      </c>
      <c r="D2529" s="14">
        <v>26</v>
      </c>
      <c r="E2529" s="13">
        <v>40575</v>
      </c>
      <c r="F2529" s="15" t="s">
        <v>77</v>
      </c>
      <c r="G2529" s="13">
        <v>2958101</v>
      </c>
      <c r="H2529" s="78"/>
      <c r="I2529" s="78"/>
      <c r="J2529" s="78"/>
      <c r="K2529" s="78"/>
    </row>
    <row r="2530" spans="1:11">
      <c r="A2530" s="13">
        <v>42501</v>
      </c>
      <c r="B2530" s="10" t="s">
        <v>160</v>
      </c>
      <c r="C2530" s="10" t="s">
        <v>81</v>
      </c>
      <c r="D2530" s="14">
        <v>26</v>
      </c>
      <c r="E2530" s="13">
        <v>40575</v>
      </c>
      <c r="F2530" s="15" t="s">
        <v>77</v>
      </c>
      <c r="G2530" s="13">
        <v>2958101</v>
      </c>
      <c r="H2530" s="78"/>
      <c r="I2530" s="78"/>
      <c r="J2530" s="78"/>
      <c r="K2530" s="78"/>
    </row>
    <row r="2531" spans="1:11">
      <c r="A2531" s="13">
        <v>42502</v>
      </c>
      <c r="B2531" s="10" t="s">
        <v>160</v>
      </c>
      <c r="C2531" s="10" t="s">
        <v>81</v>
      </c>
      <c r="D2531" s="14">
        <v>26</v>
      </c>
      <c r="E2531" s="13">
        <v>40575</v>
      </c>
      <c r="F2531" s="15" t="s">
        <v>77</v>
      </c>
      <c r="G2531" s="13">
        <v>2958101</v>
      </c>
      <c r="H2531" s="78"/>
      <c r="I2531" s="78"/>
      <c r="J2531" s="78"/>
      <c r="K2531" s="78"/>
    </row>
    <row r="2532" spans="1:11">
      <c r="A2532" s="13">
        <v>42503</v>
      </c>
      <c r="B2532" s="10" t="s">
        <v>160</v>
      </c>
      <c r="C2532" s="10" t="s">
        <v>81</v>
      </c>
      <c r="D2532" s="14">
        <v>26</v>
      </c>
      <c r="E2532" s="13">
        <v>40575</v>
      </c>
      <c r="F2532" s="15" t="s">
        <v>77</v>
      </c>
      <c r="G2532" s="13">
        <v>2958101</v>
      </c>
      <c r="H2532" s="78"/>
      <c r="I2532" s="78"/>
      <c r="J2532" s="78"/>
      <c r="K2532" s="78"/>
    </row>
    <row r="2533" spans="1:11">
      <c r="A2533" s="13">
        <v>42504</v>
      </c>
      <c r="B2533" s="10" t="s">
        <v>160</v>
      </c>
      <c r="C2533" s="10" t="s">
        <v>81</v>
      </c>
      <c r="D2533" s="14">
        <v>26</v>
      </c>
      <c r="E2533" s="13">
        <v>40575</v>
      </c>
      <c r="F2533" s="15" t="s">
        <v>77</v>
      </c>
      <c r="G2533" s="13">
        <v>2958101</v>
      </c>
      <c r="H2533" s="78"/>
      <c r="I2533" s="78"/>
      <c r="J2533" s="78"/>
      <c r="K2533" s="78"/>
    </row>
    <row r="2534" spans="1:11">
      <c r="A2534" s="13">
        <v>42505</v>
      </c>
      <c r="B2534" s="10" t="s">
        <v>160</v>
      </c>
      <c r="C2534" s="10" t="s">
        <v>81</v>
      </c>
      <c r="D2534" s="14">
        <v>26</v>
      </c>
      <c r="E2534" s="13">
        <v>40575</v>
      </c>
      <c r="F2534" s="15" t="s">
        <v>77</v>
      </c>
      <c r="G2534" s="13">
        <v>2958101</v>
      </c>
      <c r="H2534" s="78"/>
      <c r="I2534" s="78"/>
      <c r="J2534" s="78"/>
      <c r="K2534" s="78"/>
    </row>
    <row r="2535" spans="1:11">
      <c r="A2535" s="13">
        <v>42506</v>
      </c>
      <c r="B2535" s="10" t="s">
        <v>160</v>
      </c>
      <c r="C2535" s="10" t="s">
        <v>81</v>
      </c>
      <c r="D2535" s="14">
        <v>26</v>
      </c>
      <c r="E2535" s="13">
        <v>40575</v>
      </c>
      <c r="F2535" s="15" t="s">
        <v>77</v>
      </c>
      <c r="G2535" s="13">
        <v>2958101</v>
      </c>
      <c r="H2535" s="78"/>
      <c r="I2535" s="78"/>
      <c r="J2535" s="78"/>
      <c r="K2535" s="78"/>
    </row>
    <row r="2536" spans="1:11">
      <c r="A2536" s="13">
        <v>42507</v>
      </c>
      <c r="B2536" s="10" t="s">
        <v>160</v>
      </c>
      <c r="C2536" s="10" t="s">
        <v>81</v>
      </c>
      <c r="D2536" s="14">
        <v>26</v>
      </c>
      <c r="E2536" s="13">
        <v>40575</v>
      </c>
      <c r="F2536" s="15" t="s">
        <v>77</v>
      </c>
      <c r="G2536" s="13">
        <v>2958101</v>
      </c>
      <c r="H2536" s="78"/>
      <c r="I2536" s="78"/>
      <c r="J2536" s="78"/>
      <c r="K2536" s="78"/>
    </row>
    <row r="2537" spans="1:11">
      <c r="A2537" s="13">
        <v>42508</v>
      </c>
      <c r="B2537" s="10" t="s">
        <v>160</v>
      </c>
      <c r="C2537" s="10" t="s">
        <v>81</v>
      </c>
      <c r="D2537" s="14">
        <v>26</v>
      </c>
      <c r="E2537" s="13">
        <v>40575</v>
      </c>
      <c r="F2537" s="15" t="s">
        <v>77</v>
      </c>
      <c r="G2537" s="13">
        <v>2958101</v>
      </c>
      <c r="H2537" s="78"/>
      <c r="I2537" s="78"/>
      <c r="J2537" s="78"/>
      <c r="K2537" s="78"/>
    </row>
    <row r="2538" spans="1:11">
      <c r="A2538" s="13">
        <v>42509</v>
      </c>
      <c r="B2538" s="10" t="s">
        <v>160</v>
      </c>
      <c r="C2538" s="10" t="s">
        <v>81</v>
      </c>
      <c r="D2538" s="14">
        <v>26</v>
      </c>
      <c r="E2538" s="13">
        <v>40575</v>
      </c>
      <c r="F2538" s="15" t="s">
        <v>77</v>
      </c>
      <c r="G2538" s="13">
        <v>2958101</v>
      </c>
      <c r="H2538" s="78"/>
      <c r="I2538" s="78"/>
      <c r="J2538" s="78"/>
      <c r="K2538" s="78"/>
    </row>
    <row r="2539" spans="1:11">
      <c r="A2539" s="13">
        <v>42510</v>
      </c>
      <c r="B2539" s="10" t="s">
        <v>160</v>
      </c>
      <c r="C2539" s="10" t="s">
        <v>81</v>
      </c>
      <c r="D2539" s="14">
        <v>26</v>
      </c>
      <c r="E2539" s="13">
        <v>40575</v>
      </c>
      <c r="F2539" s="15" t="s">
        <v>77</v>
      </c>
      <c r="G2539" s="13">
        <v>2958101</v>
      </c>
      <c r="H2539" s="78"/>
      <c r="I2539" s="78"/>
      <c r="J2539" s="78"/>
      <c r="K2539" s="78"/>
    </row>
    <row r="2540" spans="1:11">
      <c r="A2540" s="13">
        <v>42511</v>
      </c>
      <c r="B2540" s="10" t="s">
        <v>160</v>
      </c>
      <c r="C2540" s="10" t="s">
        <v>81</v>
      </c>
      <c r="D2540" s="14">
        <v>26</v>
      </c>
      <c r="E2540" s="13">
        <v>40575</v>
      </c>
      <c r="F2540" s="15" t="s">
        <v>77</v>
      </c>
      <c r="G2540" s="13">
        <v>2958101</v>
      </c>
      <c r="H2540" s="78"/>
      <c r="I2540" s="78"/>
      <c r="J2540" s="78"/>
      <c r="K2540" s="78"/>
    </row>
    <row r="2541" spans="1:11">
      <c r="A2541" s="13">
        <v>42512</v>
      </c>
      <c r="B2541" s="10" t="s">
        <v>160</v>
      </c>
      <c r="C2541" s="10" t="s">
        <v>81</v>
      </c>
      <c r="D2541" s="14">
        <v>26</v>
      </c>
      <c r="E2541" s="13">
        <v>40575</v>
      </c>
      <c r="F2541" s="15" t="s">
        <v>77</v>
      </c>
      <c r="G2541" s="13">
        <v>2958101</v>
      </c>
      <c r="H2541" s="78"/>
      <c r="I2541" s="78"/>
      <c r="J2541" s="78"/>
      <c r="K2541" s="78"/>
    </row>
    <row r="2542" spans="1:11">
      <c r="A2542" s="13">
        <v>42513</v>
      </c>
      <c r="B2542" s="10" t="s">
        <v>160</v>
      </c>
      <c r="C2542" s="10" t="s">
        <v>81</v>
      </c>
      <c r="D2542" s="14">
        <v>26</v>
      </c>
      <c r="E2542" s="13">
        <v>40575</v>
      </c>
      <c r="F2542" s="15" t="s">
        <v>77</v>
      </c>
      <c r="G2542" s="13">
        <v>2958101</v>
      </c>
      <c r="H2542" s="78"/>
      <c r="I2542" s="78"/>
      <c r="J2542" s="78"/>
      <c r="K2542" s="78"/>
    </row>
    <row r="2543" spans="1:11">
      <c r="A2543" s="13">
        <v>42514</v>
      </c>
      <c r="B2543" s="10" t="s">
        <v>160</v>
      </c>
      <c r="C2543" s="10" t="s">
        <v>81</v>
      </c>
      <c r="D2543" s="14">
        <v>26</v>
      </c>
      <c r="E2543" s="13">
        <v>40575</v>
      </c>
      <c r="F2543" s="15" t="s">
        <v>77</v>
      </c>
      <c r="G2543" s="13">
        <v>2958101</v>
      </c>
      <c r="H2543" s="78"/>
      <c r="I2543" s="78"/>
      <c r="J2543" s="78"/>
      <c r="K2543" s="78"/>
    </row>
    <row r="2544" spans="1:11">
      <c r="A2544" s="13">
        <v>42515</v>
      </c>
      <c r="B2544" s="10" t="s">
        <v>160</v>
      </c>
      <c r="C2544" s="10" t="s">
        <v>81</v>
      </c>
      <c r="D2544" s="14">
        <v>26</v>
      </c>
      <c r="E2544" s="13">
        <v>40575</v>
      </c>
      <c r="F2544" s="15" t="s">
        <v>77</v>
      </c>
      <c r="G2544" s="13">
        <v>2958101</v>
      </c>
      <c r="H2544" s="78"/>
      <c r="I2544" s="78"/>
      <c r="J2544" s="78"/>
      <c r="K2544" s="78"/>
    </row>
    <row r="2545" spans="1:11">
      <c r="A2545" s="13">
        <v>42516</v>
      </c>
      <c r="B2545" s="10" t="s">
        <v>160</v>
      </c>
      <c r="C2545" s="10" t="s">
        <v>81</v>
      </c>
      <c r="D2545" s="14">
        <v>26</v>
      </c>
      <c r="E2545" s="13">
        <v>40575</v>
      </c>
      <c r="F2545" s="15" t="s">
        <v>77</v>
      </c>
      <c r="G2545" s="13">
        <v>2958101</v>
      </c>
      <c r="H2545" s="78"/>
      <c r="I2545" s="78"/>
      <c r="J2545" s="78"/>
      <c r="K2545" s="78"/>
    </row>
    <row r="2546" spans="1:11">
      <c r="A2546" s="13">
        <v>42517</v>
      </c>
      <c r="B2546" s="10" t="s">
        <v>160</v>
      </c>
      <c r="C2546" s="10" t="s">
        <v>81</v>
      </c>
      <c r="D2546" s="14">
        <v>26</v>
      </c>
      <c r="E2546" s="13">
        <v>40575</v>
      </c>
      <c r="F2546" s="15" t="s">
        <v>77</v>
      </c>
      <c r="G2546" s="13">
        <v>2958101</v>
      </c>
      <c r="H2546" s="78"/>
      <c r="I2546" s="78"/>
      <c r="J2546" s="78"/>
      <c r="K2546" s="78"/>
    </row>
    <row r="2547" spans="1:11">
      <c r="A2547" s="13">
        <v>42518</v>
      </c>
      <c r="B2547" s="10" t="s">
        <v>160</v>
      </c>
      <c r="C2547" s="10" t="s">
        <v>81</v>
      </c>
      <c r="D2547" s="14">
        <v>26</v>
      </c>
      <c r="E2547" s="13">
        <v>40575</v>
      </c>
      <c r="F2547" s="15" t="s">
        <v>77</v>
      </c>
      <c r="G2547" s="13">
        <v>2958101</v>
      </c>
      <c r="H2547" s="78"/>
      <c r="I2547" s="78"/>
      <c r="J2547" s="78"/>
      <c r="K2547" s="78"/>
    </row>
    <row r="2548" spans="1:11">
      <c r="A2548" s="13">
        <v>42519</v>
      </c>
      <c r="B2548" s="10" t="s">
        <v>160</v>
      </c>
      <c r="C2548" s="10" t="s">
        <v>81</v>
      </c>
      <c r="D2548" s="14">
        <v>26</v>
      </c>
      <c r="E2548" s="13">
        <v>40575</v>
      </c>
      <c r="F2548" s="15" t="s">
        <v>77</v>
      </c>
      <c r="G2548" s="13">
        <v>2958101</v>
      </c>
      <c r="H2548" s="78"/>
      <c r="I2548" s="78"/>
      <c r="J2548" s="78"/>
      <c r="K2548" s="78"/>
    </row>
    <row r="2549" spans="1:11">
      <c r="A2549" s="13">
        <v>42520</v>
      </c>
      <c r="B2549" s="10" t="s">
        <v>160</v>
      </c>
      <c r="C2549" s="10" t="s">
        <v>81</v>
      </c>
      <c r="D2549" s="14">
        <v>26</v>
      </c>
      <c r="E2549" s="13">
        <v>40575</v>
      </c>
      <c r="F2549" s="15" t="s">
        <v>77</v>
      </c>
      <c r="G2549" s="13">
        <v>2958101</v>
      </c>
      <c r="H2549" s="78"/>
      <c r="I2549" s="78"/>
      <c r="J2549" s="78"/>
      <c r="K2549" s="78"/>
    </row>
    <row r="2550" spans="1:11">
      <c r="A2550" s="13">
        <v>42521</v>
      </c>
      <c r="B2550" s="10" t="s">
        <v>160</v>
      </c>
      <c r="C2550" s="10" t="s">
        <v>81</v>
      </c>
      <c r="D2550" s="14">
        <v>26</v>
      </c>
      <c r="E2550" s="13">
        <v>40575</v>
      </c>
      <c r="F2550" s="15" t="s">
        <v>77</v>
      </c>
      <c r="G2550" s="13">
        <v>2958101</v>
      </c>
      <c r="H2550" s="78"/>
      <c r="I2550" s="78"/>
      <c r="J2550" s="78"/>
      <c r="K2550" s="78"/>
    </row>
    <row r="2551" spans="1:11">
      <c r="A2551" s="13">
        <v>42491</v>
      </c>
      <c r="B2551" s="10" t="s">
        <v>161</v>
      </c>
      <c r="C2551" s="10" t="s">
        <v>81</v>
      </c>
      <c r="D2551" s="14">
        <v>24</v>
      </c>
      <c r="E2551" s="13">
        <v>40575</v>
      </c>
      <c r="F2551" s="15" t="s">
        <v>77</v>
      </c>
      <c r="G2551" s="13">
        <v>2958101</v>
      </c>
      <c r="H2551" s="78"/>
      <c r="I2551" s="78"/>
      <c r="J2551" s="78"/>
      <c r="K2551" s="78"/>
    </row>
    <row r="2552" spans="1:11">
      <c r="A2552" s="13">
        <v>42492</v>
      </c>
      <c r="B2552" s="10" t="s">
        <v>161</v>
      </c>
      <c r="C2552" s="10" t="s">
        <v>81</v>
      </c>
      <c r="D2552" s="14">
        <v>24</v>
      </c>
      <c r="E2552" s="13">
        <v>40575</v>
      </c>
      <c r="F2552" s="15" t="s">
        <v>77</v>
      </c>
      <c r="G2552" s="13">
        <v>2958101</v>
      </c>
      <c r="H2552" s="78"/>
      <c r="I2552" s="78"/>
      <c r="J2552" s="78"/>
      <c r="K2552" s="78"/>
    </row>
    <row r="2553" spans="1:11">
      <c r="A2553" s="13">
        <v>42493</v>
      </c>
      <c r="B2553" s="10" t="s">
        <v>161</v>
      </c>
      <c r="C2553" s="10" t="s">
        <v>81</v>
      </c>
      <c r="D2553" s="14">
        <v>24</v>
      </c>
      <c r="E2553" s="13">
        <v>40575</v>
      </c>
      <c r="F2553" s="15" t="s">
        <v>77</v>
      </c>
      <c r="G2553" s="13">
        <v>2958101</v>
      </c>
      <c r="H2553" s="78"/>
      <c r="I2553" s="78"/>
      <c r="J2553" s="78"/>
      <c r="K2553" s="78"/>
    </row>
    <row r="2554" spans="1:11">
      <c r="A2554" s="13">
        <v>42494</v>
      </c>
      <c r="B2554" s="10" t="s">
        <v>161</v>
      </c>
      <c r="C2554" s="10" t="s">
        <v>81</v>
      </c>
      <c r="D2554" s="14">
        <v>24</v>
      </c>
      <c r="E2554" s="13">
        <v>40575</v>
      </c>
      <c r="F2554" s="15" t="s">
        <v>77</v>
      </c>
      <c r="G2554" s="13">
        <v>2958101</v>
      </c>
      <c r="H2554" s="78"/>
      <c r="I2554" s="78"/>
      <c r="J2554" s="78"/>
      <c r="K2554" s="78"/>
    </row>
    <row r="2555" spans="1:11">
      <c r="A2555" s="13">
        <v>42495</v>
      </c>
      <c r="B2555" s="10" t="s">
        <v>161</v>
      </c>
      <c r="C2555" s="10" t="s">
        <v>81</v>
      </c>
      <c r="D2555" s="14">
        <v>24</v>
      </c>
      <c r="E2555" s="13">
        <v>40575</v>
      </c>
      <c r="F2555" s="15" t="s">
        <v>77</v>
      </c>
      <c r="G2555" s="13">
        <v>2958101</v>
      </c>
      <c r="H2555" s="78"/>
      <c r="I2555" s="78"/>
      <c r="J2555" s="78"/>
      <c r="K2555" s="78"/>
    </row>
    <row r="2556" spans="1:11">
      <c r="A2556" s="13">
        <v>42496</v>
      </c>
      <c r="B2556" s="10" t="s">
        <v>161</v>
      </c>
      <c r="C2556" s="10" t="s">
        <v>81</v>
      </c>
      <c r="D2556" s="14">
        <v>24</v>
      </c>
      <c r="E2556" s="13">
        <v>40575</v>
      </c>
      <c r="F2556" s="15" t="s">
        <v>77</v>
      </c>
      <c r="G2556" s="13">
        <v>2958101</v>
      </c>
      <c r="H2556" s="78"/>
      <c r="I2556" s="78"/>
      <c r="J2556" s="78"/>
      <c r="K2556" s="78"/>
    </row>
    <row r="2557" spans="1:11">
      <c r="A2557" s="13">
        <v>42497</v>
      </c>
      <c r="B2557" s="10" t="s">
        <v>161</v>
      </c>
      <c r="C2557" s="10" t="s">
        <v>81</v>
      </c>
      <c r="D2557" s="14">
        <v>24</v>
      </c>
      <c r="E2557" s="13">
        <v>40575</v>
      </c>
      <c r="F2557" s="15" t="s">
        <v>77</v>
      </c>
      <c r="G2557" s="13">
        <v>2958101</v>
      </c>
      <c r="H2557" s="78"/>
      <c r="I2557" s="78"/>
      <c r="J2557" s="78"/>
      <c r="K2557" s="78"/>
    </row>
    <row r="2558" spans="1:11">
      <c r="A2558" s="13">
        <v>42498</v>
      </c>
      <c r="B2558" s="10" t="s">
        <v>161</v>
      </c>
      <c r="C2558" s="10" t="s">
        <v>81</v>
      </c>
      <c r="D2558" s="14">
        <v>24</v>
      </c>
      <c r="E2558" s="13">
        <v>40575</v>
      </c>
      <c r="F2558" s="15" t="s">
        <v>77</v>
      </c>
      <c r="G2558" s="13">
        <v>2958101</v>
      </c>
      <c r="H2558" s="78"/>
      <c r="I2558" s="78"/>
      <c r="J2558" s="78"/>
      <c r="K2558" s="78"/>
    </row>
    <row r="2559" spans="1:11">
      <c r="A2559" s="13">
        <v>42499</v>
      </c>
      <c r="B2559" s="10" t="s">
        <v>161</v>
      </c>
      <c r="C2559" s="10" t="s">
        <v>81</v>
      </c>
      <c r="D2559" s="14">
        <v>24</v>
      </c>
      <c r="E2559" s="13">
        <v>40575</v>
      </c>
      <c r="F2559" s="15" t="s">
        <v>77</v>
      </c>
      <c r="G2559" s="13">
        <v>2958101</v>
      </c>
      <c r="H2559" s="78"/>
      <c r="I2559" s="78"/>
      <c r="J2559" s="78"/>
      <c r="K2559" s="78"/>
    </row>
    <row r="2560" spans="1:11">
      <c r="A2560" s="13">
        <v>42500</v>
      </c>
      <c r="B2560" s="10" t="s">
        <v>161</v>
      </c>
      <c r="C2560" s="10" t="s">
        <v>81</v>
      </c>
      <c r="D2560" s="14">
        <v>24</v>
      </c>
      <c r="E2560" s="13">
        <v>40575</v>
      </c>
      <c r="F2560" s="15" t="s">
        <v>77</v>
      </c>
      <c r="G2560" s="13">
        <v>2958101</v>
      </c>
      <c r="H2560" s="78"/>
      <c r="I2560" s="78"/>
      <c r="J2560" s="78"/>
      <c r="K2560" s="78"/>
    </row>
    <row r="2561" spans="1:11">
      <c r="A2561" s="13">
        <v>42501</v>
      </c>
      <c r="B2561" s="10" t="s">
        <v>161</v>
      </c>
      <c r="C2561" s="10" t="s">
        <v>81</v>
      </c>
      <c r="D2561" s="14">
        <v>24</v>
      </c>
      <c r="E2561" s="13">
        <v>40575</v>
      </c>
      <c r="F2561" s="15" t="s">
        <v>77</v>
      </c>
      <c r="G2561" s="13">
        <v>2958101</v>
      </c>
      <c r="H2561" s="78"/>
      <c r="I2561" s="78"/>
      <c r="J2561" s="78"/>
      <c r="K2561" s="78"/>
    </row>
    <row r="2562" spans="1:11">
      <c r="A2562" s="13">
        <v>42502</v>
      </c>
      <c r="B2562" s="10" t="s">
        <v>161</v>
      </c>
      <c r="C2562" s="10" t="s">
        <v>81</v>
      </c>
      <c r="D2562" s="14">
        <v>24</v>
      </c>
      <c r="E2562" s="13">
        <v>40575</v>
      </c>
      <c r="F2562" s="15" t="s">
        <v>77</v>
      </c>
      <c r="G2562" s="13">
        <v>2958101</v>
      </c>
      <c r="H2562" s="78"/>
      <c r="I2562" s="78"/>
      <c r="J2562" s="78"/>
      <c r="K2562" s="78"/>
    </row>
    <row r="2563" spans="1:11">
      <c r="A2563" s="13">
        <v>42503</v>
      </c>
      <c r="B2563" s="10" t="s">
        <v>161</v>
      </c>
      <c r="C2563" s="10" t="s">
        <v>81</v>
      </c>
      <c r="D2563" s="14">
        <v>24</v>
      </c>
      <c r="E2563" s="13">
        <v>40575</v>
      </c>
      <c r="F2563" s="15" t="s">
        <v>77</v>
      </c>
      <c r="G2563" s="13">
        <v>2958101</v>
      </c>
      <c r="H2563" s="78"/>
      <c r="I2563" s="78"/>
      <c r="J2563" s="78"/>
      <c r="K2563" s="78"/>
    </row>
    <row r="2564" spans="1:11">
      <c r="A2564" s="13">
        <v>42504</v>
      </c>
      <c r="B2564" s="10" t="s">
        <v>161</v>
      </c>
      <c r="C2564" s="10" t="s">
        <v>81</v>
      </c>
      <c r="D2564" s="14">
        <v>24</v>
      </c>
      <c r="E2564" s="13">
        <v>40575</v>
      </c>
      <c r="F2564" s="15" t="s">
        <v>77</v>
      </c>
      <c r="G2564" s="13">
        <v>2958101</v>
      </c>
      <c r="H2564" s="78"/>
      <c r="I2564" s="78"/>
      <c r="J2564" s="78"/>
      <c r="K2564" s="78"/>
    </row>
    <row r="2565" spans="1:11">
      <c r="A2565" s="13">
        <v>42505</v>
      </c>
      <c r="B2565" s="10" t="s">
        <v>161</v>
      </c>
      <c r="C2565" s="10" t="s">
        <v>81</v>
      </c>
      <c r="D2565" s="14">
        <v>24</v>
      </c>
      <c r="E2565" s="13">
        <v>40575</v>
      </c>
      <c r="F2565" s="15" t="s">
        <v>77</v>
      </c>
      <c r="G2565" s="13">
        <v>2958101</v>
      </c>
      <c r="H2565" s="78"/>
      <c r="I2565" s="78"/>
      <c r="J2565" s="78"/>
      <c r="K2565" s="78"/>
    </row>
    <row r="2566" spans="1:11">
      <c r="A2566" s="13">
        <v>42506</v>
      </c>
      <c r="B2566" s="10" t="s">
        <v>161</v>
      </c>
      <c r="C2566" s="10" t="s">
        <v>81</v>
      </c>
      <c r="D2566" s="14">
        <v>24</v>
      </c>
      <c r="E2566" s="13">
        <v>40575</v>
      </c>
      <c r="F2566" s="15" t="s">
        <v>77</v>
      </c>
      <c r="G2566" s="13">
        <v>2958101</v>
      </c>
      <c r="H2566" s="78"/>
      <c r="I2566" s="78"/>
      <c r="J2566" s="78"/>
      <c r="K2566" s="78"/>
    </row>
    <row r="2567" spans="1:11">
      <c r="A2567" s="13">
        <v>42507</v>
      </c>
      <c r="B2567" s="10" t="s">
        <v>161</v>
      </c>
      <c r="C2567" s="10" t="s">
        <v>81</v>
      </c>
      <c r="D2567" s="14">
        <v>24</v>
      </c>
      <c r="E2567" s="13">
        <v>40575</v>
      </c>
      <c r="F2567" s="15" t="s">
        <v>77</v>
      </c>
      <c r="G2567" s="13">
        <v>2958101</v>
      </c>
      <c r="H2567" s="78"/>
      <c r="I2567" s="78"/>
      <c r="J2567" s="78"/>
      <c r="K2567" s="78"/>
    </row>
    <row r="2568" spans="1:11">
      <c r="A2568" s="13">
        <v>42508</v>
      </c>
      <c r="B2568" s="10" t="s">
        <v>161</v>
      </c>
      <c r="C2568" s="10" t="s">
        <v>81</v>
      </c>
      <c r="D2568" s="14">
        <v>24</v>
      </c>
      <c r="E2568" s="13">
        <v>40575</v>
      </c>
      <c r="F2568" s="15" t="s">
        <v>77</v>
      </c>
      <c r="G2568" s="13">
        <v>2958101</v>
      </c>
      <c r="H2568" s="78"/>
      <c r="I2568" s="78"/>
      <c r="J2568" s="78"/>
      <c r="K2568" s="78"/>
    </row>
    <row r="2569" spans="1:11">
      <c r="A2569" s="13">
        <v>42509</v>
      </c>
      <c r="B2569" s="10" t="s">
        <v>161</v>
      </c>
      <c r="C2569" s="10" t="s">
        <v>81</v>
      </c>
      <c r="D2569" s="14">
        <v>24</v>
      </c>
      <c r="E2569" s="13">
        <v>40575</v>
      </c>
      <c r="F2569" s="15" t="s">
        <v>77</v>
      </c>
      <c r="G2569" s="13">
        <v>2958101</v>
      </c>
      <c r="H2569" s="78"/>
      <c r="I2569" s="78"/>
      <c r="J2569" s="78"/>
      <c r="K2569" s="78"/>
    </row>
    <row r="2570" spans="1:11">
      <c r="A2570" s="13">
        <v>42510</v>
      </c>
      <c r="B2570" s="10" t="s">
        <v>161</v>
      </c>
      <c r="C2570" s="10" t="s">
        <v>81</v>
      </c>
      <c r="D2570" s="14">
        <v>24</v>
      </c>
      <c r="E2570" s="13">
        <v>40575</v>
      </c>
      <c r="F2570" s="15" t="s">
        <v>77</v>
      </c>
      <c r="G2570" s="13">
        <v>2958101</v>
      </c>
      <c r="H2570" s="78"/>
      <c r="I2570" s="78"/>
      <c r="J2570" s="78"/>
      <c r="K2570" s="78"/>
    </row>
    <row r="2571" spans="1:11">
      <c r="A2571" s="13">
        <v>42511</v>
      </c>
      <c r="B2571" s="10" t="s">
        <v>161</v>
      </c>
      <c r="C2571" s="10" t="s">
        <v>81</v>
      </c>
      <c r="D2571" s="14">
        <v>24</v>
      </c>
      <c r="E2571" s="13">
        <v>40575</v>
      </c>
      <c r="F2571" s="15" t="s">
        <v>77</v>
      </c>
      <c r="G2571" s="13">
        <v>2958101</v>
      </c>
      <c r="H2571" s="78"/>
      <c r="I2571" s="78"/>
      <c r="J2571" s="78"/>
      <c r="K2571" s="78"/>
    </row>
    <row r="2572" spans="1:11">
      <c r="A2572" s="13">
        <v>42512</v>
      </c>
      <c r="B2572" s="10" t="s">
        <v>161</v>
      </c>
      <c r="C2572" s="10" t="s">
        <v>81</v>
      </c>
      <c r="D2572" s="14">
        <v>24</v>
      </c>
      <c r="E2572" s="13">
        <v>40575</v>
      </c>
      <c r="F2572" s="15" t="s">
        <v>77</v>
      </c>
      <c r="G2572" s="13">
        <v>2958101</v>
      </c>
      <c r="H2572" s="78"/>
      <c r="I2572" s="78"/>
      <c r="J2572" s="78"/>
      <c r="K2572" s="78"/>
    </row>
    <row r="2573" spans="1:11">
      <c r="A2573" s="13">
        <v>42513</v>
      </c>
      <c r="B2573" s="10" t="s">
        <v>161</v>
      </c>
      <c r="C2573" s="10" t="s">
        <v>81</v>
      </c>
      <c r="D2573" s="14">
        <v>24</v>
      </c>
      <c r="E2573" s="13">
        <v>40575</v>
      </c>
      <c r="F2573" s="15" t="s">
        <v>77</v>
      </c>
      <c r="G2573" s="13">
        <v>2958101</v>
      </c>
      <c r="H2573" s="78"/>
      <c r="I2573" s="78"/>
      <c r="J2573" s="78"/>
      <c r="K2573" s="78"/>
    </row>
    <row r="2574" spans="1:11">
      <c r="A2574" s="13">
        <v>42514</v>
      </c>
      <c r="B2574" s="10" t="s">
        <v>161</v>
      </c>
      <c r="C2574" s="10" t="s">
        <v>81</v>
      </c>
      <c r="D2574" s="14">
        <v>24</v>
      </c>
      <c r="E2574" s="13">
        <v>40575</v>
      </c>
      <c r="F2574" s="15" t="s">
        <v>77</v>
      </c>
      <c r="G2574" s="13">
        <v>2958101</v>
      </c>
      <c r="H2574" s="78"/>
      <c r="I2574" s="78"/>
      <c r="J2574" s="78"/>
      <c r="K2574" s="78"/>
    </row>
    <row r="2575" spans="1:11">
      <c r="A2575" s="13">
        <v>42515</v>
      </c>
      <c r="B2575" s="10" t="s">
        <v>161</v>
      </c>
      <c r="C2575" s="10" t="s">
        <v>81</v>
      </c>
      <c r="D2575" s="14">
        <v>24</v>
      </c>
      <c r="E2575" s="13">
        <v>40575</v>
      </c>
      <c r="F2575" s="15" t="s">
        <v>77</v>
      </c>
      <c r="G2575" s="13">
        <v>2958101</v>
      </c>
      <c r="H2575" s="78"/>
      <c r="I2575" s="78"/>
      <c r="J2575" s="78"/>
      <c r="K2575" s="78"/>
    </row>
    <row r="2576" spans="1:11">
      <c r="A2576" s="13">
        <v>42516</v>
      </c>
      <c r="B2576" s="10" t="s">
        <v>161</v>
      </c>
      <c r="C2576" s="10" t="s">
        <v>81</v>
      </c>
      <c r="D2576" s="14">
        <v>24</v>
      </c>
      <c r="E2576" s="13">
        <v>40575</v>
      </c>
      <c r="F2576" s="15" t="s">
        <v>77</v>
      </c>
      <c r="G2576" s="13">
        <v>2958101</v>
      </c>
      <c r="H2576" s="78"/>
      <c r="I2576" s="78"/>
      <c r="J2576" s="78"/>
      <c r="K2576" s="78"/>
    </row>
    <row r="2577" spans="1:11">
      <c r="A2577" s="13">
        <v>42517</v>
      </c>
      <c r="B2577" s="10" t="s">
        <v>161</v>
      </c>
      <c r="C2577" s="10" t="s">
        <v>81</v>
      </c>
      <c r="D2577" s="14">
        <v>24</v>
      </c>
      <c r="E2577" s="13">
        <v>40575</v>
      </c>
      <c r="F2577" s="15" t="s">
        <v>77</v>
      </c>
      <c r="G2577" s="13">
        <v>2958101</v>
      </c>
      <c r="H2577" s="78"/>
      <c r="I2577" s="78"/>
      <c r="J2577" s="78"/>
      <c r="K2577" s="78"/>
    </row>
    <row r="2578" spans="1:11">
      <c r="A2578" s="13">
        <v>42518</v>
      </c>
      <c r="B2578" s="10" t="s">
        <v>161</v>
      </c>
      <c r="C2578" s="10" t="s">
        <v>81</v>
      </c>
      <c r="D2578" s="14">
        <v>24</v>
      </c>
      <c r="E2578" s="13">
        <v>40575</v>
      </c>
      <c r="F2578" s="15" t="s">
        <v>77</v>
      </c>
      <c r="G2578" s="13">
        <v>2958101</v>
      </c>
      <c r="H2578" s="78"/>
      <c r="I2578" s="78"/>
      <c r="J2578" s="78"/>
      <c r="K2578" s="78"/>
    </row>
    <row r="2579" spans="1:11">
      <c r="A2579" s="13">
        <v>42519</v>
      </c>
      <c r="B2579" s="10" t="s">
        <v>161</v>
      </c>
      <c r="C2579" s="10" t="s">
        <v>81</v>
      </c>
      <c r="D2579" s="14">
        <v>24</v>
      </c>
      <c r="E2579" s="13">
        <v>40575</v>
      </c>
      <c r="F2579" s="15" t="s">
        <v>77</v>
      </c>
      <c r="G2579" s="13">
        <v>2958101</v>
      </c>
      <c r="H2579" s="78"/>
      <c r="I2579" s="78"/>
      <c r="J2579" s="78"/>
      <c r="K2579" s="78"/>
    </row>
    <row r="2580" spans="1:11">
      <c r="A2580" s="13">
        <v>42520</v>
      </c>
      <c r="B2580" s="10" t="s">
        <v>161</v>
      </c>
      <c r="C2580" s="10" t="s">
        <v>81</v>
      </c>
      <c r="D2580" s="14">
        <v>24</v>
      </c>
      <c r="E2580" s="13">
        <v>40575</v>
      </c>
      <c r="F2580" s="15" t="s">
        <v>77</v>
      </c>
      <c r="G2580" s="13">
        <v>2958101</v>
      </c>
      <c r="H2580" s="78"/>
      <c r="I2580" s="78"/>
      <c r="J2580" s="78"/>
      <c r="K2580" s="78"/>
    </row>
    <row r="2581" spans="1:11">
      <c r="A2581" s="13">
        <v>42521</v>
      </c>
      <c r="B2581" s="10" t="s">
        <v>161</v>
      </c>
      <c r="C2581" s="10" t="s">
        <v>81</v>
      </c>
      <c r="D2581" s="14">
        <v>24</v>
      </c>
      <c r="E2581" s="13">
        <v>40575</v>
      </c>
      <c r="F2581" s="15" t="s">
        <v>77</v>
      </c>
      <c r="G2581" s="13">
        <v>2958101</v>
      </c>
      <c r="H2581" s="78"/>
      <c r="I2581" s="78"/>
      <c r="J2581" s="78"/>
      <c r="K2581" s="78"/>
    </row>
    <row r="2582" spans="1:11">
      <c r="A2582" s="13">
        <v>42491</v>
      </c>
      <c r="B2582" s="10" t="s">
        <v>162</v>
      </c>
      <c r="C2582" s="10" t="s">
        <v>76</v>
      </c>
      <c r="D2582" s="14">
        <v>200</v>
      </c>
      <c r="E2582" s="13">
        <v>41253</v>
      </c>
      <c r="F2582" s="15" t="s">
        <v>77</v>
      </c>
      <c r="G2582" s="13">
        <v>2958101</v>
      </c>
      <c r="H2582" s="78"/>
      <c r="I2582" s="78"/>
      <c r="J2582" s="78"/>
      <c r="K2582" s="78"/>
    </row>
    <row r="2583" spans="1:11">
      <c r="A2583" s="13">
        <v>42492</v>
      </c>
      <c r="B2583" s="10" t="s">
        <v>162</v>
      </c>
      <c r="C2583" s="10" t="s">
        <v>76</v>
      </c>
      <c r="D2583" s="14">
        <v>200</v>
      </c>
      <c r="E2583" s="13">
        <v>41253</v>
      </c>
      <c r="F2583" s="15" t="s">
        <v>77</v>
      </c>
      <c r="G2583" s="13">
        <v>2958101</v>
      </c>
      <c r="H2583" s="78"/>
      <c r="I2583" s="78"/>
      <c r="J2583" s="78"/>
      <c r="K2583" s="78"/>
    </row>
    <row r="2584" spans="1:11">
      <c r="A2584" s="13">
        <v>42493</v>
      </c>
      <c r="B2584" s="10" t="s">
        <v>162</v>
      </c>
      <c r="C2584" s="10" t="s">
        <v>76</v>
      </c>
      <c r="D2584" s="14">
        <v>200</v>
      </c>
      <c r="E2584" s="13">
        <v>41253</v>
      </c>
      <c r="F2584" s="15" t="s">
        <v>77</v>
      </c>
      <c r="G2584" s="13">
        <v>2958101</v>
      </c>
      <c r="H2584" s="78"/>
      <c r="I2584" s="78"/>
      <c r="J2584" s="78"/>
      <c r="K2584" s="78"/>
    </row>
    <row r="2585" spans="1:11">
      <c r="A2585" s="13">
        <v>42494</v>
      </c>
      <c r="B2585" s="10" t="s">
        <v>162</v>
      </c>
      <c r="C2585" s="10" t="s">
        <v>76</v>
      </c>
      <c r="D2585" s="14">
        <v>200</v>
      </c>
      <c r="E2585" s="13">
        <v>41253</v>
      </c>
      <c r="F2585" s="15" t="s">
        <v>77</v>
      </c>
      <c r="G2585" s="13">
        <v>2958101</v>
      </c>
      <c r="H2585" s="78"/>
      <c r="I2585" s="78"/>
      <c r="J2585" s="78"/>
      <c r="K2585" s="78"/>
    </row>
    <row r="2586" spans="1:11">
      <c r="A2586" s="13">
        <v>42495</v>
      </c>
      <c r="B2586" s="10" t="s">
        <v>162</v>
      </c>
      <c r="C2586" s="10" t="s">
        <v>76</v>
      </c>
      <c r="D2586" s="14">
        <v>200</v>
      </c>
      <c r="E2586" s="13">
        <v>41253</v>
      </c>
      <c r="F2586" s="15" t="s">
        <v>77</v>
      </c>
      <c r="G2586" s="13">
        <v>2958101</v>
      </c>
      <c r="H2586" s="78"/>
      <c r="I2586" s="78"/>
      <c r="J2586" s="78"/>
      <c r="K2586" s="78"/>
    </row>
    <row r="2587" spans="1:11">
      <c r="A2587" s="13">
        <v>42496</v>
      </c>
      <c r="B2587" s="10" t="s">
        <v>162</v>
      </c>
      <c r="C2587" s="10" t="s">
        <v>76</v>
      </c>
      <c r="D2587" s="14">
        <v>200</v>
      </c>
      <c r="E2587" s="13">
        <v>41253</v>
      </c>
      <c r="F2587" s="15" t="s">
        <v>77</v>
      </c>
      <c r="G2587" s="13">
        <v>2958101</v>
      </c>
      <c r="H2587" s="78"/>
      <c r="I2587" s="78"/>
      <c r="J2587" s="78"/>
      <c r="K2587" s="78"/>
    </row>
    <row r="2588" spans="1:11">
      <c r="A2588" s="13">
        <v>42497</v>
      </c>
      <c r="B2588" s="10" t="s">
        <v>162</v>
      </c>
      <c r="C2588" s="10" t="s">
        <v>76</v>
      </c>
      <c r="D2588" s="14">
        <v>200</v>
      </c>
      <c r="E2588" s="13">
        <v>41253</v>
      </c>
      <c r="F2588" s="15" t="s">
        <v>77</v>
      </c>
      <c r="G2588" s="13">
        <v>2958101</v>
      </c>
      <c r="H2588" s="78"/>
      <c r="I2588" s="78"/>
      <c r="J2588" s="78"/>
      <c r="K2588" s="78"/>
    </row>
    <row r="2589" spans="1:11">
      <c r="A2589" s="13">
        <v>42498</v>
      </c>
      <c r="B2589" s="10" t="s">
        <v>162</v>
      </c>
      <c r="C2589" s="10" t="s">
        <v>76</v>
      </c>
      <c r="D2589" s="14">
        <v>200</v>
      </c>
      <c r="E2589" s="13">
        <v>41253</v>
      </c>
      <c r="F2589" s="15" t="s">
        <v>77</v>
      </c>
      <c r="G2589" s="13">
        <v>2958101</v>
      </c>
      <c r="H2589" s="78"/>
      <c r="I2589" s="78"/>
      <c r="J2589" s="78"/>
      <c r="K2589" s="78"/>
    </row>
    <row r="2590" spans="1:11">
      <c r="A2590" s="13">
        <v>42499</v>
      </c>
      <c r="B2590" s="10" t="s">
        <v>162</v>
      </c>
      <c r="C2590" s="10" t="s">
        <v>76</v>
      </c>
      <c r="D2590" s="14">
        <v>200</v>
      </c>
      <c r="E2590" s="13">
        <v>41253</v>
      </c>
      <c r="F2590" s="15" t="s">
        <v>77</v>
      </c>
      <c r="G2590" s="13">
        <v>2958101</v>
      </c>
      <c r="H2590" s="78"/>
      <c r="I2590" s="78"/>
      <c r="J2590" s="78"/>
      <c r="K2590" s="78"/>
    </row>
    <row r="2591" spans="1:11">
      <c r="A2591" s="13">
        <v>42500</v>
      </c>
      <c r="B2591" s="10" t="s">
        <v>162</v>
      </c>
      <c r="C2591" s="10" t="s">
        <v>76</v>
      </c>
      <c r="D2591" s="14">
        <v>200</v>
      </c>
      <c r="E2591" s="13">
        <v>41253</v>
      </c>
      <c r="F2591" s="15" t="s">
        <v>77</v>
      </c>
      <c r="G2591" s="13">
        <v>2958101</v>
      </c>
      <c r="H2591" s="78"/>
      <c r="I2591" s="78"/>
      <c r="J2591" s="78"/>
      <c r="K2591" s="78"/>
    </row>
    <row r="2592" spans="1:11">
      <c r="A2592" s="13">
        <v>42501</v>
      </c>
      <c r="B2592" s="10" t="s">
        <v>162</v>
      </c>
      <c r="C2592" s="10" t="s">
        <v>76</v>
      </c>
      <c r="D2592" s="14">
        <v>200</v>
      </c>
      <c r="E2592" s="13">
        <v>41253</v>
      </c>
      <c r="F2592" s="15" t="s">
        <v>77</v>
      </c>
      <c r="G2592" s="13">
        <v>2958101</v>
      </c>
      <c r="H2592" s="78"/>
      <c r="I2592" s="78"/>
      <c r="J2592" s="78"/>
      <c r="K2592" s="78"/>
    </row>
    <row r="2593" spans="1:11">
      <c r="A2593" s="13">
        <v>42502</v>
      </c>
      <c r="B2593" s="10" t="s">
        <v>162</v>
      </c>
      <c r="C2593" s="10" t="s">
        <v>76</v>
      </c>
      <c r="D2593" s="14">
        <v>200</v>
      </c>
      <c r="E2593" s="13">
        <v>41253</v>
      </c>
      <c r="F2593" s="15" t="s">
        <v>77</v>
      </c>
      <c r="G2593" s="13">
        <v>2958101</v>
      </c>
      <c r="H2593" s="78"/>
      <c r="I2593" s="78"/>
      <c r="J2593" s="78"/>
      <c r="K2593" s="78"/>
    </row>
    <row r="2594" spans="1:11">
      <c r="A2594" s="13">
        <v>42503</v>
      </c>
      <c r="B2594" s="10" t="s">
        <v>162</v>
      </c>
      <c r="C2594" s="10" t="s">
        <v>76</v>
      </c>
      <c r="D2594" s="14">
        <v>200</v>
      </c>
      <c r="E2594" s="13">
        <v>41253</v>
      </c>
      <c r="F2594" s="15" t="s">
        <v>77</v>
      </c>
      <c r="G2594" s="13">
        <v>2958101</v>
      </c>
      <c r="H2594" s="78"/>
      <c r="I2594" s="78"/>
      <c r="J2594" s="78"/>
      <c r="K2594" s="78"/>
    </row>
    <row r="2595" spans="1:11">
      <c r="A2595" s="13">
        <v>42504</v>
      </c>
      <c r="B2595" s="10" t="s">
        <v>162</v>
      </c>
      <c r="C2595" s="10" t="s">
        <v>76</v>
      </c>
      <c r="D2595" s="14">
        <v>200</v>
      </c>
      <c r="E2595" s="13">
        <v>41253</v>
      </c>
      <c r="F2595" s="15" t="s">
        <v>77</v>
      </c>
      <c r="G2595" s="13">
        <v>2958101</v>
      </c>
      <c r="H2595" s="78"/>
      <c r="I2595" s="78"/>
      <c r="J2595" s="78"/>
      <c r="K2595" s="78"/>
    </row>
    <row r="2596" spans="1:11">
      <c r="A2596" s="13">
        <v>42505</v>
      </c>
      <c r="B2596" s="10" t="s">
        <v>162</v>
      </c>
      <c r="C2596" s="10" t="s">
        <v>76</v>
      </c>
      <c r="D2596" s="14">
        <v>200</v>
      </c>
      <c r="E2596" s="13">
        <v>41253</v>
      </c>
      <c r="F2596" s="15" t="s">
        <v>77</v>
      </c>
      <c r="G2596" s="13">
        <v>2958101</v>
      </c>
      <c r="H2596" s="78"/>
      <c r="I2596" s="78"/>
      <c r="J2596" s="78"/>
      <c r="K2596" s="78"/>
    </row>
    <row r="2597" spans="1:11">
      <c r="A2597" s="13">
        <v>42506</v>
      </c>
      <c r="B2597" s="10" t="s">
        <v>162</v>
      </c>
      <c r="C2597" s="10" t="s">
        <v>76</v>
      </c>
      <c r="D2597" s="14">
        <v>200</v>
      </c>
      <c r="E2597" s="13">
        <v>41253</v>
      </c>
      <c r="F2597" s="15" t="s">
        <v>77</v>
      </c>
      <c r="G2597" s="13">
        <v>2958101</v>
      </c>
      <c r="H2597" s="78"/>
      <c r="I2597" s="78"/>
      <c r="J2597" s="78"/>
      <c r="K2597" s="78"/>
    </row>
    <row r="2598" spans="1:11">
      <c r="A2598" s="13">
        <v>42507</v>
      </c>
      <c r="B2598" s="10" t="s">
        <v>162</v>
      </c>
      <c r="C2598" s="10" t="s">
        <v>76</v>
      </c>
      <c r="D2598" s="14">
        <v>200</v>
      </c>
      <c r="E2598" s="13">
        <v>41253</v>
      </c>
      <c r="F2598" s="15" t="s">
        <v>77</v>
      </c>
      <c r="G2598" s="13">
        <v>2958101</v>
      </c>
      <c r="H2598" s="78"/>
      <c r="I2598" s="78"/>
      <c r="J2598" s="78"/>
      <c r="K2598" s="78"/>
    </row>
    <row r="2599" spans="1:11">
      <c r="A2599" s="13">
        <v>42508</v>
      </c>
      <c r="B2599" s="10" t="s">
        <v>162</v>
      </c>
      <c r="C2599" s="10" t="s">
        <v>76</v>
      </c>
      <c r="D2599" s="14">
        <v>200</v>
      </c>
      <c r="E2599" s="13">
        <v>41253</v>
      </c>
      <c r="F2599" s="15" t="s">
        <v>77</v>
      </c>
      <c r="G2599" s="13">
        <v>2958101</v>
      </c>
      <c r="H2599" s="78"/>
      <c r="I2599" s="78"/>
      <c r="J2599" s="78"/>
      <c r="K2599" s="78"/>
    </row>
    <row r="2600" spans="1:11">
      <c r="A2600" s="13">
        <v>42509</v>
      </c>
      <c r="B2600" s="10" t="s">
        <v>162</v>
      </c>
      <c r="C2600" s="10" t="s">
        <v>76</v>
      </c>
      <c r="D2600" s="14">
        <v>200</v>
      </c>
      <c r="E2600" s="13">
        <v>41253</v>
      </c>
      <c r="F2600" s="15" t="s">
        <v>77</v>
      </c>
      <c r="G2600" s="13">
        <v>2958101</v>
      </c>
      <c r="H2600" s="78"/>
      <c r="I2600" s="78"/>
      <c r="J2600" s="78"/>
      <c r="K2600" s="78"/>
    </row>
    <row r="2601" spans="1:11">
      <c r="A2601" s="13">
        <v>42510</v>
      </c>
      <c r="B2601" s="10" t="s">
        <v>162</v>
      </c>
      <c r="C2601" s="10" t="s">
        <v>76</v>
      </c>
      <c r="D2601" s="14">
        <v>200</v>
      </c>
      <c r="E2601" s="13">
        <v>41253</v>
      </c>
      <c r="F2601" s="15" t="s">
        <v>77</v>
      </c>
      <c r="G2601" s="13">
        <v>2958101</v>
      </c>
      <c r="H2601" s="78"/>
      <c r="I2601" s="78"/>
      <c r="J2601" s="78"/>
      <c r="K2601" s="78"/>
    </row>
    <row r="2602" spans="1:11">
      <c r="A2602" s="13">
        <v>42511</v>
      </c>
      <c r="B2602" s="10" t="s">
        <v>162</v>
      </c>
      <c r="C2602" s="10" t="s">
        <v>76</v>
      </c>
      <c r="D2602" s="14">
        <v>200</v>
      </c>
      <c r="E2602" s="13">
        <v>41253</v>
      </c>
      <c r="F2602" s="15" t="s">
        <v>77</v>
      </c>
      <c r="G2602" s="13">
        <v>2958101</v>
      </c>
      <c r="H2602" s="78"/>
      <c r="I2602" s="78"/>
      <c r="J2602" s="78"/>
      <c r="K2602" s="78"/>
    </row>
    <row r="2603" spans="1:11">
      <c r="A2603" s="13">
        <v>42512</v>
      </c>
      <c r="B2603" s="10" t="s">
        <v>162</v>
      </c>
      <c r="C2603" s="10" t="s">
        <v>76</v>
      </c>
      <c r="D2603" s="14">
        <v>200</v>
      </c>
      <c r="E2603" s="13">
        <v>41253</v>
      </c>
      <c r="F2603" s="15" t="s">
        <v>77</v>
      </c>
      <c r="G2603" s="13">
        <v>2958101</v>
      </c>
      <c r="H2603" s="78"/>
      <c r="I2603" s="78"/>
      <c r="J2603" s="78"/>
      <c r="K2603" s="78"/>
    </row>
    <row r="2604" spans="1:11">
      <c r="A2604" s="13">
        <v>42513</v>
      </c>
      <c r="B2604" s="10" t="s">
        <v>162</v>
      </c>
      <c r="C2604" s="10" t="s">
        <v>76</v>
      </c>
      <c r="D2604" s="14">
        <v>200</v>
      </c>
      <c r="E2604" s="13">
        <v>41253</v>
      </c>
      <c r="F2604" s="15" t="s">
        <v>77</v>
      </c>
      <c r="G2604" s="13">
        <v>2958101</v>
      </c>
      <c r="H2604" s="78"/>
      <c r="I2604" s="78"/>
      <c r="J2604" s="78"/>
      <c r="K2604" s="78"/>
    </row>
    <row r="2605" spans="1:11">
      <c r="A2605" s="13">
        <v>42514</v>
      </c>
      <c r="B2605" s="10" t="s">
        <v>162</v>
      </c>
      <c r="C2605" s="10" t="s">
        <v>76</v>
      </c>
      <c r="D2605" s="14">
        <v>200</v>
      </c>
      <c r="E2605" s="13">
        <v>41253</v>
      </c>
      <c r="F2605" s="15" t="s">
        <v>77</v>
      </c>
      <c r="G2605" s="13">
        <v>2958101</v>
      </c>
      <c r="H2605" s="78"/>
      <c r="I2605" s="78"/>
      <c r="J2605" s="78"/>
      <c r="K2605" s="78"/>
    </row>
    <row r="2606" spans="1:11">
      <c r="A2606" s="13">
        <v>42515</v>
      </c>
      <c r="B2606" s="10" t="s">
        <v>162</v>
      </c>
      <c r="C2606" s="10" t="s">
        <v>76</v>
      </c>
      <c r="D2606" s="14">
        <v>200</v>
      </c>
      <c r="E2606" s="13">
        <v>41253</v>
      </c>
      <c r="F2606" s="15" t="s">
        <v>77</v>
      </c>
      <c r="G2606" s="13">
        <v>2958101</v>
      </c>
      <c r="H2606" s="78"/>
      <c r="I2606" s="78"/>
      <c r="J2606" s="78"/>
      <c r="K2606" s="78"/>
    </row>
    <row r="2607" spans="1:11">
      <c r="A2607" s="13">
        <v>42516</v>
      </c>
      <c r="B2607" s="10" t="s">
        <v>162</v>
      </c>
      <c r="C2607" s="10" t="s">
        <v>76</v>
      </c>
      <c r="D2607" s="14">
        <v>200</v>
      </c>
      <c r="E2607" s="13">
        <v>41253</v>
      </c>
      <c r="F2607" s="15" t="s">
        <v>77</v>
      </c>
      <c r="G2607" s="13">
        <v>2958101</v>
      </c>
      <c r="H2607" s="78"/>
      <c r="I2607" s="78"/>
      <c r="J2607" s="78"/>
      <c r="K2607" s="78"/>
    </row>
    <row r="2608" spans="1:11">
      <c r="A2608" s="13">
        <v>42517</v>
      </c>
      <c r="B2608" s="10" t="s">
        <v>162</v>
      </c>
      <c r="C2608" s="10" t="s">
        <v>76</v>
      </c>
      <c r="D2608" s="14">
        <v>200</v>
      </c>
      <c r="E2608" s="13">
        <v>41253</v>
      </c>
      <c r="F2608" s="15" t="s">
        <v>77</v>
      </c>
      <c r="G2608" s="13">
        <v>2958101</v>
      </c>
      <c r="H2608" s="78"/>
      <c r="I2608" s="78"/>
      <c r="J2608" s="78"/>
      <c r="K2608" s="78"/>
    </row>
    <row r="2609" spans="1:11">
      <c r="A2609" s="13">
        <v>42518</v>
      </c>
      <c r="B2609" s="10" t="s">
        <v>162</v>
      </c>
      <c r="C2609" s="10" t="s">
        <v>76</v>
      </c>
      <c r="D2609" s="14">
        <v>200</v>
      </c>
      <c r="E2609" s="13">
        <v>41253</v>
      </c>
      <c r="F2609" s="15" t="s">
        <v>77</v>
      </c>
      <c r="G2609" s="13">
        <v>2958101</v>
      </c>
      <c r="H2609" s="78"/>
      <c r="I2609" s="78"/>
      <c r="J2609" s="78"/>
      <c r="K2609" s="78"/>
    </row>
    <row r="2610" spans="1:11">
      <c r="A2610" s="13">
        <v>42519</v>
      </c>
      <c r="B2610" s="10" t="s">
        <v>162</v>
      </c>
      <c r="C2610" s="10" t="s">
        <v>76</v>
      </c>
      <c r="D2610" s="14">
        <v>200</v>
      </c>
      <c r="E2610" s="13">
        <v>41253</v>
      </c>
      <c r="F2610" s="15" t="s">
        <v>77</v>
      </c>
      <c r="G2610" s="13">
        <v>2958101</v>
      </c>
      <c r="H2610" s="78"/>
      <c r="I2610" s="78"/>
      <c r="J2610" s="78"/>
      <c r="K2610" s="78"/>
    </row>
    <row r="2611" spans="1:11">
      <c r="A2611" s="13">
        <v>42520</v>
      </c>
      <c r="B2611" s="10" t="s">
        <v>162</v>
      </c>
      <c r="C2611" s="10" t="s">
        <v>76</v>
      </c>
      <c r="D2611" s="14">
        <v>200</v>
      </c>
      <c r="E2611" s="13">
        <v>41253</v>
      </c>
      <c r="F2611" s="15" t="s">
        <v>77</v>
      </c>
      <c r="G2611" s="13">
        <v>2958101</v>
      </c>
      <c r="H2611" s="78"/>
      <c r="I2611" s="78"/>
      <c r="J2611" s="78"/>
      <c r="K2611" s="78"/>
    </row>
    <row r="2612" spans="1:11">
      <c r="A2612" s="13">
        <v>42521</v>
      </c>
      <c r="B2612" s="10" t="s">
        <v>162</v>
      </c>
      <c r="C2612" s="10" t="s">
        <v>76</v>
      </c>
      <c r="D2612" s="14">
        <v>200</v>
      </c>
      <c r="E2612" s="13">
        <v>41253</v>
      </c>
      <c r="F2612" s="15" t="s">
        <v>77</v>
      </c>
      <c r="G2612" s="13">
        <v>2958101</v>
      </c>
      <c r="H2612" s="78"/>
      <c r="I2612" s="78"/>
      <c r="J2612" s="78"/>
      <c r="K2612" s="78"/>
    </row>
    <row r="2613" spans="1:11">
      <c r="A2613" s="13">
        <v>42491</v>
      </c>
      <c r="B2613" s="10" t="s">
        <v>163</v>
      </c>
      <c r="C2613" s="10" t="s">
        <v>76</v>
      </c>
      <c r="D2613" s="14">
        <v>202</v>
      </c>
      <c r="E2613" s="13">
        <v>41247</v>
      </c>
      <c r="F2613" s="15" t="s">
        <v>77</v>
      </c>
      <c r="G2613" s="13">
        <v>2958101</v>
      </c>
      <c r="H2613" s="78"/>
      <c r="I2613" s="78"/>
      <c r="J2613" s="78"/>
      <c r="K2613" s="78"/>
    </row>
    <row r="2614" spans="1:11">
      <c r="A2614" s="13">
        <v>42492</v>
      </c>
      <c r="B2614" s="10" t="s">
        <v>163</v>
      </c>
      <c r="C2614" s="10" t="s">
        <v>76</v>
      </c>
      <c r="D2614" s="14">
        <v>202</v>
      </c>
      <c r="E2614" s="13">
        <v>41247</v>
      </c>
      <c r="F2614" s="15" t="s">
        <v>77</v>
      </c>
      <c r="G2614" s="13">
        <v>2958101</v>
      </c>
      <c r="H2614" s="78"/>
      <c r="I2614" s="78"/>
      <c r="J2614" s="78"/>
      <c r="K2614" s="78"/>
    </row>
    <row r="2615" spans="1:11">
      <c r="A2615" s="13">
        <v>42493</v>
      </c>
      <c r="B2615" s="10" t="s">
        <v>163</v>
      </c>
      <c r="C2615" s="10" t="s">
        <v>76</v>
      </c>
      <c r="D2615" s="14">
        <v>202</v>
      </c>
      <c r="E2615" s="13">
        <v>41247</v>
      </c>
      <c r="F2615" s="15" t="s">
        <v>77</v>
      </c>
      <c r="G2615" s="13">
        <v>2958101</v>
      </c>
      <c r="H2615" s="78"/>
      <c r="I2615" s="78"/>
      <c r="J2615" s="78"/>
      <c r="K2615" s="78"/>
    </row>
    <row r="2616" spans="1:11">
      <c r="A2616" s="13">
        <v>42494</v>
      </c>
      <c r="B2616" s="10" t="s">
        <v>163</v>
      </c>
      <c r="C2616" s="10" t="s">
        <v>76</v>
      </c>
      <c r="D2616" s="14">
        <v>202</v>
      </c>
      <c r="E2616" s="13">
        <v>41247</v>
      </c>
      <c r="F2616" s="15" t="s">
        <v>77</v>
      </c>
      <c r="G2616" s="13">
        <v>2958101</v>
      </c>
      <c r="H2616" s="78"/>
      <c r="I2616" s="78"/>
      <c r="J2616" s="78"/>
      <c r="K2616" s="78"/>
    </row>
    <row r="2617" spans="1:11">
      <c r="A2617" s="13">
        <v>42495</v>
      </c>
      <c r="B2617" s="10" t="s">
        <v>163</v>
      </c>
      <c r="C2617" s="10" t="s">
        <v>76</v>
      </c>
      <c r="D2617" s="14">
        <v>202</v>
      </c>
      <c r="E2617" s="13">
        <v>41247</v>
      </c>
      <c r="F2617" s="15" t="s">
        <v>77</v>
      </c>
      <c r="G2617" s="13">
        <v>2958101</v>
      </c>
      <c r="H2617" s="78"/>
      <c r="I2617" s="78"/>
      <c r="J2617" s="78"/>
      <c r="K2617" s="78"/>
    </row>
    <row r="2618" spans="1:11">
      <c r="A2618" s="13">
        <v>42496</v>
      </c>
      <c r="B2618" s="10" t="s">
        <v>163</v>
      </c>
      <c r="C2618" s="10" t="s">
        <v>76</v>
      </c>
      <c r="D2618" s="14">
        <v>202</v>
      </c>
      <c r="E2618" s="13">
        <v>41247</v>
      </c>
      <c r="F2618" s="15" t="s">
        <v>77</v>
      </c>
      <c r="G2618" s="13">
        <v>2958101</v>
      </c>
      <c r="H2618" s="78"/>
      <c r="I2618" s="78"/>
      <c r="J2618" s="78"/>
      <c r="K2618" s="78"/>
    </row>
    <row r="2619" spans="1:11">
      <c r="A2619" s="13">
        <v>42497</v>
      </c>
      <c r="B2619" s="10" t="s">
        <v>163</v>
      </c>
      <c r="C2619" s="10" t="s">
        <v>76</v>
      </c>
      <c r="D2619" s="14">
        <v>202</v>
      </c>
      <c r="E2619" s="13">
        <v>41247</v>
      </c>
      <c r="F2619" s="15" t="s">
        <v>77</v>
      </c>
      <c r="G2619" s="13">
        <v>2958101</v>
      </c>
      <c r="H2619" s="78"/>
      <c r="I2619" s="78"/>
      <c r="J2619" s="78"/>
      <c r="K2619" s="78"/>
    </row>
    <row r="2620" spans="1:11">
      <c r="A2620" s="13">
        <v>42498</v>
      </c>
      <c r="B2620" s="10" t="s">
        <v>163</v>
      </c>
      <c r="C2620" s="10" t="s">
        <v>76</v>
      </c>
      <c r="D2620" s="14">
        <v>202</v>
      </c>
      <c r="E2620" s="13">
        <v>41247</v>
      </c>
      <c r="F2620" s="15" t="s">
        <v>77</v>
      </c>
      <c r="G2620" s="13">
        <v>2958101</v>
      </c>
      <c r="H2620" s="78"/>
      <c r="I2620" s="78"/>
      <c r="J2620" s="78"/>
      <c r="K2620" s="78"/>
    </row>
    <row r="2621" spans="1:11">
      <c r="A2621" s="13">
        <v>42499</v>
      </c>
      <c r="B2621" s="10" t="s">
        <v>163</v>
      </c>
      <c r="C2621" s="10" t="s">
        <v>76</v>
      </c>
      <c r="D2621" s="14">
        <v>202</v>
      </c>
      <c r="E2621" s="13">
        <v>41247</v>
      </c>
      <c r="F2621" s="15" t="s">
        <v>77</v>
      </c>
      <c r="G2621" s="13">
        <v>2958101</v>
      </c>
      <c r="H2621" s="78"/>
      <c r="I2621" s="78"/>
      <c r="J2621" s="78"/>
      <c r="K2621" s="78"/>
    </row>
    <row r="2622" spans="1:11">
      <c r="A2622" s="13">
        <v>42500</v>
      </c>
      <c r="B2622" s="10" t="s">
        <v>163</v>
      </c>
      <c r="C2622" s="10" t="s">
        <v>76</v>
      </c>
      <c r="D2622" s="14">
        <v>202</v>
      </c>
      <c r="E2622" s="13">
        <v>41247</v>
      </c>
      <c r="F2622" s="15" t="s">
        <v>77</v>
      </c>
      <c r="G2622" s="13">
        <v>2958101</v>
      </c>
      <c r="H2622" s="78"/>
      <c r="I2622" s="78"/>
      <c r="J2622" s="78"/>
      <c r="K2622" s="78"/>
    </row>
    <row r="2623" spans="1:11">
      <c r="A2623" s="13">
        <v>42501</v>
      </c>
      <c r="B2623" s="10" t="s">
        <v>163</v>
      </c>
      <c r="C2623" s="10" t="s">
        <v>76</v>
      </c>
      <c r="D2623" s="14">
        <v>202</v>
      </c>
      <c r="E2623" s="13">
        <v>41247</v>
      </c>
      <c r="F2623" s="15" t="s">
        <v>77</v>
      </c>
      <c r="G2623" s="13">
        <v>2958101</v>
      </c>
      <c r="H2623" s="78"/>
      <c r="I2623" s="78"/>
      <c r="J2623" s="78"/>
      <c r="K2623" s="78"/>
    </row>
    <row r="2624" spans="1:11">
      <c r="A2624" s="13">
        <v>42502</v>
      </c>
      <c r="B2624" s="10" t="s">
        <v>163</v>
      </c>
      <c r="C2624" s="10" t="s">
        <v>76</v>
      </c>
      <c r="D2624" s="14">
        <v>202</v>
      </c>
      <c r="E2624" s="13">
        <v>41247</v>
      </c>
      <c r="F2624" s="15" t="s">
        <v>77</v>
      </c>
      <c r="G2624" s="13">
        <v>2958101</v>
      </c>
      <c r="H2624" s="78"/>
      <c r="I2624" s="78"/>
      <c r="J2624" s="78"/>
      <c r="K2624" s="78"/>
    </row>
    <row r="2625" spans="1:11">
      <c r="A2625" s="13">
        <v>42503</v>
      </c>
      <c r="B2625" s="10" t="s">
        <v>163</v>
      </c>
      <c r="C2625" s="10" t="s">
        <v>76</v>
      </c>
      <c r="D2625" s="14">
        <v>202</v>
      </c>
      <c r="E2625" s="13">
        <v>41247</v>
      </c>
      <c r="F2625" s="15" t="s">
        <v>77</v>
      </c>
      <c r="G2625" s="13">
        <v>2958101</v>
      </c>
      <c r="H2625" s="78"/>
      <c r="I2625" s="78"/>
      <c r="J2625" s="78"/>
      <c r="K2625" s="78"/>
    </row>
    <row r="2626" spans="1:11">
      <c r="A2626" s="13">
        <v>42504</v>
      </c>
      <c r="B2626" s="10" t="s">
        <v>163</v>
      </c>
      <c r="C2626" s="10" t="s">
        <v>76</v>
      </c>
      <c r="D2626" s="14">
        <v>202</v>
      </c>
      <c r="E2626" s="13">
        <v>41247</v>
      </c>
      <c r="F2626" s="15" t="s">
        <v>77</v>
      </c>
      <c r="G2626" s="13">
        <v>2958101</v>
      </c>
      <c r="H2626" s="78"/>
      <c r="I2626" s="78"/>
      <c r="J2626" s="78"/>
      <c r="K2626" s="78"/>
    </row>
    <row r="2627" spans="1:11">
      <c r="A2627" s="13">
        <v>42505</v>
      </c>
      <c r="B2627" s="10" t="s">
        <v>163</v>
      </c>
      <c r="C2627" s="10" t="s">
        <v>76</v>
      </c>
      <c r="D2627" s="14">
        <v>202</v>
      </c>
      <c r="E2627" s="13">
        <v>41247</v>
      </c>
      <c r="F2627" s="15" t="s">
        <v>77</v>
      </c>
      <c r="G2627" s="13">
        <v>2958101</v>
      </c>
      <c r="H2627" s="78"/>
      <c r="I2627" s="78"/>
      <c r="J2627" s="78"/>
      <c r="K2627" s="78"/>
    </row>
    <row r="2628" spans="1:11">
      <c r="A2628" s="13">
        <v>42506</v>
      </c>
      <c r="B2628" s="10" t="s">
        <v>163</v>
      </c>
      <c r="C2628" s="10" t="s">
        <v>76</v>
      </c>
      <c r="D2628" s="14">
        <v>202</v>
      </c>
      <c r="E2628" s="13">
        <v>41247</v>
      </c>
      <c r="F2628" s="15" t="s">
        <v>77</v>
      </c>
      <c r="G2628" s="13">
        <v>2958101</v>
      </c>
      <c r="H2628" s="78"/>
      <c r="I2628" s="78"/>
      <c r="J2628" s="78"/>
      <c r="K2628" s="78"/>
    </row>
    <row r="2629" spans="1:11">
      <c r="A2629" s="13">
        <v>42507</v>
      </c>
      <c r="B2629" s="10" t="s">
        <v>163</v>
      </c>
      <c r="C2629" s="10" t="s">
        <v>76</v>
      </c>
      <c r="D2629" s="14">
        <v>202</v>
      </c>
      <c r="E2629" s="13">
        <v>41247</v>
      </c>
      <c r="F2629" s="15" t="s">
        <v>77</v>
      </c>
      <c r="G2629" s="13">
        <v>2958101</v>
      </c>
      <c r="H2629" s="78"/>
      <c r="I2629" s="78"/>
      <c r="J2629" s="78"/>
      <c r="K2629" s="78"/>
    </row>
    <row r="2630" spans="1:11">
      <c r="A2630" s="13">
        <v>42508</v>
      </c>
      <c r="B2630" s="10" t="s">
        <v>163</v>
      </c>
      <c r="C2630" s="10" t="s">
        <v>76</v>
      </c>
      <c r="D2630" s="14">
        <v>202</v>
      </c>
      <c r="E2630" s="13">
        <v>41247</v>
      </c>
      <c r="F2630" s="15" t="s">
        <v>77</v>
      </c>
      <c r="G2630" s="13">
        <v>2958101</v>
      </c>
      <c r="H2630" s="78"/>
      <c r="I2630" s="78"/>
      <c r="J2630" s="78"/>
      <c r="K2630" s="78"/>
    </row>
    <row r="2631" spans="1:11">
      <c r="A2631" s="13">
        <v>42509</v>
      </c>
      <c r="B2631" s="10" t="s">
        <v>163</v>
      </c>
      <c r="C2631" s="10" t="s">
        <v>76</v>
      </c>
      <c r="D2631" s="14">
        <v>202</v>
      </c>
      <c r="E2631" s="13">
        <v>41247</v>
      </c>
      <c r="F2631" s="15" t="s">
        <v>77</v>
      </c>
      <c r="G2631" s="13">
        <v>2958101</v>
      </c>
      <c r="H2631" s="78"/>
      <c r="I2631" s="78"/>
      <c r="J2631" s="78"/>
      <c r="K2631" s="78"/>
    </row>
    <row r="2632" spans="1:11">
      <c r="A2632" s="13">
        <v>42510</v>
      </c>
      <c r="B2632" s="10" t="s">
        <v>163</v>
      </c>
      <c r="C2632" s="10" t="s">
        <v>76</v>
      </c>
      <c r="D2632" s="14">
        <v>202</v>
      </c>
      <c r="E2632" s="13">
        <v>41247</v>
      </c>
      <c r="F2632" s="15" t="s">
        <v>77</v>
      </c>
      <c r="G2632" s="13">
        <v>2958101</v>
      </c>
      <c r="H2632" s="78"/>
      <c r="I2632" s="78"/>
      <c r="J2632" s="78"/>
      <c r="K2632" s="78"/>
    </row>
    <row r="2633" spans="1:11">
      <c r="A2633" s="13">
        <v>42511</v>
      </c>
      <c r="B2633" s="10" t="s">
        <v>163</v>
      </c>
      <c r="C2633" s="10" t="s">
        <v>76</v>
      </c>
      <c r="D2633" s="14">
        <v>202</v>
      </c>
      <c r="E2633" s="13">
        <v>41247</v>
      </c>
      <c r="F2633" s="15" t="s">
        <v>77</v>
      </c>
      <c r="G2633" s="13">
        <v>2958101</v>
      </c>
      <c r="H2633" s="78"/>
      <c r="I2633" s="78"/>
      <c r="J2633" s="78"/>
      <c r="K2633" s="78"/>
    </row>
    <row r="2634" spans="1:11">
      <c r="A2634" s="13">
        <v>42512</v>
      </c>
      <c r="B2634" s="10" t="s">
        <v>163</v>
      </c>
      <c r="C2634" s="10" t="s">
        <v>76</v>
      </c>
      <c r="D2634" s="14">
        <v>202</v>
      </c>
      <c r="E2634" s="13">
        <v>41247</v>
      </c>
      <c r="F2634" s="15" t="s">
        <v>77</v>
      </c>
      <c r="G2634" s="13">
        <v>2958101</v>
      </c>
      <c r="H2634" s="78"/>
      <c r="I2634" s="78"/>
      <c r="J2634" s="78"/>
      <c r="K2634" s="78"/>
    </row>
    <row r="2635" spans="1:11">
      <c r="A2635" s="13">
        <v>42513</v>
      </c>
      <c r="B2635" s="10" t="s">
        <v>163</v>
      </c>
      <c r="C2635" s="10" t="s">
        <v>76</v>
      </c>
      <c r="D2635" s="14">
        <v>202</v>
      </c>
      <c r="E2635" s="13">
        <v>41247</v>
      </c>
      <c r="F2635" s="15" t="s">
        <v>77</v>
      </c>
      <c r="G2635" s="13">
        <v>2958101</v>
      </c>
      <c r="H2635" s="78"/>
      <c r="I2635" s="78"/>
      <c r="J2635" s="78"/>
      <c r="K2635" s="78"/>
    </row>
    <row r="2636" spans="1:11">
      <c r="A2636" s="13">
        <v>42514</v>
      </c>
      <c r="B2636" s="10" t="s">
        <v>163</v>
      </c>
      <c r="C2636" s="10" t="s">
        <v>76</v>
      </c>
      <c r="D2636" s="14">
        <v>202</v>
      </c>
      <c r="E2636" s="13">
        <v>41247</v>
      </c>
      <c r="F2636" s="15" t="s">
        <v>77</v>
      </c>
      <c r="G2636" s="13">
        <v>2958101</v>
      </c>
      <c r="H2636" s="78"/>
      <c r="I2636" s="78"/>
      <c r="J2636" s="78"/>
      <c r="K2636" s="78"/>
    </row>
    <row r="2637" spans="1:11">
      <c r="A2637" s="13">
        <v>42515</v>
      </c>
      <c r="B2637" s="10" t="s">
        <v>163</v>
      </c>
      <c r="C2637" s="10" t="s">
        <v>76</v>
      </c>
      <c r="D2637" s="14">
        <v>202</v>
      </c>
      <c r="E2637" s="13">
        <v>41247</v>
      </c>
      <c r="F2637" s="15" t="s">
        <v>77</v>
      </c>
      <c r="G2637" s="13">
        <v>2958101</v>
      </c>
      <c r="H2637" s="78"/>
      <c r="I2637" s="78"/>
      <c r="J2637" s="78"/>
      <c r="K2637" s="78"/>
    </row>
    <row r="2638" spans="1:11">
      <c r="A2638" s="13">
        <v>42516</v>
      </c>
      <c r="B2638" s="10" t="s">
        <v>163</v>
      </c>
      <c r="C2638" s="10" t="s">
        <v>76</v>
      </c>
      <c r="D2638" s="14">
        <v>202</v>
      </c>
      <c r="E2638" s="13">
        <v>41247</v>
      </c>
      <c r="F2638" s="15" t="s">
        <v>77</v>
      </c>
      <c r="G2638" s="13">
        <v>2958101</v>
      </c>
      <c r="H2638" s="78"/>
      <c r="I2638" s="78"/>
      <c r="J2638" s="78"/>
      <c r="K2638" s="78"/>
    </row>
    <row r="2639" spans="1:11">
      <c r="A2639" s="13">
        <v>42517</v>
      </c>
      <c r="B2639" s="10" t="s">
        <v>163</v>
      </c>
      <c r="C2639" s="10" t="s">
        <v>76</v>
      </c>
      <c r="D2639" s="14">
        <v>202</v>
      </c>
      <c r="E2639" s="13">
        <v>41247</v>
      </c>
      <c r="F2639" s="15" t="s">
        <v>77</v>
      </c>
      <c r="G2639" s="13">
        <v>2958101</v>
      </c>
      <c r="H2639" s="78"/>
      <c r="I2639" s="78"/>
      <c r="J2639" s="78"/>
      <c r="K2639" s="78"/>
    </row>
    <row r="2640" spans="1:11">
      <c r="A2640" s="13">
        <v>42518</v>
      </c>
      <c r="B2640" s="10" t="s">
        <v>163</v>
      </c>
      <c r="C2640" s="10" t="s">
        <v>76</v>
      </c>
      <c r="D2640" s="14">
        <v>202</v>
      </c>
      <c r="E2640" s="13">
        <v>41247</v>
      </c>
      <c r="F2640" s="15" t="s">
        <v>77</v>
      </c>
      <c r="G2640" s="13">
        <v>2958101</v>
      </c>
      <c r="H2640" s="78"/>
      <c r="I2640" s="78"/>
      <c r="J2640" s="78"/>
      <c r="K2640" s="78"/>
    </row>
    <row r="2641" spans="1:11">
      <c r="A2641" s="13">
        <v>42519</v>
      </c>
      <c r="B2641" s="10" t="s">
        <v>163</v>
      </c>
      <c r="C2641" s="10" t="s">
        <v>76</v>
      </c>
      <c r="D2641" s="14">
        <v>202</v>
      </c>
      <c r="E2641" s="13">
        <v>41247</v>
      </c>
      <c r="F2641" s="15" t="s">
        <v>77</v>
      </c>
      <c r="G2641" s="13">
        <v>2958101</v>
      </c>
      <c r="H2641" s="78"/>
      <c r="I2641" s="78"/>
      <c r="J2641" s="78"/>
      <c r="K2641" s="78"/>
    </row>
    <row r="2642" spans="1:11">
      <c r="A2642" s="13">
        <v>42520</v>
      </c>
      <c r="B2642" s="10" t="s">
        <v>163</v>
      </c>
      <c r="C2642" s="10" t="s">
        <v>76</v>
      </c>
      <c r="D2642" s="14">
        <v>202</v>
      </c>
      <c r="E2642" s="13">
        <v>41247</v>
      </c>
      <c r="F2642" s="15" t="s">
        <v>77</v>
      </c>
      <c r="G2642" s="13">
        <v>2958101</v>
      </c>
      <c r="H2642" s="78"/>
      <c r="I2642" s="78"/>
      <c r="J2642" s="78"/>
      <c r="K2642" s="78"/>
    </row>
    <row r="2643" spans="1:11">
      <c r="A2643" s="13">
        <v>42521</v>
      </c>
      <c r="B2643" s="10" t="s">
        <v>163</v>
      </c>
      <c r="C2643" s="10" t="s">
        <v>76</v>
      </c>
      <c r="D2643" s="14">
        <v>202</v>
      </c>
      <c r="E2643" s="13">
        <v>41247</v>
      </c>
      <c r="F2643" s="15" t="s">
        <v>77</v>
      </c>
      <c r="G2643" s="13">
        <v>2958101</v>
      </c>
      <c r="H2643" s="78"/>
      <c r="I2643" s="78"/>
      <c r="J2643" s="78"/>
      <c r="K2643" s="78"/>
    </row>
    <row r="2644" spans="1:11">
      <c r="A2644" s="13">
        <v>42491</v>
      </c>
      <c r="B2644" s="10" t="s">
        <v>164</v>
      </c>
      <c r="C2644" s="10" t="s">
        <v>76</v>
      </c>
      <c r="D2644" s="14">
        <v>200</v>
      </c>
      <c r="E2644" s="13">
        <v>42034</v>
      </c>
      <c r="F2644" s="15" t="s">
        <v>77</v>
      </c>
      <c r="G2644" s="13">
        <v>2958101</v>
      </c>
      <c r="H2644" s="78"/>
      <c r="I2644" s="78"/>
      <c r="J2644" s="78"/>
      <c r="K2644" s="78"/>
    </row>
    <row r="2645" spans="1:11">
      <c r="A2645" s="13">
        <v>42492</v>
      </c>
      <c r="B2645" s="10" t="s">
        <v>164</v>
      </c>
      <c r="C2645" s="10" t="s">
        <v>76</v>
      </c>
      <c r="D2645" s="14">
        <v>200</v>
      </c>
      <c r="E2645" s="13">
        <v>42034</v>
      </c>
      <c r="F2645" s="15" t="s">
        <v>77</v>
      </c>
      <c r="G2645" s="13">
        <v>2958101</v>
      </c>
      <c r="H2645" s="78"/>
      <c r="I2645" s="78"/>
      <c r="J2645" s="78"/>
      <c r="K2645" s="78"/>
    </row>
    <row r="2646" spans="1:11">
      <c r="A2646" s="13">
        <v>42493</v>
      </c>
      <c r="B2646" s="10" t="s">
        <v>164</v>
      </c>
      <c r="C2646" s="10" t="s">
        <v>76</v>
      </c>
      <c r="D2646" s="14">
        <v>200</v>
      </c>
      <c r="E2646" s="13">
        <v>42034</v>
      </c>
      <c r="F2646" s="15" t="s">
        <v>77</v>
      </c>
      <c r="G2646" s="13">
        <v>2958101</v>
      </c>
      <c r="H2646" s="78"/>
      <c r="I2646" s="78"/>
      <c r="J2646" s="78"/>
      <c r="K2646" s="78"/>
    </row>
    <row r="2647" spans="1:11">
      <c r="A2647" s="13">
        <v>42494</v>
      </c>
      <c r="B2647" s="10" t="s">
        <v>164</v>
      </c>
      <c r="C2647" s="10" t="s">
        <v>76</v>
      </c>
      <c r="D2647" s="14">
        <v>200</v>
      </c>
      <c r="E2647" s="13">
        <v>42034</v>
      </c>
      <c r="F2647" s="15" t="s">
        <v>77</v>
      </c>
      <c r="G2647" s="13">
        <v>2958101</v>
      </c>
      <c r="H2647" s="78"/>
      <c r="I2647" s="78"/>
      <c r="J2647" s="78"/>
      <c r="K2647" s="78"/>
    </row>
    <row r="2648" spans="1:11">
      <c r="A2648" s="13">
        <v>42495</v>
      </c>
      <c r="B2648" s="10" t="s">
        <v>164</v>
      </c>
      <c r="C2648" s="10" t="s">
        <v>76</v>
      </c>
      <c r="D2648" s="14">
        <v>200</v>
      </c>
      <c r="E2648" s="13">
        <v>42034</v>
      </c>
      <c r="F2648" s="15" t="s">
        <v>77</v>
      </c>
      <c r="G2648" s="13">
        <v>2958101</v>
      </c>
      <c r="H2648" s="78"/>
      <c r="I2648" s="78"/>
      <c r="J2648" s="78"/>
      <c r="K2648" s="78"/>
    </row>
    <row r="2649" spans="1:11">
      <c r="A2649" s="13">
        <v>42496</v>
      </c>
      <c r="B2649" s="10" t="s">
        <v>164</v>
      </c>
      <c r="C2649" s="10" t="s">
        <v>76</v>
      </c>
      <c r="D2649" s="14">
        <v>200</v>
      </c>
      <c r="E2649" s="13">
        <v>42034</v>
      </c>
      <c r="F2649" s="15" t="s">
        <v>77</v>
      </c>
      <c r="G2649" s="13">
        <v>2958101</v>
      </c>
      <c r="H2649" s="78"/>
      <c r="I2649" s="78"/>
      <c r="J2649" s="78"/>
      <c r="K2649" s="78"/>
    </row>
    <row r="2650" spans="1:11">
      <c r="A2650" s="13">
        <v>42497</v>
      </c>
      <c r="B2650" s="10" t="s">
        <v>164</v>
      </c>
      <c r="C2650" s="10" t="s">
        <v>76</v>
      </c>
      <c r="D2650" s="14">
        <v>200</v>
      </c>
      <c r="E2650" s="13">
        <v>42034</v>
      </c>
      <c r="F2650" s="15" t="s">
        <v>77</v>
      </c>
      <c r="G2650" s="13">
        <v>2958101</v>
      </c>
      <c r="H2650" s="78"/>
      <c r="I2650" s="78"/>
      <c r="J2650" s="78"/>
      <c r="K2650" s="78"/>
    </row>
    <row r="2651" spans="1:11">
      <c r="A2651" s="13">
        <v>42498</v>
      </c>
      <c r="B2651" s="10" t="s">
        <v>164</v>
      </c>
      <c r="C2651" s="10" t="s">
        <v>76</v>
      </c>
      <c r="D2651" s="14">
        <v>200</v>
      </c>
      <c r="E2651" s="13">
        <v>42034</v>
      </c>
      <c r="F2651" s="15" t="s">
        <v>77</v>
      </c>
      <c r="G2651" s="13">
        <v>2958101</v>
      </c>
      <c r="H2651" s="78"/>
      <c r="I2651" s="78"/>
      <c r="J2651" s="78"/>
      <c r="K2651" s="78"/>
    </row>
    <row r="2652" spans="1:11">
      <c r="A2652" s="13">
        <v>42499</v>
      </c>
      <c r="B2652" s="10" t="s">
        <v>164</v>
      </c>
      <c r="C2652" s="10" t="s">
        <v>76</v>
      </c>
      <c r="D2652" s="14">
        <v>200</v>
      </c>
      <c r="E2652" s="13">
        <v>42034</v>
      </c>
      <c r="F2652" s="15" t="s">
        <v>77</v>
      </c>
      <c r="G2652" s="13">
        <v>2958101</v>
      </c>
      <c r="H2652" s="78"/>
      <c r="I2652" s="78"/>
      <c r="J2652" s="78"/>
      <c r="K2652" s="78"/>
    </row>
    <row r="2653" spans="1:11">
      <c r="A2653" s="13">
        <v>42500</v>
      </c>
      <c r="B2653" s="10" t="s">
        <v>164</v>
      </c>
      <c r="C2653" s="10" t="s">
        <v>76</v>
      </c>
      <c r="D2653" s="14">
        <v>200</v>
      </c>
      <c r="E2653" s="13">
        <v>42034</v>
      </c>
      <c r="F2653" s="15" t="s">
        <v>77</v>
      </c>
      <c r="G2653" s="13">
        <v>2958101</v>
      </c>
      <c r="H2653" s="78"/>
      <c r="I2653" s="78"/>
      <c r="J2653" s="78"/>
      <c r="K2653" s="78"/>
    </row>
    <row r="2654" spans="1:11">
      <c r="A2654" s="13">
        <v>42501</v>
      </c>
      <c r="B2654" s="10" t="s">
        <v>164</v>
      </c>
      <c r="C2654" s="10" t="s">
        <v>76</v>
      </c>
      <c r="D2654" s="14">
        <v>200</v>
      </c>
      <c r="E2654" s="13">
        <v>42034</v>
      </c>
      <c r="F2654" s="15" t="s">
        <v>77</v>
      </c>
      <c r="G2654" s="13">
        <v>2958101</v>
      </c>
      <c r="H2654" s="78"/>
      <c r="I2654" s="78"/>
      <c r="J2654" s="78"/>
      <c r="K2654" s="78"/>
    </row>
    <row r="2655" spans="1:11">
      <c r="A2655" s="13">
        <v>42502</v>
      </c>
      <c r="B2655" s="10" t="s">
        <v>164</v>
      </c>
      <c r="C2655" s="10" t="s">
        <v>76</v>
      </c>
      <c r="D2655" s="14">
        <v>200</v>
      </c>
      <c r="E2655" s="13">
        <v>42034</v>
      </c>
      <c r="F2655" s="15" t="s">
        <v>77</v>
      </c>
      <c r="G2655" s="13">
        <v>2958101</v>
      </c>
      <c r="H2655" s="78"/>
      <c r="I2655" s="78"/>
      <c r="J2655" s="78"/>
      <c r="K2655" s="78"/>
    </row>
    <row r="2656" spans="1:11">
      <c r="A2656" s="13">
        <v>42503</v>
      </c>
      <c r="B2656" s="10" t="s">
        <v>164</v>
      </c>
      <c r="C2656" s="10" t="s">
        <v>76</v>
      </c>
      <c r="D2656" s="14">
        <v>200</v>
      </c>
      <c r="E2656" s="13">
        <v>42034</v>
      </c>
      <c r="F2656" s="15" t="s">
        <v>77</v>
      </c>
      <c r="G2656" s="13">
        <v>2958101</v>
      </c>
      <c r="H2656" s="78"/>
      <c r="I2656" s="78"/>
      <c r="J2656" s="78"/>
      <c r="K2656" s="78"/>
    </row>
    <row r="2657" spans="1:11">
      <c r="A2657" s="13">
        <v>42504</v>
      </c>
      <c r="B2657" s="10" t="s">
        <v>164</v>
      </c>
      <c r="C2657" s="10" t="s">
        <v>76</v>
      </c>
      <c r="D2657" s="14">
        <v>200</v>
      </c>
      <c r="E2657" s="13">
        <v>42034</v>
      </c>
      <c r="F2657" s="15" t="s">
        <v>77</v>
      </c>
      <c r="G2657" s="13">
        <v>2958101</v>
      </c>
      <c r="H2657" s="78"/>
      <c r="I2657" s="78"/>
      <c r="J2657" s="78"/>
      <c r="K2657" s="78"/>
    </row>
    <row r="2658" spans="1:11">
      <c r="A2658" s="13">
        <v>42505</v>
      </c>
      <c r="B2658" s="10" t="s">
        <v>164</v>
      </c>
      <c r="C2658" s="10" t="s">
        <v>76</v>
      </c>
      <c r="D2658" s="14">
        <v>200</v>
      </c>
      <c r="E2658" s="13">
        <v>42034</v>
      </c>
      <c r="F2658" s="15" t="s">
        <v>77</v>
      </c>
      <c r="G2658" s="13">
        <v>2958101</v>
      </c>
      <c r="H2658" s="78"/>
      <c r="I2658" s="78"/>
      <c r="J2658" s="78"/>
      <c r="K2658" s="78"/>
    </row>
    <row r="2659" spans="1:11">
      <c r="A2659" s="13">
        <v>42506</v>
      </c>
      <c r="B2659" s="10" t="s">
        <v>164</v>
      </c>
      <c r="C2659" s="10" t="s">
        <v>76</v>
      </c>
      <c r="D2659" s="14">
        <v>200</v>
      </c>
      <c r="E2659" s="13">
        <v>42034</v>
      </c>
      <c r="F2659" s="15" t="s">
        <v>77</v>
      </c>
      <c r="G2659" s="13">
        <v>2958101</v>
      </c>
      <c r="H2659" s="78"/>
      <c r="I2659" s="78"/>
      <c r="J2659" s="78"/>
      <c r="K2659" s="78"/>
    </row>
    <row r="2660" spans="1:11">
      <c r="A2660" s="13">
        <v>42507</v>
      </c>
      <c r="B2660" s="10" t="s">
        <v>164</v>
      </c>
      <c r="C2660" s="10" t="s">
        <v>76</v>
      </c>
      <c r="D2660" s="14">
        <v>200</v>
      </c>
      <c r="E2660" s="13">
        <v>42034</v>
      </c>
      <c r="F2660" s="15" t="s">
        <v>77</v>
      </c>
      <c r="G2660" s="13">
        <v>2958101</v>
      </c>
      <c r="H2660" s="78"/>
      <c r="I2660" s="78"/>
      <c r="J2660" s="78"/>
      <c r="K2660" s="78"/>
    </row>
    <row r="2661" spans="1:11">
      <c r="A2661" s="13">
        <v>42508</v>
      </c>
      <c r="B2661" s="10" t="s">
        <v>164</v>
      </c>
      <c r="C2661" s="10" t="s">
        <v>76</v>
      </c>
      <c r="D2661" s="14">
        <v>200</v>
      </c>
      <c r="E2661" s="13">
        <v>42034</v>
      </c>
      <c r="F2661" s="15" t="s">
        <v>77</v>
      </c>
      <c r="G2661" s="13">
        <v>2958101</v>
      </c>
      <c r="H2661" s="78"/>
      <c r="I2661" s="78"/>
      <c r="J2661" s="78"/>
      <c r="K2661" s="78"/>
    </row>
    <row r="2662" spans="1:11">
      <c r="A2662" s="13">
        <v>42509</v>
      </c>
      <c r="B2662" s="10" t="s">
        <v>164</v>
      </c>
      <c r="C2662" s="10" t="s">
        <v>76</v>
      </c>
      <c r="D2662" s="14">
        <v>200</v>
      </c>
      <c r="E2662" s="13">
        <v>42034</v>
      </c>
      <c r="F2662" s="15" t="s">
        <v>77</v>
      </c>
      <c r="G2662" s="13">
        <v>2958101</v>
      </c>
      <c r="H2662" s="78"/>
      <c r="I2662" s="78"/>
      <c r="J2662" s="78"/>
      <c r="K2662" s="78"/>
    </row>
    <row r="2663" spans="1:11">
      <c r="A2663" s="13">
        <v>42510</v>
      </c>
      <c r="B2663" s="10" t="s">
        <v>164</v>
      </c>
      <c r="C2663" s="10" t="s">
        <v>76</v>
      </c>
      <c r="D2663" s="14">
        <v>200</v>
      </c>
      <c r="E2663" s="13">
        <v>42034</v>
      </c>
      <c r="F2663" s="15" t="s">
        <v>77</v>
      </c>
      <c r="G2663" s="13">
        <v>2958101</v>
      </c>
      <c r="H2663" s="78"/>
      <c r="I2663" s="78"/>
      <c r="J2663" s="78"/>
      <c r="K2663" s="78"/>
    </row>
    <row r="2664" spans="1:11">
      <c r="A2664" s="13">
        <v>42511</v>
      </c>
      <c r="B2664" s="10" t="s">
        <v>164</v>
      </c>
      <c r="C2664" s="10" t="s">
        <v>76</v>
      </c>
      <c r="D2664" s="14">
        <v>200</v>
      </c>
      <c r="E2664" s="13">
        <v>42034</v>
      </c>
      <c r="F2664" s="15" t="s">
        <v>77</v>
      </c>
      <c r="G2664" s="13">
        <v>2958101</v>
      </c>
      <c r="H2664" s="78"/>
      <c r="I2664" s="78"/>
      <c r="J2664" s="78"/>
      <c r="K2664" s="78"/>
    </row>
    <row r="2665" spans="1:11">
      <c r="A2665" s="13">
        <v>42512</v>
      </c>
      <c r="B2665" s="10" t="s">
        <v>164</v>
      </c>
      <c r="C2665" s="10" t="s">
        <v>76</v>
      </c>
      <c r="D2665" s="14">
        <v>200</v>
      </c>
      <c r="E2665" s="13">
        <v>42034</v>
      </c>
      <c r="F2665" s="15" t="s">
        <v>77</v>
      </c>
      <c r="G2665" s="13">
        <v>2958101</v>
      </c>
      <c r="H2665" s="78"/>
      <c r="I2665" s="78"/>
      <c r="J2665" s="78"/>
      <c r="K2665" s="78"/>
    </row>
    <row r="2666" spans="1:11">
      <c r="A2666" s="13">
        <v>42513</v>
      </c>
      <c r="B2666" s="10" t="s">
        <v>164</v>
      </c>
      <c r="C2666" s="10" t="s">
        <v>76</v>
      </c>
      <c r="D2666" s="14">
        <v>200</v>
      </c>
      <c r="E2666" s="13">
        <v>42034</v>
      </c>
      <c r="F2666" s="15" t="s">
        <v>77</v>
      </c>
      <c r="G2666" s="13">
        <v>2958101</v>
      </c>
      <c r="H2666" s="78"/>
      <c r="I2666" s="78"/>
      <c r="J2666" s="78"/>
      <c r="K2666" s="78"/>
    </row>
    <row r="2667" spans="1:11">
      <c r="A2667" s="13">
        <v>42514</v>
      </c>
      <c r="B2667" s="10" t="s">
        <v>164</v>
      </c>
      <c r="C2667" s="10" t="s">
        <v>76</v>
      </c>
      <c r="D2667" s="14">
        <v>200</v>
      </c>
      <c r="E2667" s="13">
        <v>42034</v>
      </c>
      <c r="F2667" s="15" t="s">
        <v>77</v>
      </c>
      <c r="G2667" s="13">
        <v>2958101</v>
      </c>
      <c r="H2667" s="78"/>
      <c r="I2667" s="78"/>
      <c r="J2667" s="78"/>
      <c r="K2667" s="78"/>
    </row>
    <row r="2668" spans="1:11">
      <c r="A2668" s="13">
        <v>42515</v>
      </c>
      <c r="B2668" s="10" t="s">
        <v>164</v>
      </c>
      <c r="C2668" s="10" t="s">
        <v>76</v>
      </c>
      <c r="D2668" s="14">
        <v>200</v>
      </c>
      <c r="E2668" s="13">
        <v>42034</v>
      </c>
      <c r="F2668" s="15" t="s">
        <v>77</v>
      </c>
      <c r="G2668" s="13">
        <v>2958101</v>
      </c>
      <c r="H2668" s="78"/>
      <c r="I2668" s="78"/>
      <c r="J2668" s="78"/>
      <c r="K2668" s="78"/>
    </row>
    <row r="2669" spans="1:11">
      <c r="A2669" s="13">
        <v>42516</v>
      </c>
      <c r="B2669" s="10" t="s">
        <v>164</v>
      </c>
      <c r="C2669" s="10" t="s">
        <v>76</v>
      </c>
      <c r="D2669" s="14">
        <v>200</v>
      </c>
      <c r="E2669" s="13">
        <v>42034</v>
      </c>
      <c r="F2669" s="15" t="s">
        <v>77</v>
      </c>
      <c r="G2669" s="13">
        <v>2958101</v>
      </c>
      <c r="H2669" s="78"/>
      <c r="I2669" s="78"/>
      <c r="J2669" s="78"/>
      <c r="K2669" s="78"/>
    </row>
    <row r="2670" spans="1:11">
      <c r="A2670" s="13">
        <v>42517</v>
      </c>
      <c r="B2670" s="10" t="s">
        <v>164</v>
      </c>
      <c r="C2670" s="10" t="s">
        <v>76</v>
      </c>
      <c r="D2670" s="14">
        <v>200</v>
      </c>
      <c r="E2670" s="13">
        <v>42034</v>
      </c>
      <c r="F2670" s="15" t="s">
        <v>77</v>
      </c>
      <c r="G2670" s="13">
        <v>2958101</v>
      </c>
      <c r="H2670" s="78"/>
      <c r="I2670" s="78"/>
      <c r="J2670" s="78"/>
      <c r="K2670" s="78"/>
    </row>
    <row r="2671" spans="1:11">
      <c r="A2671" s="13">
        <v>42518</v>
      </c>
      <c r="B2671" s="10" t="s">
        <v>164</v>
      </c>
      <c r="C2671" s="10" t="s">
        <v>76</v>
      </c>
      <c r="D2671" s="14">
        <v>200</v>
      </c>
      <c r="E2671" s="13">
        <v>42034</v>
      </c>
      <c r="F2671" s="15" t="s">
        <v>77</v>
      </c>
      <c r="G2671" s="13">
        <v>2958101</v>
      </c>
      <c r="H2671" s="78"/>
      <c r="I2671" s="78"/>
      <c r="J2671" s="78"/>
      <c r="K2671" s="78"/>
    </row>
    <row r="2672" spans="1:11">
      <c r="A2672" s="13">
        <v>42519</v>
      </c>
      <c r="B2672" s="10" t="s">
        <v>164</v>
      </c>
      <c r="C2672" s="10" t="s">
        <v>76</v>
      </c>
      <c r="D2672" s="14">
        <v>200</v>
      </c>
      <c r="E2672" s="13">
        <v>42034</v>
      </c>
      <c r="F2672" s="15" t="s">
        <v>77</v>
      </c>
      <c r="G2672" s="13">
        <v>2958101</v>
      </c>
      <c r="H2672" s="78"/>
      <c r="I2672" s="78"/>
      <c r="J2672" s="78"/>
      <c r="K2672" s="78"/>
    </row>
    <row r="2673" spans="1:11">
      <c r="A2673" s="13">
        <v>42520</v>
      </c>
      <c r="B2673" s="10" t="s">
        <v>164</v>
      </c>
      <c r="C2673" s="10" t="s">
        <v>76</v>
      </c>
      <c r="D2673" s="14">
        <v>200</v>
      </c>
      <c r="E2673" s="13">
        <v>42034</v>
      </c>
      <c r="F2673" s="15" t="s">
        <v>77</v>
      </c>
      <c r="G2673" s="13">
        <v>2958101</v>
      </c>
      <c r="H2673" s="78"/>
      <c r="I2673" s="78"/>
      <c r="J2673" s="78"/>
      <c r="K2673" s="78"/>
    </row>
    <row r="2674" spans="1:11">
      <c r="A2674" s="13">
        <v>42521</v>
      </c>
      <c r="B2674" s="10" t="s">
        <v>164</v>
      </c>
      <c r="C2674" s="10" t="s">
        <v>76</v>
      </c>
      <c r="D2674" s="14">
        <v>200</v>
      </c>
      <c r="E2674" s="13">
        <v>42034</v>
      </c>
      <c r="F2674" s="15" t="s">
        <v>77</v>
      </c>
      <c r="G2674" s="13">
        <v>2958101</v>
      </c>
      <c r="H2674" s="78"/>
      <c r="I2674" s="78"/>
      <c r="J2674" s="78"/>
      <c r="K2674" s="78"/>
    </row>
    <row r="2675" spans="1:11">
      <c r="A2675" s="13">
        <v>42491</v>
      </c>
      <c r="B2675" s="10" t="s">
        <v>165</v>
      </c>
      <c r="C2675" s="10" t="s">
        <v>76</v>
      </c>
      <c r="D2675" s="14">
        <v>110</v>
      </c>
      <c r="E2675" s="13">
        <v>42334</v>
      </c>
      <c r="F2675" s="15" t="s">
        <v>77</v>
      </c>
      <c r="G2675" s="13">
        <v>2958101</v>
      </c>
      <c r="H2675" s="78"/>
      <c r="I2675" s="78"/>
      <c r="J2675" s="78"/>
      <c r="K2675" s="78"/>
    </row>
    <row r="2676" spans="1:11">
      <c r="A2676" s="13">
        <v>42492</v>
      </c>
      <c r="B2676" s="10" t="s">
        <v>165</v>
      </c>
      <c r="C2676" s="10" t="s">
        <v>76</v>
      </c>
      <c r="D2676" s="14">
        <v>110</v>
      </c>
      <c r="E2676" s="13">
        <v>42334</v>
      </c>
      <c r="F2676" s="15" t="s">
        <v>77</v>
      </c>
      <c r="G2676" s="13">
        <v>2958101</v>
      </c>
      <c r="H2676" s="78"/>
      <c r="I2676" s="78"/>
      <c r="J2676" s="78"/>
      <c r="K2676" s="78"/>
    </row>
    <row r="2677" spans="1:11">
      <c r="A2677" s="13">
        <v>42493</v>
      </c>
      <c r="B2677" s="10" t="s">
        <v>165</v>
      </c>
      <c r="C2677" s="10" t="s">
        <v>76</v>
      </c>
      <c r="D2677" s="14">
        <v>110</v>
      </c>
      <c r="E2677" s="13">
        <v>42334</v>
      </c>
      <c r="F2677" s="15" t="s">
        <v>77</v>
      </c>
      <c r="G2677" s="13">
        <v>2958101</v>
      </c>
      <c r="H2677" s="78"/>
      <c r="I2677" s="78"/>
      <c r="J2677" s="78"/>
      <c r="K2677" s="78"/>
    </row>
    <row r="2678" spans="1:11">
      <c r="A2678" s="13">
        <v>42494</v>
      </c>
      <c r="B2678" s="10" t="s">
        <v>165</v>
      </c>
      <c r="C2678" s="10" t="s">
        <v>76</v>
      </c>
      <c r="D2678" s="14">
        <v>110</v>
      </c>
      <c r="E2678" s="13">
        <v>42334</v>
      </c>
      <c r="F2678" s="15" t="s">
        <v>77</v>
      </c>
      <c r="G2678" s="13">
        <v>2958101</v>
      </c>
      <c r="H2678" s="78"/>
      <c r="I2678" s="78"/>
      <c r="J2678" s="78"/>
      <c r="K2678" s="78"/>
    </row>
    <row r="2679" spans="1:11">
      <c r="A2679" s="13">
        <v>42495</v>
      </c>
      <c r="B2679" s="10" t="s">
        <v>165</v>
      </c>
      <c r="C2679" s="10" t="s">
        <v>76</v>
      </c>
      <c r="D2679" s="14">
        <v>110</v>
      </c>
      <c r="E2679" s="13">
        <v>42334</v>
      </c>
      <c r="F2679" s="15" t="s">
        <v>77</v>
      </c>
      <c r="G2679" s="13">
        <v>2958101</v>
      </c>
      <c r="H2679" s="78"/>
      <c r="I2679" s="78"/>
      <c r="J2679" s="78"/>
      <c r="K2679" s="78"/>
    </row>
    <row r="2680" spans="1:11">
      <c r="A2680" s="13">
        <v>42496</v>
      </c>
      <c r="B2680" s="10" t="s">
        <v>165</v>
      </c>
      <c r="C2680" s="10" t="s">
        <v>76</v>
      </c>
      <c r="D2680" s="14">
        <v>110</v>
      </c>
      <c r="E2680" s="13">
        <v>42334</v>
      </c>
      <c r="F2680" s="15" t="s">
        <v>77</v>
      </c>
      <c r="G2680" s="13">
        <v>2958101</v>
      </c>
      <c r="H2680" s="78"/>
      <c r="I2680" s="78"/>
      <c r="J2680" s="78"/>
      <c r="K2680" s="78"/>
    </row>
    <row r="2681" spans="1:11">
      <c r="A2681" s="13">
        <v>42497</v>
      </c>
      <c r="B2681" s="10" t="s">
        <v>165</v>
      </c>
      <c r="C2681" s="10" t="s">
        <v>76</v>
      </c>
      <c r="D2681" s="14">
        <v>110</v>
      </c>
      <c r="E2681" s="13">
        <v>42334</v>
      </c>
      <c r="F2681" s="15" t="s">
        <v>77</v>
      </c>
      <c r="G2681" s="13">
        <v>2958101</v>
      </c>
      <c r="H2681" s="78"/>
      <c r="I2681" s="78"/>
      <c r="J2681" s="78"/>
      <c r="K2681" s="78"/>
    </row>
    <row r="2682" spans="1:11">
      <c r="A2682" s="13">
        <v>42498</v>
      </c>
      <c r="B2682" s="10" t="s">
        <v>165</v>
      </c>
      <c r="C2682" s="10" t="s">
        <v>76</v>
      </c>
      <c r="D2682" s="14">
        <v>110</v>
      </c>
      <c r="E2682" s="13">
        <v>42334</v>
      </c>
      <c r="F2682" s="15" t="s">
        <v>77</v>
      </c>
      <c r="G2682" s="13">
        <v>2958101</v>
      </c>
      <c r="H2682" s="78"/>
      <c r="I2682" s="78"/>
      <c r="J2682" s="78"/>
      <c r="K2682" s="78"/>
    </row>
    <row r="2683" spans="1:11">
      <c r="A2683" s="13">
        <v>42499</v>
      </c>
      <c r="B2683" s="10" t="s">
        <v>165</v>
      </c>
      <c r="C2683" s="10" t="s">
        <v>76</v>
      </c>
      <c r="D2683" s="14">
        <v>110</v>
      </c>
      <c r="E2683" s="13">
        <v>42334</v>
      </c>
      <c r="F2683" s="15" t="s">
        <v>77</v>
      </c>
      <c r="G2683" s="13">
        <v>2958101</v>
      </c>
      <c r="H2683" s="78"/>
      <c r="I2683" s="78"/>
      <c r="J2683" s="78"/>
      <c r="K2683" s="78"/>
    </row>
    <row r="2684" spans="1:11">
      <c r="A2684" s="13">
        <v>42500</v>
      </c>
      <c r="B2684" s="10" t="s">
        <v>165</v>
      </c>
      <c r="C2684" s="10" t="s">
        <v>76</v>
      </c>
      <c r="D2684" s="14">
        <v>110</v>
      </c>
      <c r="E2684" s="13">
        <v>42334</v>
      </c>
      <c r="F2684" s="15" t="s">
        <v>77</v>
      </c>
      <c r="G2684" s="13">
        <v>2958101</v>
      </c>
      <c r="H2684" s="78"/>
      <c r="I2684" s="78"/>
      <c r="J2684" s="78"/>
      <c r="K2684" s="78"/>
    </row>
    <row r="2685" spans="1:11">
      <c r="A2685" s="13">
        <v>42501</v>
      </c>
      <c r="B2685" s="10" t="s">
        <v>165</v>
      </c>
      <c r="C2685" s="10" t="s">
        <v>76</v>
      </c>
      <c r="D2685" s="14">
        <v>110</v>
      </c>
      <c r="E2685" s="13">
        <v>42334</v>
      </c>
      <c r="F2685" s="15" t="s">
        <v>77</v>
      </c>
      <c r="G2685" s="13">
        <v>2958101</v>
      </c>
      <c r="H2685" s="78"/>
      <c r="I2685" s="78"/>
      <c r="J2685" s="78"/>
      <c r="K2685" s="78"/>
    </row>
    <row r="2686" spans="1:11">
      <c r="A2686" s="13">
        <v>42502</v>
      </c>
      <c r="B2686" s="10" t="s">
        <v>165</v>
      </c>
      <c r="C2686" s="10" t="s">
        <v>76</v>
      </c>
      <c r="D2686" s="14">
        <v>110</v>
      </c>
      <c r="E2686" s="13">
        <v>42334</v>
      </c>
      <c r="F2686" s="15" t="s">
        <v>77</v>
      </c>
      <c r="G2686" s="13">
        <v>2958101</v>
      </c>
      <c r="H2686" s="78"/>
      <c r="I2686" s="78"/>
      <c r="J2686" s="78"/>
      <c r="K2686" s="78"/>
    </row>
    <row r="2687" spans="1:11">
      <c r="A2687" s="13">
        <v>42503</v>
      </c>
      <c r="B2687" s="10" t="s">
        <v>165</v>
      </c>
      <c r="C2687" s="10" t="s">
        <v>76</v>
      </c>
      <c r="D2687" s="14">
        <v>110</v>
      </c>
      <c r="E2687" s="13">
        <v>42334</v>
      </c>
      <c r="F2687" s="15" t="s">
        <v>77</v>
      </c>
      <c r="G2687" s="13">
        <v>2958101</v>
      </c>
      <c r="H2687" s="78"/>
      <c r="I2687" s="78"/>
      <c r="J2687" s="78"/>
      <c r="K2687" s="78"/>
    </row>
    <row r="2688" spans="1:11">
      <c r="A2688" s="13">
        <v>42504</v>
      </c>
      <c r="B2688" s="10" t="s">
        <v>165</v>
      </c>
      <c r="C2688" s="10" t="s">
        <v>76</v>
      </c>
      <c r="D2688" s="14">
        <v>110</v>
      </c>
      <c r="E2688" s="13">
        <v>42334</v>
      </c>
      <c r="F2688" s="15" t="s">
        <v>77</v>
      </c>
      <c r="G2688" s="13">
        <v>2958101</v>
      </c>
      <c r="H2688" s="78"/>
      <c r="I2688" s="78"/>
      <c r="J2688" s="78"/>
      <c r="K2688" s="78"/>
    </row>
    <row r="2689" spans="1:11">
      <c r="A2689" s="13">
        <v>42505</v>
      </c>
      <c r="B2689" s="10" t="s">
        <v>165</v>
      </c>
      <c r="C2689" s="10" t="s">
        <v>76</v>
      </c>
      <c r="D2689" s="14">
        <v>110</v>
      </c>
      <c r="E2689" s="13">
        <v>42334</v>
      </c>
      <c r="F2689" s="15" t="s">
        <v>77</v>
      </c>
      <c r="G2689" s="13">
        <v>2958101</v>
      </c>
      <c r="H2689" s="78"/>
      <c r="I2689" s="78"/>
      <c r="J2689" s="78"/>
      <c r="K2689" s="78"/>
    </row>
    <row r="2690" spans="1:11">
      <c r="A2690" s="13">
        <v>42506</v>
      </c>
      <c r="B2690" s="10" t="s">
        <v>165</v>
      </c>
      <c r="C2690" s="10" t="s">
        <v>76</v>
      </c>
      <c r="D2690" s="14">
        <v>110</v>
      </c>
      <c r="E2690" s="13">
        <v>42334</v>
      </c>
      <c r="F2690" s="15" t="s">
        <v>77</v>
      </c>
      <c r="G2690" s="13">
        <v>2958101</v>
      </c>
      <c r="H2690" s="78"/>
      <c r="I2690" s="78"/>
      <c r="J2690" s="78"/>
      <c r="K2690" s="78"/>
    </row>
    <row r="2691" spans="1:11">
      <c r="A2691" s="13">
        <v>42507</v>
      </c>
      <c r="B2691" s="10" t="s">
        <v>165</v>
      </c>
      <c r="C2691" s="10" t="s">
        <v>76</v>
      </c>
      <c r="D2691" s="14">
        <v>110</v>
      </c>
      <c r="E2691" s="13">
        <v>42334</v>
      </c>
      <c r="F2691" s="15" t="s">
        <v>77</v>
      </c>
      <c r="G2691" s="13">
        <v>2958101</v>
      </c>
      <c r="H2691" s="78"/>
      <c r="I2691" s="78"/>
      <c r="J2691" s="78"/>
      <c r="K2691" s="78"/>
    </row>
    <row r="2692" spans="1:11">
      <c r="A2692" s="13">
        <v>42508</v>
      </c>
      <c r="B2692" s="10" t="s">
        <v>165</v>
      </c>
      <c r="C2692" s="10" t="s">
        <v>76</v>
      </c>
      <c r="D2692" s="14">
        <v>110</v>
      </c>
      <c r="E2692" s="13">
        <v>42334</v>
      </c>
      <c r="F2692" s="15" t="s">
        <v>77</v>
      </c>
      <c r="G2692" s="13">
        <v>2958101</v>
      </c>
      <c r="H2692" s="78"/>
      <c r="I2692" s="78"/>
      <c r="J2692" s="78"/>
      <c r="K2692" s="78"/>
    </row>
    <row r="2693" spans="1:11">
      <c r="A2693" s="13">
        <v>42509</v>
      </c>
      <c r="B2693" s="10" t="s">
        <v>165</v>
      </c>
      <c r="C2693" s="10" t="s">
        <v>76</v>
      </c>
      <c r="D2693" s="14">
        <v>110</v>
      </c>
      <c r="E2693" s="13">
        <v>42334</v>
      </c>
      <c r="F2693" s="15" t="s">
        <v>77</v>
      </c>
      <c r="G2693" s="13">
        <v>2958101</v>
      </c>
      <c r="H2693" s="78"/>
      <c r="I2693" s="78"/>
      <c r="J2693" s="78"/>
      <c r="K2693" s="78"/>
    </row>
    <row r="2694" spans="1:11">
      <c r="A2694" s="13">
        <v>42510</v>
      </c>
      <c r="B2694" s="10" t="s">
        <v>165</v>
      </c>
      <c r="C2694" s="10" t="s">
        <v>76</v>
      </c>
      <c r="D2694" s="14">
        <v>110</v>
      </c>
      <c r="E2694" s="13">
        <v>42334</v>
      </c>
      <c r="F2694" s="15" t="s">
        <v>77</v>
      </c>
      <c r="G2694" s="13">
        <v>2958101</v>
      </c>
      <c r="H2694" s="78"/>
      <c r="I2694" s="78"/>
      <c r="J2694" s="78"/>
      <c r="K2694" s="78"/>
    </row>
    <row r="2695" spans="1:11">
      <c r="A2695" s="13">
        <v>42511</v>
      </c>
      <c r="B2695" s="10" t="s">
        <v>165</v>
      </c>
      <c r="C2695" s="10" t="s">
        <v>76</v>
      </c>
      <c r="D2695" s="14">
        <v>110</v>
      </c>
      <c r="E2695" s="13">
        <v>42334</v>
      </c>
      <c r="F2695" s="15" t="s">
        <v>77</v>
      </c>
      <c r="G2695" s="13">
        <v>2958101</v>
      </c>
      <c r="H2695" s="78"/>
      <c r="I2695" s="78"/>
      <c r="J2695" s="78"/>
      <c r="K2695" s="78"/>
    </row>
    <row r="2696" spans="1:11">
      <c r="A2696" s="13">
        <v>42512</v>
      </c>
      <c r="B2696" s="10" t="s">
        <v>165</v>
      </c>
      <c r="C2696" s="10" t="s">
        <v>76</v>
      </c>
      <c r="D2696" s="14">
        <v>110</v>
      </c>
      <c r="E2696" s="13">
        <v>42334</v>
      </c>
      <c r="F2696" s="15" t="s">
        <v>77</v>
      </c>
      <c r="G2696" s="13">
        <v>2958101</v>
      </c>
      <c r="H2696" s="78"/>
      <c r="I2696" s="78"/>
      <c r="J2696" s="78"/>
      <c r="K2696" s="78"/>
    </row>
    <row r="2697" spans="1:11">
      <c r="A2697" s="13">
        <v>42513</v>
      </c>
      <c r="B2697" s="10" t="s">
        <v>165</v>
      </c>
      <c r="C2697" s="10" t="s">
        <v>76</v>
      </c>
      <c r="D2697" s="14">
        <v>110</v>
      </c>
      <c r="E2697" s="13">
        <v>42334</v>
      </c>
      <c r="F2697" s="15" t="s">
        <v>77</v>
      </c>
      <c r="G2697" s="13">
        <v>2958101</v>
      </c>
      <c r="H2697" s="78"/>
      <c r="I2697" s="78"/>
      <c r="J2697" s="78"/>
      <c r="K2697" s="78"/>
    </row>
    <row r="2698" spans="1:11">
      <c r="A2698" s="13">
        <v>42514</v>
      </c>
      <c r="B2698" s="10" t="s">
        <v>165</v>
      </c>
      <c r="C2698" s="10" t="s">
        <v>76</v>
      </c>
      <c r="D2698" s="14">
        <v>110</v>
      </c>
      <c r="E2698" s="13">
        <v>42334</v>
      </c>
      <c r="F2698" s="15" t="s">
        <v>77</v>
      </c>
      <c r="G2698" s="13">
        <v>2958101</v>
      </c>
      <c r="H2698" s="78"/>
      <c r="I2698" s="78"/>
      <c r="J2698" s="78"/>
      <c r="K2698" s="78"/>
    </row>
    <row r="2699" spans="1:11">
      <c r="A2699" s="13">
        <v>42515</v>
      </c>
      <c r="B2699" s="10" t="s">
        <v>165</v>
      </c>
      <c r="C2699" s="10" t="s">
        <v>76</v>
      </c>
      <c r="D2699" s="14">
        <v>110</v>
      </c>
      <c r="E2699" s="13">
        <v>42334</v>
      </c>
      <c r="F2699" s="15" t="s">
        <v>77</v>
      </c>
      <c r="G2699" s="13">
        <v>2958101</v>
      </c>
      <c r="H2699" s="78"/>
      <c r="I2699" s="78"/>
      <c r="J2699" s="78"/>
      <c r="K2699" s="78"/>
    </row>
    <row r="2700" spans="1:11">
      <c r="A2700" s="13">
        <v>42516</v>
      </c>
      <c r="B2700" s="10" t="s">
        <v>165</v>
      </c>
      <c r="C2700" s="10" t="s">
        <v>76</v>
      </c>
      <c r="D2700" s="14">
        <v>110</v>
      </c>
      <c r="E2700" s="13">
        <v>42334</v>
      </c>
      <c r="F2700" s="15" t="s">
        <v>77</v>
      </c>
      <c r="G2700" s="13">
        <v>2958101</v>
      </c>
      <c r="H2700" s="78"/>
      <c r="I2700" s="78"/>
      <c r="J2700" s="78"/>
      <c r="K2700" s="78"/>
    </row>
    <row r="2701" spans="1:11">
      <c r="A2701" s="13">
        <v>42517</v>
      </c>
      <c r="B2701" s="10" t="s">
        <v>165</v>
      </c>
      <c r="C2701" s="10" t="s">
        <v>76</v>
      </c>
      <c r="D2701" s="14">
        <v>110</v>
      </c>
      <c r="E2701" s="13">
        <v>42334</v>
      </c>
      <c r="F2701" s="15" t="s">
        <v>77</v>
      </c>
      <c r="G2701" s="13">
        <v>2958101</v>
      </c>
      <c r="H2701" s="78"/>
      <c r="I2701" s="78"/>
      <c r="J2701" s="78"/>
      <c r="K2701" s="78"/>
    </row>
    <row r="2702" spans="1:11">
      <c r="A2702" s="13">
        <v>42518</v>
      </c>
      <c r="B2702" s="10" t="s">
        <v>165</v>
      </c>
      <c r="C2702" s="10" t="s">
        <v>76</v>
      </c>
      <c r="D2702" s="14">
        <v>110</v>
      </c>
      <c r="E2702" s="13">
        <v>42334</v>
      </c>
      <c r="F2702" s="15" t="s">
        <v>77</v>
      </c>
      <c r="G2702" s="13">
        <v>2958101</v>
      </c>
      <c r="H2702" s="78"/>
      <c r="I2702" s="78"/>
      <c r="J2702" s="78"/>
      <c r="K2702" s="78"/>
    </row>
    <row r="2703" spans="1:11">
      <c r="A2703" s="13">
        <v>42519</v>
      </c>
      <c r="B2703" s="10" t="s">
        <v>165</v>
      </c>
      <c r="C2703" s="10" t="s">
        <v>76</v>
      </c>
      <c r="D2703" s="14">
        <v>110</v>
      </c>
      <c r="E2703" s="13">
        <v>42334</v>
      </c>
      <c r="F2703" s="15" t="s">
        <v>77</v>
      </c>
      <c r="G2703" s="13">
        <v>2958101</v>
      </c>
      <c r="H2703" s="78"/>
      <c r="I2703" s="78"/>
      <c r="J2703" s="78"/>
      <c r="K2703" s="78"/>
    </row>
    <row r="2704" spans="1:11">
      <c r="A2704" s="13">
        <v>42520</v>
      </c>
      <c r="B2704" s="10" t="s">
        <v>165</v>
      </c>
      <c r="C2704" s="10" t="s">
        <v>76</v>
      </c>
      <c r="D2704" s="14">
        <v>110</v>
      </c>
      <c r="E2704" s="13">
        <v>42334</v>
      </c>
      <c r="F2704" s="15" t="s">
        <v>77</v>
      </c>
      <c r="G2704" s="13">
        <v>2958101</v>
      </c>
      <c r="H2704" s="78"/>
      <c r="I2704" s="78"/>
      <c r="J2704" s="78"/>
      <c r="K2704" s="78"/>
    </row>
    <row r="2705" spans="1:11">
      <c r="A2705" s="13">
        <v>42521</v>
      </c>
      <c r="B2705" s="10" t="s">
        <v>165</v>
      </c>
      <c r="C2705" s="10" t="s">
        <v>76</v>
      </c>
      <c r="D2705" s="14">
        <v>110</v>
      </c>
      <c r="E2705" s="13">
        <v>42334</v>
      </c>
      <c r="F2705" s="15" t="s">
        <v>77</v>
      </c>
      <c r="G2705" s="13">
        <v>2958101</v>
      </c>
      <c r="H2705" s="78"/>
      <c r="I2705" s="78"/>
      <c r="J2705" s="78"/>
      <c r="K2705" s="78"/>
    </row>
    <row r="2706" spans="1:11">
      <c r="A2706" s="13">
        <v>42491</v>
      </c>
      <c r="B2706" s="10" t="s">
        <v>166</v>
      </c>
      <c r="C2706" s="10" t="s">
        <v>81</v>
      </c>
      <c r="D2706" s="14">
        <v>124</v>
      </c>
      <c r="E2706" s="13">
        <v>39022</v>
      </c>
      <c r="F2706" s="15" t="s">
        <v>77</v>
      </c>
      <c r="G2706" s="13">
        <v>2958101</v>
      </c>
      <c r="H2706" s="78"/>
      <c r="I2706" s="78"/>
      <c r="J2706" s="78"/>
      <c r="K2706" s="78"/>
    </row>
    <row r="2707" spans="1:11">
      <c r="A2707" s="13">
        <v>42492</v>
      </c>
      <c r="B2707" s="10" t="s">
        <v>166</v>
      </c>
      <c r="C2707" s="10" t="s">
        <v>81</v>
      </c>
      <c r="D2707" s="14">
        <v>124</v>
      </c>
      <c r="E2707" s="13">
        <v>39022</v>
      </c>
      <c r="F2707" s="15" t="s">
        <v>77</v>
      </c>
      <c r="G2707" s="13">
        <v>2958101</v>
      </c>
      <c r="H2707" s="78"/>
      <c r="I2707" s="78"/>
      <c r="J2707" s="78"/>
      <c r="K2707" s="78"/>
    </row>
    <row r="2708" spans="1:11">
      <c r="A2708" s="13">
        <v>42493</v>
      </c>
      <c r="B2708" s="10" t="s">
        <v>166</v>
      </c>
      <c r="C2708" s="10" t="s">
        <v>81</v>
      </c>
      <c r="D2708" s="14">
        <v>124</v>
      </c>
      <c r="E2708" s="13">
        <v>39022</v>
      </c>
      <c r="F2708" s="15" t="s">
        <v>77</v>
      </c>
      <c r="G2708" s="13">
        <v>2958101</v>
      </c>
      <c r="H2708" s="78"/>
      <c r="I2708" s="78"/>
      <c r="J2708" s="78"/>
      <c r="K2708" s="78"/>
    </row>
    <row r="2709" spans="1:11">
      <c r="A2709" s="13">
        <v>42494</v>
      </c>
      <c r="B2709" s="10" t="s">
        <v>166</v>
      </c>
      <c r="C2709" s="10" t="s">
        <v>81</v>
      </c>
      <c r="D2709" s="14">
        <v>124</v>
      </c>
      <c r="E2709" s="13">
        <v>39022</v>
      </c>
      <c r="F2709" s="15" t="s">
        <v>77</v>
      </c>
      <c r="G2709" s="13">
        <v>2958101</v>
      </c>
      <c r="H2709" s="78"/>
      <c r="I2709" s="78"/>
      <c r="J2709" s="78"/>
      <c r="K2709" s="78"/>
    </row>
    <row r="2710" spans="1:11">
      <c r="A2710" s="13">
        <v>42495</v>
      </c>
      <c r="B2710" s="10" t="s">
        <v>166</v>
      </c>
      <c r="C2710" s="10" t="s">
        <v>81</v>
      </c>
      <c r="D2710" s="14">
        <v>124</v>
      </c>
      <c r="E2710" s="13">
        <v>39022</v>
      </c>
      <c r="F2710" s="15" t="s">
        <v>77</v>
      </c>
      <c r="G2710" s="13">
        <v>2958101</v>
      </c>
      <c r="H2710" s="78"/>
      <c r="I2710" s="78"/>
      <c r="J2710" s="78"/>
      <c r="K2710" s="78"/>
    </row>
    <row r="2711" spans="1:11">
      <c r="A2711" s="13">
        <v>42496</v>
      </c>
      <c r="B2711" s="10" t="s">
        <v>166</v>
      </c>
      <c r="C2711" s="10" t="s">
        <v>81</v>
      </c>
      <c r="D2711" s="14">
        <v>124</v>
      </c>
      <c r="E2711" s="13">
        <v>39022</v>
      </c>
      <c r="F2711" s="15" t="s">
        <v>77</v>
      </c>
      <c r="G2711" s="13">
        <v>2958101</v>
      </c>
      <c r="H2711" s="78"/>
      <c r="I2711" s="78"/>
      <c r="J2711" s="78"/>
      <c r="K2711" s="78"/>
    </row>
    <row r="2712" spans="1:11">
      <c r="A2712" s="13">
        <v>42497</v>
      </c>
      <c r="B2712" s="10" t="s">
        <v>166</v>
      </c>
      <c r="C2712" s="10" t="s">
        <v>81</v>
      </c>
      <c r="D2712" s="14">
        <v>124</v>
      </c>
      <c r="E2712" s="13">
        <v>39022</v>
      </c>
      <c r="F2712" s="15" t="s">
        <v>77</v>
      </c>
      <c r="G2712" s="13">
        <v>2958101</v>
      </c>
      <c r="H2712" s="78"/>
      <c r="I2712" s="78"/>
      <c r="J2712" s="78"/>
      <c r="K2712" s="78"/>
    </row>
    <row r="2713" spans="1:11">
      <c r="A2713" s="13">
        <v>42498</v>
      </c>
      <c r="B2713" s="10" t="s">
        <v>166</v>
      </c>
      <c r="C2713" s="10" t="s">
        <v>81</v>
      </c>
      <c r="D2713" s="14">
        <v>124</v>
      </c>
      <c r="E2713" s="13">
        <v>39022</v>
      </c>
      <c r="F2713" s="15" t="s">
        <v>77</v>
      </c>
      <c r="G2713" s="13">
        <v>2958101</v>
      </c>
      <c r="H2713" s="78"/>
      <c r="I2713" s="78"/>
      <c r="J2713" s="78"/>
      <c r="K2713" s="78"/>
    </row>
    <row r="2714" spans="1:11">
      <c r="A2714" s="13">
        <v>42499</v>
      </c>
      <c r="B2714" s="10" t="s">
        <v>166</v>
      </c>
      <c r="C2714" s="10" t="s">
        <v>81</v>
      </c>
      <c r="D2714" s="14">
        <v>124</v>
      </c>
      <c r="E2714" s="13">
        <v>39022</v>
      </c>
      <c r="F2714" s="15" t="s">
        <v>77</v>
      </c>
      <c r="G2714" s="13">
        <v>2958101</v>
      </c>
      <c r="H2714" s="78"/>
      <c r="I2714" s="78"/>
      <c r="J2714" s="78"/>
      <c r="K2714" s="78"/>
    </row>
    <row r="2715" spans="1:11">
      <c r="A2715" s="13">
        <v>42500</v>
      </c>
      <c r="B2715" s="10" t="s">
        <v>166</v>
      </c>
      <c r="C2715" s="10" t="s">
        <v>81</v>
      </c>
      <c r="D2715" s="14">
        <v>124</v>
      </c>
      <c r="E2715" s="13">
        <v>39022</v>
      </c>
      <c r="F2715" s="15" t="s">
        <v>77</v>
      </c>
      <c r="G2715" s="13">
        <v>2958101</v>
      </c>
      <c r="H2715" s="78"/>
      <c r="I2715" s="78"/>
      <c r="J2715" s="78"/>
      <c r="K2715" s="78"/>
    </row>
    <row r="2716" spans="1:11">
      <c r="A2716" s="13">
        <v>42501</v>
      </c>
      <c r="B2716" s="10" t="s">
        <v>166</v>
      </c>
      <c r="C2716" s="10" t="s">
        <v>81</v>
      </c>
      <c r="D2716" s="14">
        <v>124</v>
      </c>
      <c r="E2716" s="13">
        <v>39022</v>
      </c>
      <c r="F2716" s="15" t="s">
        <v>77</v>
      </c>
      <c r="G2716" s="13">
        <v>2958101</v>
      </c>
      <c r="H2716" s="78"/>
      <c r="I2716" s="78"/>
      <c r="J2716" s="78"/>
      <c r="K2716" s="78"/>
    </row>
    <row r="2717" spans="1:11">
      <c r="A2717" s="13">
        <v>42502</v>
      </c>
      <c r="B2717" s="10" t="s">
        <v>166</v>
      </c>
      <c r="C2717" s="10" t="s">
        <v>81</v>
      </c>
      <c r="D2717" s="14">
        <v>124</v>
      </c>
      <c r="E2717" s="13">
        <v>39022</v>
      </c>
      <c r="F2717" s="15" t="s">
        <v>77</v>
      </c>
      <c r="G2717" s="13">
        <v>2958101</v>
      </c>
      <c r="H2717" s="78"/>
      <c r="I2717" s="78"/>
      <c r="J2717" s="78"/>
      <c r="K2717" s="78"/>
    </row>
    <row r="2718" spans="1:11">
      <c r="A2718" s="13">
        <v>42503</v>
      </c>
      <c r="B2718" s="10" t="s">
        <v>166</v>
      </c>
      <c r="C2718" s="10" t="s">
        <v>81</v>
      </c>
      <c r="D2718" s="14">
        <v>124</v>
      </c>
      <c r="E2718" s="13">
        <v>39022</v>
      </c>
      <c r="F2718" s="15" t="s">
        <v>77</v>
      </c>
      <c r="G2718" s="13">
        <v>2958101</v>
      </c>
      <c r="H2718" s="78"/>
      <c r="I2718" s="78"/>
      <c r="J2718" s="78"/>
      <c r="K2718" s="78"/>
    </row>
    <row r="2719" spans="1:11">
      <c r="A2719" s="13">
        <v>42504</v>
      </c>
      <c r="B2719" s="10" t="s">
        <v>166</v>
      </c>
      <c r="C2719" s="10" t="s">
        <v>81</v>
      </c>
      <c r="D2719" s="14">
        <v>124</v>
      </c>
      <c r="E2719" s="13">
        <v>39022</v>
      </c>
      <c r="F2719" s="15" t="s">
        <v>77</v>
      </c>
      <c r="G2719" s="13">
        <v>2958101</v>
      </c>
      <c r="H2719" s="78"/>
      <c r="I2719" s="78"/>
      <c r="J2719" s="78"/>
      <c r="K2719" s="78"/>
    </row>
    <row r="2720" spans="1:11">
      <c r="A2720" s="13">
        <v>42505</v>
      </c>
      <c r="B2720" s="10" t="s">
        <v>166</v>
      </c>
      <c r="C2720" s="10" t="s">
        <v>81</v>
      </c>
      <c r="D2720" s="14">
        <v>124</v>
      </c>
      <c r="E2720" s="13">
        <v>39022</v>
      </c>
      <c r="F2720" s="15" t="s">
        <v>77</v>
      </c>
      <c r="G2720" s="13">
        <v>2958101</v>
      </c>
      <c r="H2720" s="78"/>
      <c r="I2720" s="78"/>
      <c r="J2720" s="78"/>
      <c r="K2720" s="78"/>
    </row>
    <row r="2721" spans="1:11">
      <c r="A2721" s="13">
        <v>42506</v>
      </c>
      <c r="B2721" s="10" t="s">
        <v>166</v>
      </c>
      <c r="C2721" s="10" t="s">
        <v>81</v>
      </c>
      <c r="D2721" s="14">
        <v>124</v>
      </c>
      <c r="E2721" s="13">
        <v>39022</v>
      </c>
      <c r="F2721" s="15" t="s">
        <v>77</v>
      </c>
      <c r="G2721" s="13">
        <v>2958101</v>
      </c>
      <c r="H2721" s="78"/>
      <c r="I2721" s="78"/>
      <c r="J2721" s="78"/>
      <c r="K2721" s="78"/>
    </row>
    <row r="2722" spans="1:11">
      <c r="A2722" s="13">
        <v>42507</v>
      </c>
      <c r="B2722" s="10" t="s">
        <v>166</v>
      </c>
      <c r="C2722" s="10" t="s">
        <v>81</v>
      </c>
      <c r="D2722" s="14">
        <v>124</v>
      </c>
      <c r="E2722" s="13">
        <v>39022</v>
      </c>
      <c r="F2722" s="15" t="s">
        <v>77</v>
      </c>
      <c r="G2722" s="13">
        <v>2958101</v>
      </c>
      <c r="H2722" s="78"/>
      <c r="I2722" s="78"/>
      <c r="J2722" s="78"/>
      <c r="K2722" s="78"/>
    </row>
    <row r="2723" spans="1:11">
      <c r="A2723" s="13">
        <v>42508</v>
      </c>
      <c r="B2723" s="10" t="s">
        <v>166</v>
      </c>
      <c r="C2723" s="10" t="s">
        <v>81</v>
      </c>
      <c r="D2723" s="14">
        <v>124</v>
      </c>
      <c r="E2723" s="13">
        <v>39022</v>
      </c>
      <c r="F2723" s="15" t="s">
        <v>77</v>
      </c>
      <c r="G2723" s="13">
        <v>2958101</v>
      </c>
      <c r="H2723" s="78"/>
      <c r="I2723" s="78"/>
      <c r="J2723" s="78"/>
      <c r="K2723" s="78"/>
    </row>
    <row r="2724" spans="1:11">
      <c r="A2724" s="13">
        <v>42509</v>
      </c>
      <c r="B2724" s="10" t="s">
        <v>166</v>
      </c>
      <c r="C2724" s="10" t="s">
        <v>81</v>
      </c>
      <c r="D2724" s="14">
        <v>124</v>
      </c>
      <c r="E2724" s="13">
        <v>39022</v>
      </c>
      <c r="F2724" s="15" t="s">
        <v>77</v>
      </c>
      <c r="G2724" s="13">
        <v>2958101</v>
      </c>
      <c r="H2724" s="78"/>
      <c r="I2724" s="78"/>
      <c r="J2724" s="78"/>
      <c r="K2724" s="78"/>
    </row>
    <row r="2725" spans="1:11">
      <c r="A2725" s="13">
        <v>42510</v>
      </c>
      <c r="B2725" s="10" t="s">
        <v>166</v>
      </c>
      <c r="C2725" s="10" t="s">
        <v>81</v>
      </c>
      <c r="D2725" s="14">
        <v>124</v>
      </c>
      <c r="E2725" s="13">
        <v>39022</v>
      </c>
      <c r="F2725" s="15" t="s">
        <v>77</v>
      </c>
      <c r="G2725" s="13">
        <v>2958101</v>
      </c>
      <c r="H2725" s="78"/>
      <c r="I2725" s="78"/>
      <c r="J2725" s="78"/>
      <c r="K2725" s="78"/>
    </row>
    <row r="2726" spans="1:11">
      <c r="A2726" s="13">
        <v>42511</v>
      </c>
      <c r="B2726" s="10" t="s">
        <v>166</v>
      </c>
      <c r="C2726" s="10" t="s">
        <v>81</v>
      </c>
      <c r="D2726" s="14">
        <v>124</v>
      </c>
      <c r="E2726" s="13">
        <v>39022</v>
      </c>
      <c r="F2726" s="15" t="s">
        <v>77</v>
      </c>
      <c r="G2726" s="13">
        <v>2958101</v>
      </c>
      <c r="H2726" s="78"/>
      <c r="I2726" s="78"/>
      <c r="J2726" s="78"/>
      <c r="K2726" s="78"/>
    </row>
    <row r="2727" spans="1:11">
      <c r="A2727" s="13">
        <v>42512</v>
      </c>
      <c r="B2727" s="10" t="s">
        <v>166</v>
      </c>
      <c r="C2727" s="10" t="s">
        <v>81</v>
      </c>
      <c r="D2727" s="14">
        <v>124</v>
      </c>
      <c r="E2727" s="13">
        <v>39022</v>
      </c>
      <c r="F2727" s="15" t="s">
        <v>77</v>
      </c>
      <c r="G2727" s="13">
        <v>2958101</v>
      </c>
      <c r="H2727" s="78"/>
      <c r="I2727" s="78"/>
      <c r="J2727" s="78"/>
      <c r="K2727" s="78"/>
    </row>
    <row r="2728" spans="1:11">
      <c r="A2728" s="13">
        <v>42513</v>
      </c>
      <c r="B2728" s="10" t="s">
        <v>166</v>
      </c>
      <c r="C2728" s="10" t="s">
        <v>81</v>
      </c>
      <c r="D2728" s="14">
        <v>124</v>
      </c>
      <c r="E2728" s="13">
        <v>39022</v>
      </c>
      <c r="F2728" s="15" t="s">
        <v>77</v>
      </c>
      <c r="G2728" s="13">
        <v>2958101</v>
      </c>
      <c r="H2728" s="78"/>
      <c r="I2728" s="78"/>
      <c r="J2728" s="78"/>
      <c r="K2728" s="78"/>
    </row>
    <row r="2729" spans="1:11">
      <c r="A2729" s="13">
        <v>42514</v>
      </c>
      <c r="B2729" s="10" t="s">
        <v>166</v>
      </c>
      <c r="C2729" s="10" t="s">
        <v>81</v>
      </c>
      <c r="D2729" s="14">
        <v>124</v>
      </c>
      <c r="E2729" s="13">
        <v>39022</v>
      </c>
      <c r="F2729" s="15" t="s">
        <v>77</v>
      </c>
      <c r="G2729" s="13">
        <v>2958101</v>
      </c>
      <c r="H2729" s="78"/>
      <c r="I2729" s="78"/>
      <c r="J2729" s="78"/>
      <c r="K2729" s="78"/>
    </row>
    <row r="2730" spans="1:11">
      <c r="A2730" s="13">
        <v>42515</v>
      </c>
      <c r="B2730" s="10" t="s">
        <v>166</v>
      </c>
      <c r="C2730" s="10" t="s">
        <v>81</v>
      </c>
      <c r="D2730" s="14">
        <v>124</v>
      </c>
      <c r="E2730" s="13">
        <v>39022</v>
      </c>
      <c r="F2730" s="15" t="s">
        <v>77</v>
      </c>
      <c r="G2730" s="13">
        <v>2958101</v>
      </c>
      <c r="H2730" s="78"/>
      <c r="I2730" s="78"/>
      <c r="J2730" s="78"/>
      <c r="K2730" s="78"/>
    </row>
    <row r="2731" spans="1:11">
      <c r="A2731" s="13">
        <v>42516</v>
      </c>
      <c r="B2731" s="10" t="s">
        <v>166</v>
      </c>
      <c r="C2731" s="10" t="s">
        <v>81</v>
      </c>
      <c r="D2731" s="14">
        <v>124</v>
      </c>
      <c r="E2731" s="13">
        <v>39022</v>
      </c>
      <c r="F2731" s="15" t="s">
        <v>77</v>
      </c>
      <c r="G2731" s="13">
        <v>2958101</v>
      </c>
      <c r="H2731" s="78"/>
      <c r="I2731" s="78"/>
      <c r="J2731" s="78"/>
      <c r="K2731" s="78"/>
    </row>
    <row r="2732" spans="1:11">
      <c r="A2732" s="13">
        <v>42517</v>
      </c>
      <c r="B2732" s="10" t="s">
        <v>166</v>
      </c>
      <c r="C2732" s="10" t="s">
        <v>81</v>
      </c>
      <c r="D2732" s="14">
        <v>124</v>
      </c>
      <c r="E2732" s="13">
        <v>39022</v>
      </c>
      <c r="F2732" s="15" t="s">
        <v>77</v>
      </c>
      <c r="G2732" s="13">
        <v>2958101</v>
      </c>
      <c r="H2732" s="78"/>
      <c r="I2732" s="78"/>
      <c r="J2732" s="78"/>
      <c r="K2732" s="78"/>
    </row>
    <row r="2733" spans="1:11">
      <c r="A2733" s="13">
        <v>42518</v>
      </c>
      <c r="B2733" s="10" t="s">
        <v>166</v>
      </c>
      <c r="C2733" s="10" t="s">
        <v>81</v>
      </c>
      <c r="D2733" s="14">
        <v>124</v>
      </c>
      <c r="E2733" s="13">
        <v>39022</v>
      </c>
      <c r="F2733" s="15" t="s">
        <v>77</v>
      </c>
      <c r="G2733" s="13">
        <v>2958101</v>
      </c>
      <c r="H2733" s="78"/>
      <c r="I2733" s="78"/>
      <c r="J2733" s="78"/>
      <c r="K2733" s="78"/>
    </row>
    <row r="2734" spans="1:11">
      <c r="A2734" s="13">
        <v>42519</v>
      </c>
      <c r="B2734" s="10" t="s">
        <v>166</v>
      </c>
      <c r="C2734" s="10" t="s">
        <v>81</v>
      </c>
      <c r="D2734" s="14">
        <v>124</v>
      </c>
      <c r="E2734" s="13">
        <v>39022</v>
      </c>
      <c r="F2734" s="15" t="s">
        <v>77</v>
      </c>
      <c r="G2734" s="13">
        <v>2958101</v>
      </c>
      <c r="H2734" s="78"/>
      <c r="I2734" s="78"/>
      <c r="J2734" s="78"/>
      <c r="K2734" s="78"/>
    </row>
    <row r="2735" spans="1:11">
      <c r="A2735" s="13">
        <v>42520</v>
      </c>
      <c r="B2735" s="10" t="s">
        <v>166</v>
      </c>
      <c r="C2735" s="10" t="s">
        <v>81</v>
      </c>
      <c r="D2735" s="14">
        <v>124</v>
      </c>
      <c r="E2735" s="13">
        <v>39022</v>
      </c>
      <c r="F2735" s="15" t="s">
        <v>77</v>
      </c>
      <c r="G2735" s="13">
        <v>2958101</v>
      </c>
      <c r="H2735" s="78"/>
      <c r="I2735" s="78"/>
      <c r="J2735" s="78"/>
      <c r="K2735" s="78"/>
    </row>
    <row r="2736" spans="1:11">
      <c r="A2736" s="13">
        <v>42521</v>
      </c>
      <c r="B2736" s="10" t="s">
        <v>166</v>
      </c>
      <c r="C2736" s="10" t="s">
        <v>81</v>
      </c>
      <c r="D2736" s="14">
        <v>124</v>
      </c>
      <c r="E2736" s="13">
        <v>39022</v>
      </c>
      <c r="F2736" s="15" t="s">
        <v>77</v>
      </c>
      <c r="G2736" s="13">
        <v>2958101</v>
      </c>
      <c r="H2736" s="78"/>
      <c r="I2736" s="78"/>
      <c r="J2736" s="78"/>
      <c r="K2736" s="78"/>
    </row>
    <row r="2737" spans="1:11">
      <c r="A2737" s="13">
        <v>42491</v>
      </c>
      <c r="B2737" s="10" t="s">
        <v>167</v>
      </c>
      <c r="C2737" s="10" t="s">
        <v>81</v>
      </c>
      <c r="D2737" s="14">
        <v>90</v>
      </c>
      <c r="E2737" s="13">
        <v>39022</v>
      </c>
      <c r="F2737" s="15" t="s">
        <v>77</v>
      </c>
      <c r="G2737" s="13">
        <v>2958101</v>
      </c>
      <c r="H2737" s="78"/>
      <c r="I2737" s="78"/>
      <c r="J2737" s="78"/>
      <c r="K2737" s="78"/>
    </row>
    <row r="2738" spans="1:11">
      <c r="A2738" s="13">
        <v>42492</v>
      </c>
      <c r="B2738" s="10" t="s">
        <v>167</v>
      </c>
      <c r="C2738" s="10" t="s">
        <v>81</v>
      </c>
      <c r="D2738" s="14">
        <v>90</v>
      </c>
      <c r="E2738" s="13">
        <v>39022</v>
      </c>
      <c r="F2738" s="15" t="s">
        <v>77</v>
      </c>
      <c r="G2738" s="13">
        <v>2958101</v>
      </c>
      <c r="H2738" s="78"/>
      <c r="I2738" s="78"/>
      <c r="J2738" s="78"/>
      <c r="K2738" s="78"/>
    </row>
    <row r="2739" spans="1:11">
      <c r="A2739" s="13">
        <v>42493</v>
      </c>
      <c r="B2739" s="10" t="s">
        <v>167</v>
      </c>
      <c r="C2739" s="10" t="s">
        <v>81</v>
      </c>
      <c r="D2739" s="14">
        <v>90</v>
      </c>
      <c r="E2739" s="13">
        <v>39022</v>
      </c>
      <c r="F2739" s="15" t="s">
        <v>77</v>
      </c>
      <c r="G2739" s="13">
        <v>2958101</v>
      </c>
      <c r="H2739" s="78"/>
      <c r="I2739" s="78"/>
      <c r="J2739" s="78"/>
      <c r="K2739" s="78"/>
    </row>
    <row r="2740" spans="1:11">
      <c r="A2740" s="13">
        <v>42494</v>
      </c>
      <c r="B2740" s="10" t="s">
        <v>167</v>
      </c>
      <c r="C2740" s="10" t="s">
        <v>81</v>
      </c>
      <c r="D2740" s="14">
        <v>90</v>
      </c>
      <c r="E2740" s="13">
        <v>39022</v>
      </c>
      <c r="F2740" s="15" t="s">
        <v>77</v>
      </c>
      <c r="G2740" s="13">
        <v>2958101</v>
      </c>
      <c r="H2740" s="78"/>
      <c r="I2740" s="78"/>
      <c r="J2740" s="78"/>
      <c r="K2740" s="78"/>
    </row>
    <row r="2741" spans="1:11">
      <c r="A2741" s="13">
        <v>42495</v>
      </c>
      <c r="B2741" s="10" t="s">
        <v>167</v>
      </c>
      <c r="C2741" s="10" t="s">
        <v>81</v>
      </c>
      <c r="D2741" s="14">
        <v>90</v>
      </c>
      <c r="E2741" s="13">
        <v>39022</v>
      </c>
      <c r="F2741" s="15" t="s">
        <v>77</v>
      </c>
      <c r="G2741" s="13">
        <v>2958101</v>
      </c>
      <c r="H2741" s="78"/>
      <c r="I2741" s="78"/>
      <c r="J2741" s="78"/>
      <c r="K2741" s="78"/>
    </row>
    <row r="2742" spans="1:11">
      <c r="A2742" s="13">
        <v>42496</v>
      </c>
      <c r="B2742" s="10" t="s">
        <v>167</v>
      </c>
      <c r="C2742" s="10" t="s">
        <v>81</v>
      </c>
      <c r="D2742" s="14">
        <v>90</v>
      </c>
      <c r="E2742" s="13">
        <v>39022</v>
      </c>
      <c r="F2742" s="15" t="s">
        <v>77</v>
      </c>
      <c r="G2742" s="13">
        <v>2958101</v>
      </c>
      <c r="H2742" s="78"/>
      <c r="I2742" s="78"/>
      <c r="J2742" s="78"/>
      <c r="K2742" s="78"/>
    </row>
    <row r="2743" spans="1:11">
      <c r="A2743" s="13">
        <v>42497</v>
      </c>
      <c r="B2743" s="10" t="s">
        <v>167</v>
      </c>
      <c r="C2743" s="10" t="s">
        <v>81</v>
      </c>
      <c r="D2743" s="14">
        <v>90</v>
      </c>
      <c r="E2743" s="13">
        <v>39022</v>
      </c>
      <c r="F2743" s="15" t="s">
        <v>77</v>
      </c>
      <c r="G2743" s="13">
        <v>2958101</v>
      </c>
      <c r="H2743" s="78"/>
      <c r="I2743" s="78"/>
      <c r="J2743" s="78"/>
      <c r="K2743" s="78"/>
    </row>
    <row r="2744" spans="1:11">
      <c r="A2744" s="13">
        <v>42498</v>
      </c>
      <c r="B2744" s="10" t="s">
        <v>167</v>
      </c>
      <c r="C2744" s="10" t="s">
        <v>81</v>
      </c>
      <c r="D2744" s="14">
        <v>90</v>
      </c>
      <c r="E2744" s="13">
        <v>39022</v>
      </c>
      <c r="F2744" s="15" t="s">
        <v>77</v>
      </c>
      <c r="G2744" s="13">
        <v>2958101</v>
      </c>
      <c r="H2744" s="78"/>
      <c r="I2744" s="78"/>
      <c r="J2744" s="78"/>
      <c r="K2744" s="78"/>
    </row>
    <row r="2745" spans="1:11">
      <c r="A2745" s="13">
        <v>42499</v>
      </c>
      <c r="B2745" s="10" t="s">
        <v>167</v>
      </c>
      <c r="C2745" s="10" t="s">
        <v>81</v>
      </c>
      <c r="D2745" s="14">
        <v>90</v>
      </c>
      <c r="E2745" s="13">
        <v>39022</v>
      </c>
      <c r="F2745" s="15" t="s">
        <v>77</v>
      </c>
      <c r="G2745" s="13">
        <v>2958101</v>
      </c>
      <c r="H2745" s="78"/>
      <c r="I2745" s="78"/>
      <c r="J2745" s="78"/>
      <c r="K2745" s="78"/>
    </row>
    <row r="2746" spans="1:11">
      <c r="A2746" s="13">
        <v>42500</v>
      </c>
      <c r="B2746" s="10" t="s">
        <v>167</v>
      </c>
      <c r="C2746" s="10" t="s">
        <v>81</v>
      </c>
      <c r="D2746" s="14">
        <v>90</v>
      </c>
      <c r="E2746" s="13">
        <v>39022</v>
      </c>
      <c r="F2746" s="15" t="s">
        <v>77</v>
      </c>
      <c r="G2746" s="13">
        <v>2958101</v>
      </c>
      <c r="H2746" s="78"/>
      <c r="I2746" s="78"/>
      <c r="J2746" s="78"/>
      <c r="K2746" s="78"/>
    </row>
    <row r="2747" spans="1:11">
      <c r="A2747" s="13">
        <v>42501</v>
      </c>
      <c r="B2747" s="10" t="s">
        <v>167</v>
      </c>
      <c r="C2747" s="10" t="s">
        <v>81</v>
      </c>
      <c r="D2747" s="14">
        <v>90</v>
      </c>
      <c r="E2747" s="13">
        <v>39022</v>
      </c>
      <c r="F2747" s="15" t="s">
        <v>77</v>
      </c>
      <c r="G2747" s="13">
        <v>2958101</v>
      </c>
      <c r="H2747" s="78"/>
      <c r="I2747" s="78"/>
      <c r="J2747" s="78"/>
      <c r="K2747" s="78"/>
    </row>
    <row r="2748" spans="1:11">
      <c r="A2748" s="13">
        <v>42502</v>
      </c>
      <c r="B2748" s="10" t="s">
        <v>167</v>
      </c>
      <c r="C2748" s="10" t="s">
        <v>81</v>
      </c>
      <c r="D2748" s="14">
        <v>90</v>
      </c>
      <c r="E2748" s="13">
        <v>39022</v>
      </c>
      <c r="F2748" s="15" t="s">
        <v>77</v>
      </c>
      <c r="G2748" s="13">
        <v>2958101</v>
      </c>
      <c r="H2748" s="78"/>
      <c r="I2748" s="78"/>
      <c r="J2748" s="78"/>
      <c r="K2748" s="78"/>
    </row>
    <row r="2749" spans="1:11">
      <c r="A2749" s="13">
        <v>42503</v>
      </c>
      <c r="B2749" s="10" t="s">
        <v>167</v>
      </c>
      <c r="C2749" s="10" t="s">
        <v>81</v>
      </c>
      <c r="D2749" s="14">
        <v>90</v>
      </c>
      <c r="E2749" s="13">
        <v>39022</v>
      </c>
      <c r="F2749" s="15" t="s">
        <v>77</v>
      </c>
      <c r="G2749" s="13">
        <v>2958101</v>
      </c>
      <c r="H2749" s="78"/>
      <c r="I2749" s="78"/>
      <c r="J2749" s="78"/>
      <c r="K2749" s="78"/>
    </row>
    <row r="2750" spans="1:11">
      <c r="A2750" s="13">
        <v>42504</v>
      </c>
      <c r="B2750" s="10" t="s">
        <v>167</v>
      </c>
      <c r="C2750" s="10" t="s">
        <v>81</v>
      </c>
      <c r="D2750" s="14">
        <v>90</v>
      </c>
      <c r="E2750" s="13">
        <v>39022</v>
      </c>
      <c r="F2750" s="15" t="s">
        <v>77</v>
      </c>
      <c r="G2750" s="13">
        <v>2958101</v>
      </c>
      <c r="H2750" s="78"/>
      <c r="I2750" s="78"/>
      <c r="J2750" s="78"/>
      <c r="K2750" s="78"/>
    </row>
    <row r="2751" spans="1:11">
      <c r="A2751" s="13">
        <v>42505</v>
      </c>
      <c r="B2751" s="10" t="s">
        <v>167</v>
      </c>
      <c r="C2751" s="10" t="s">
        <v>81</v>
      </c>
      <c r="D2751" s="14">
        <v>90</v>
      </c>
      <c r="E2751" s="13">
        <v>39022</v>
      </c>
      <c r="F2751" s="15" t="s">
        <v>77</v>
      </c>
      <c r="G2751" s="13">
        <v>2958101</v>
      </c>
      <c r="H2751" s="78"/>
      <c r="I2751" s="78"/>
      <c r="J2751" s="78"/>
      <c r="K2751" s="78"/>
    </row>
    <row r="2752" spans="1:11">
      <c r="A2752" s="13">
        <v>42506</v>
      </c>
      <c r="B2752" s="10" t="s">
        <v>167</v>
      </c>
      <c r="C2752" s="10" t="s">
        <v>81</v>
      </c>
      <c r="D2752" s="14">
        <v>90</v>
      </c>
      <c r="E2752" s="13">
        <v>39022</v>
      </c>
      <c r="F2752" s="15" t="s">
        <v>77</v>
      </c>
      <c r="G2752" s="13">
        <v>2958101</v>
      </c>
      <c r="H2752" s="78"/>
      <c r="I2752" s="78"/>
      <c r="J2752" s="78"/>
      <c r="K2752" s="78"/>
    </row>
    <row r="2753" spans="1:11">
      <c r="A2753" s="13">
        <v>42507</v>
      </c>
      <c r="B2753" s="10" t="s">
        <v>167</v>
      </c>
      <c r="C2753" s="10" t="s">
        <v>81</v>
      </c>
      <c r="D2753" s="14">
        <v>90</v>
      </c>
      <c r="E2753" s="13">
        <v>39022</v>
      </c>
      <c r="F2753" s="15" t="s">
        <v>77</v>
      </c>
      <c r="G2753" s="13">
        <v>2958101</v>
      </c>
      <c r="H2753" s="78"/>
      <c r="I2753" s="78"/>
      <c r="J2753" s="78"/>
      <c r="K2753" s="78"/>
    </row>
    <row r="2754" spans="1:11">
      <c r="A2754" s="13">
        <v>42508</v>
      </c>
      <c r="B2754" s="10" t="s">
        <v>167</v>
      </c>
      <c r="C2754" s="10" t="s">
        <v>81</v>
      </c>
      <c r="D2754" s="14">
        <v>90</v>
      </c>
      <c r="E2754" s="13">
        <v>39022</v>
      </c>
      <c r="F2754" s="15" t="s">
        <v>77</v>
      </c>
      <c r="G2754" s="13">
        <v>2958101</v>
      </c>
      <c r="H2754" s="78"/>
      <c r="I2754" s="78"/>
      <c r="J2754" s="78"/>
      <c r="K2754" s="78"/>
    </row>
    <row r="2755" spans="1:11">
      <c r="A2755" s="13">
        <v>42509</v>
      </c>
      <c r="B2755" s="10" t="s">
        <v>167</v>
      </c>
      <c r="C2755" s="10" t="s">
        <v>81</v>
      </c>
      <c r="D2755" s="14">
        <v>90</v>
      </c>
      <c r="E2755" s="13">
        <v>39022</v>
      </c>
      <c r="F2755" s="15" t="s">
        <v>77</v>
      </c>
      <c r="G2755" s="13">
        <v>2958101</v>
      </c>
      <c r="H2755" s="78"/>
      <c r="I2755" s="78"/>
      <c r="J2755" s="78"/>
      <c r="K2755" s="78"/>
    </row>
    <row r="2756" spans="1:11">
      <c r="A2756" s="13">
        <v>42510</v>
      </c>
      <c r="B2756" s="10" t="s">
        <v>167</v>
      </c>
      <c r="C2756" s="10" t="s">
        <v>81</v>
      </c>
      <c r="D2756" s="14">
        <v>90</v>
      </c>
      <c r="E2756" s="13">
        <v>39022</v>
      </c>
      <c r="F2756" s="15" t="s">
        <v>77</v>
      </c>
      <c r="G2756" s="13">
        <v>2958101</v>
      </c>
      <c r="H2756" s="78"/>
      <c r="I2756" s="78"/>
      <c r="J2756" s="78"/>
      <c r="K2756" s="78"/>
    </row>
    <row r="2757" spans="1:11">
      <c r="A2757" s="13">
        <v>42511</v>
      </c>
      <c r="B2757" s="10" t="s">
        <v>167</v>
      </c>
      <c r="C2757" s="10" t="s">
        <v>81</v>
      </c>
      <c r="D2757" s="14">
        <v>90</v>
      </c>
      <c r="E2757" s="13">
        <v>39022</v>
      </c>
      <c r="F2757" s="15" t="s">
        <v>77</v>
      </c>
      <c r="G2757" s="13">
        <v>2958101</v>
      </c>
      <c r="H2757" s="78"/>
      <c r="I2757" s="78"/>
      <c r="J2757" s="78"/>
      <c r="K2757" s="78"/>
    </row>
    <row r="2758" spans="1:11">
      <c r="A2758" s="13">
        <v>42512</v>
      </c>
      <c r="B2758" s="10" t="s">
        <v>167</v>
      </c>
      <c r="C2758" s="10" t="s">
        <v>81</v>
      </c>
      <c r="D2758" s="14">
        <v>90</v>
      </c>
      <c r="E2758" s="13">
        <v>39022</v>
      </c>
      <c r="F2758" s="15" t="s">
        <v>77</v>
      </c>
      <c r="G2758" s="13">
        <v>2958101</v>
      </c>
      <c r="H2758" s="78"/>
      <c r="I2758" s="78"/>
      <c r="J2758" s="78"/>
      <c r="K2758" s="78"/>
    </row>
    <row r="2759" spans="1:11">
      <c r="A2759" s="13">
        <v>42513</v>
      </c>
      <c r="B2759" s="10" t="s">
        <v>167</v>
      </c>
      <c r="C2759" s="10" t="s">
        <v>81</v>
      </c>
      <c r="D2759" s="14">
        <v>90</v>
      </c>
      <c r="E2759" s="13">
        <v>39022</v>
      </c>
      <c r="F2759" s="15" t="s">
        <v>77</v>
      </c>
      <c r="G2759" s="13">
        <v>2958101</v>
      </c>
      <c r="H2759" s="78"/>
      <c r="I2759" s="78"/>
      <c r="J2759" s="78"/>
      <c r="K2759" s="78"/>
    </row>
    <row r="2760" spans="1:11">
      <c r="A2760" s="13">
        <v>42514</v>
      </c>
      <c r="B2760" s="10" t="s">
        <v>167</v>
      </c>
      <c r="C2760" s="10" t="s">
        <v>81</v>
      </c>
      <c r="D2760" s="14">
        <v>90</v>
      </c>
      <c r="E2760" s="13">
        <v>39022</v>
      </c>
      <c r="F2760" s="15" t="s">
        <v>77</v>
      </c>
      <c r="G2760" s="13">
        <v>2958101</v>
      </c>
      <c r="H2760" s="78"/>
      <c r="I2760" s="78"/>
      <c r="J2760" s="78"/>
      <c r="K2760" s="78"/>
    </row>
    <row r="2761" spans="1:11">
      <c r="A2761" s="13">
        <v>42515</v>
      </c>
      <c r="B2761" s="10" t="s">
        <v>167</v>
      </c>
      <c r="C2761" s="10" t="s">
        <v>81</v>
      </c>
      <c r="D2761" s="14">
        <v>90</v>
      </c>
      <c r="E2761" s="13">
        <v>39022</v>
      </c>
      <c r="F2761" s="15" t="s">
        <v>77</v>
      </c>
      <c r="G2761" s="13">
        <v>2958101</v>
      </c>
      <c r="H2761" s="78"/>
      <c r="I2761" s="78"/>
      <c r="J2761" s="78"/>
      <c r="K2761" s="78"/>
    </row>
    <row r="2762" spans="1:11">
      <c r="A2762" s="13">
        <v>42516</v>
      </c>
      <c r="B2762" s="10" t="s">
        <v>167</v>
      </c>
      <c r="C2762" s="10" t="s">
        <v>81</v>
      </c>
      <c r="D2762" s="14">
        <v>90</v>
      </c>
      <c r="E2762" s="13">
        <v>39022</v>
      </c>
      <c r="F2762" s="15" t="s">
        <v>77</v>
      </c>
      <c r="G2762" s="13">
        <v>2958101</v>
      </c>
      <c r="H2762" s="78"/>
      <c r="I2762" s="78"/>
      <c r="J2762" s="78"/>
      <c r="K2762" s="78"/>
    </row>
    <row r="2763" spans="1:11">
      <c r="A2763" s="13">
        <v>42517</v>
      </c>
      <c r="B2763" s="10" t="s">
        <v>167</v>
      </c>
      <c r="C2763" s="10" t="s">
        <v>81</v>
      </c>
      <c r="D2763" s="14">
        <v>90</v>
      </c>
      <c r="E2763" s="13">
        <v>39022</v>
      </c>
      <c r="F2763" s="15" t="s">
        <v>77</v>
      </c>
      <c r="G2763" s="13">
        <v>2958101</v>
      </c>
      <c r="H2763" s="78"/>
      <c r="I2763" s="78"/>
      <c r="J2763" s="78"/>
      <c r="K2763" s="78"/>
    </row>
    <row r="2764" spans="1:11">
      <c r="A2764" s="13">
        <v>42518</v>
      </c>
      <c r="B2764" s="10" t="s">
        <v>167</v>
      </c>
      <c r="C2764" s="10" t="s">
        <v>81</v>
      </c>
      <c r="D2764" s="14">
        <v>90</v>
      </c>
      <c r="E2764" s="13">
        <v>39022</v>
      </c>
      <c r="F2764" s="15" t="s">
        <v>77</v>
      </c>
      <c r="G2764" s="13">
        <v>2958101</v>
      </c>
      <c r="H2764" s="78"/>
      <c r="I2764" s="78"/>
      <c r="J2764" s="78"/>
      <c r="K2764" s="78"/>
    </row>
    <row r="2765" spans="1:11">
      <c r="A2765" s="13">
        <v>42519</v>
      </c>
      <c r="B2765" s="10" t="s">
        <v>167</v>
      </c>
      <c r="C2765" s="10" t="s">
        <v>81</v>
      </c>
      <c r="D2765" s="14">
        <v>90</v>
      </c>
      <c r="E2765" s="13">
        <v>39022</v>
      </c>
      <c r="F2765" s="15" t="s">
        <v>77</v>
      </c>
      <c r="G2765" s="13">
        <v>2958101</v>
      </c>
      <c r="H2765" s="78"/>
      <c r="I2765" s="78"/>
      <c r="J2765" s="78"/>
      <c r="K2765" s="78"/>
    </row>
    <row r="2766" spans="1:11">
      <c r="A2766" s="13">
        <v>42520</v>
      </c>
      <c r="B2766" s="10" t="s">
        <v>167</v>
      </c>
      <c r="C2766" s="10" t="s">
        <v>81</v>
      </c>
      <c r="D2766" s="14">
        <v>90</v>
      </c>
      <c r="E2766" s="13">
        <v>39022</v>
      </c>
      <c r="F2766" s="15" t="s">
        <v>77</v>
      </c>
      <c r="G2766" s="13">
        <v>2958101</v>
      </c>
      <c r="H2766" s="78"/>
      <c r="I2766" s="78"/>
      <c r="J2766" s="78"/>
      <c r="K2766" s="78"/>
    </row>
    <row r="2767" spans="1:11">
      <c r="A2767" s="13">
        <v>42521</v>
      </c>
      <c r="B2767" s="10" t="s">
        <v>167</v>
      </c>
      <c r="C2767" s="10" t="s">
        <v>81</v>
      </c>
      <c r="D2767" s="14">
        <v>90</v>
      </c>
      <c r="E2767" s="13">
        <v>39022</v>
      </c>
      <c r="F2767" s="15" t="s">
        <v>77</v>
      </c>
      <c r="G2767" s="13">
        <v>2958101</v>
      </c>
      <c r="H2767" s="78"/>
      <c r="I2767" s="78"/>
      <c r="J2767" s="78"/>
      <c r="K2767" s="78"/>
    </row>
    <row r="2768" spans="1:11">
      <c r="A2768" s="13">
        <v>42491</v>
      </c>
      <c r="B2768" s="10" t="s">
        <v>168</v>
      </c>
      <c r="C2768" s="10" t="s">
        <v>81</v>
      </c>
      <c r="D2768" s="14">
        <v>106</v>
      </c>
      <c r="E2768" s="13">
        <v>42034</v>
      </c>
      <c r="F2768" s="15" t="s">
        <v>77</v>
      </c>
      <c r="G2768" s="13">
        <v>2958101</v>
      </c>
      <c r="H2768" s="78"/>
      <c r="I2768" s="78"/>
      <c r="J2768" s="78"/>
      <c r="K2768" s="78"/>
    </row>
    <row r="2769" spans="1:11">
      <c r="A2769" s="13">
        <v>42492</v>
      </c>
      <c r="B2769" s="10" t="s">
        <v>168</v>
      </c>
      <c r="C2769" s="10" t="s">
        <v>81</v>
      </c>
      <c r="D2769" s="14">
        <v>106</v>
      </c>
      <c r="E2769" s="13">
        <v>42034</v>
      </c>
      <c r="F2769" s="15" t="s">
        <v>77</v>
      </c>
      <c r="G2769" s="13">
        <v>2958101</v>
      </c>
      <c r="H2769" s="78"/>
      <c r="I2769" s="78"/>
      <c r="J2769" s="78"/>
      <c r="K2769" s="78"/>
    </row>
    <row r="2770" spans="1:11">
      <c r="A2770" s="13">
        <v>42493</v>
      </c>
      <c r="B2770" s="10" t="s">
        <v>168</v>
      </c>
      <c r="C2770" s="10" t="s">
        <v>81</v>
      </c>
      <c r="D2770" s="14">
        <v>106</v>
      </c>
      <c r="E2770" s="13">
        <v>42034</v>
      </c>
      <c r="F2770" s="15" t="s">
        <v>77</v>
      </c>
      <c r="G2770" s="13">
        <v>2958101</v>
      </c>
      <c r="H2770" s="78"/>
      <c r="I2770" s="78"/>
      <c r="J2770" s="78"/>
      <c r="K2770" s="78"/>
    </row>
    <row r="2771" spans="1:11">
      <c r="A2771" s="13">
        <v>42494</v>
      </c>
      <c r="B2771" s="10" t="s">
        <v>168</v>
      </c>
      <c r="C2771" s="10" t="s">
        <v>81</v>
      </c>
      <c r="D2771" s="14">
        <v>106</v>
      </c>
      <c r="E2771" s="13">
        <v>42034</v>
      </c>
      <c r="F2771" s="15" t="s">
        <v>77</v>
      </c>
      <c r="G2771" s="13">
        <v>2958101</v>
      </c>
      <c r="H2771" s="78"/>
      <c r="I2771" s="78"/>
      <c r="J2771" s="78"/>
      <c r="K2771" s="78"/>
    </row>
    <row r="2772" spans="1:11">
      <c r="A2772" s="13">
        <v>42495</v>
      </c>
      <c r="B2772" s="10" t="s">
        <v>168</v>
      </c>
      <c r="C2772" s="10" t="s">
        <v>81</v>
      </c>
      <c r="D2772" s="14">
        <v>106</v>
      </c>
      <c r="E2772" s="13">
        <v>42034</v>
      </c>
      <c r="F2772" s="15" t="s">
        <v>77</v>
      </c>
      <c r="G2772" s="13">
        <v>2958101</v>
      </c>
      <c r="H2772" s="78"/>
      <c r="I2772" s="78"/>
      <c r="J2772" s="78"/>
      <c r="K2772" s="78"/>
    </row>
    <row r="2773" spans="1:11">
      <c r="A2773" s="13">
        <v>42496</v>
      </c>
      <c r="B2773" s="10" t="s">
        <v>168</v>
      </c>
      <c r="C2773" s="10" t="s">
        <v>81</v>
      </c>
      <c r="D2773" s="14">
        <v>106</v>
      </c>
      <c r="E2773" s="13">
        <v>42034</v>
      </c>
      <c r="F2773" s="15" t="s">
        <v>77</v>
      </c>
      <c r="G2773" s="13">
        <v>2958101</v>
      </c>
      <c r="H2773" s="78"/>
      <c r="I2773" s="78"/>
      <c r="J2773" s="78"/>
      <c r="K2773" s="78"/>
    </row>
    <row r="2774" spans="1:11">
      <c r="A2774" s="13">
        <v>42497</v>
      </c>
      <c r="B2774" s="10" t="s">
        <v>168</v>
      </c>
      <c r="C2774" s="10" t="s">
        <v>81</v>
      </c>
      <c r="D2774" s="14">
        <v>106</v>
      </c>
      <c r="E2774" s="13">
        <v>42034</v>
      </c>
      <c r="F2774" s="15" t="s">
        <v>77</v>
      </c>
      <c r="G2774" s="13">
        <v>2958101</v>
      </c>
      <c r="H2774" s="78"/>
      <c r="I2774" s="78"/>
      <c r="J2774" s="78"/>
      <c r="K2774" s="78"/>
    </row>
    <row r="2775" spans="1:11">
      <c r="A2775" s="13">
        <v>42498</v>
      </c>
      <c r="B2775" s="10" t="s">
        <v>168</v>
      </c>
      <c r="C2775" s="10" t="s">
        <v>81</v>
      </c>
      <c r="D2775" s="14">
        <v>106</v>
      </c>
      <c r="E2775" s="13">
        <v>42034</v>
      </c>
      <c r="F2775" s="15" t="s">
        <v>77</v>
      </c>
      <c r="G2775" s="13">
        <v>2958101</v>
      </c>
      <c r="H2775" s="78"/>
      <c r="I2775" s="78"/>
      <c r="J2775" s="78"/>
      <c r="K2775" s="78"/>
    </row>
    <row r="2776" spans="1:11">
      <c r="A2776" s="13">
        <v>42499</v>
      </c>
      <c r="B2776" s="10" t="s">
        <v>168</v>
      </c>
      <c r="C2776" s="10" t="s">
        <v>81</v>
      </c>
      <c r="D2776" s="14">
        <v>106</v>
      </c>
      <c r="E2776" s="13">
        <v>42034</v>
      </c>
      <c r="F2776" s="15" t="s">
        <v>77</v>
      </c>
      <c r="G2776" s="13">
        <v>2958101</v>
      </c>
      <c r="H2776" s="78"/>
      <c r="I2776" s="78"/>
      <c r="J2776" s="78"/>
      <c r="K2776" s="78"/>
    </row>
    <row r="2777" spans="1:11">
      <c r="A2777" s="13">
        <v>42500</v>
      </c>
      <c r="B2777" s="10" t="s">
        <v>168</v>
      </c>
      <c r="C2777" s="10" t="s">
        <v>81</v>
      </c>
      <c r="D2777" s="14">
        <v>106</v>
      </c>
      <c r="E2777" s="13">
        <v>42034</v>
      </c>
      <c r="F2777" s="15" t="s">
        <v>77</v>
      </c>
      <c r="G2777" s="13">
        <v>2958101</v>
      </c>
      <c r="H2777" s="78"/>
      <c r="I2777" s="78"/>
      <c r="J2777" s="78"/>
      <c r="K2777" s="78"/>
    </row>
    <row r="2778" spans="1:11">
      <c r="A2778" s="13">
        <v>42501</v>
      </c>
      <c r="B2778" s="10" t="s">
        <v>168</v>
      </c>
      <c r="C2778" s="10" t="s">
        <v>81</v>
      </c>
      <c r="D2778" s="14">
        <v>106</v>
      </c>
      <c r="E2778" s="13">
        <v>42034</v>
      </c>
      <c r="F2778" s="15" t="s">
        <v>77</v>
      </c>
      <c r="G2778" s="13">
        <v>2958101</v>
      </c>
      <c r="H2778" s="78"/>
      <c r="I2778" s="78"/>
      <c r="J2778" s="78"/>
      <c r="K2778" s="78"/>
    </row>
    <row r="2779" spans="1:11">
      <c r="A2779" s="13">
        <v>42502</v>
      </c>
      <c r="B2779" s="10" t="s">
        <v>168</v>
      </c>
      <c r="C2779" s="10" t="s">
        <v>81</v>
      </c>
      <c r="D2779" s="14">
        <v>106</v>
      </c>
      <c r="E2779" s="13">
        <v>42034</v>
      </c>
      <c r="F2779" s="15" t="s">
        <v>77</v>
      </c>
      <c r="G2779" s="13">
        <v>2958101</v>
      </c>
      <c r="H2779" s="78"/>
      <c r="I2779" s="78"/>
      <c r="J2779" s="78"/>
      <c r="K2779" s="78"/>
    </row>
    <row r="2780" spans="1:11">
      <c r="A2780" s="13">
        <v>42503</v>
      </c>
      <c r="B2780" s="10" t="s">
        <v>168</v>
      </c>
      <c r="C2780" s="10" t="s">
        <v>81</v>
      </c>
      <c r="D2780" s="14">
        <v>106</v>
      </c>
      <c r="E2780" s="13">
        <v>42034</v>
      </c>
      <c r="F2780" s="15" t="s">
        <v>77</v>
      </c>
      <c r="G2780" s="13">
        <v>2958101</v>
      </c>
      <c r="H2780" s="78"/>
      <c r="I2780" s="78"/>
      <c r="J2780" s="78"/>
      <c r="K2780" s="78"/>
    </row>
    <row r="2781" spans="1:11">
      <c r="A2781" s="13">
        <v>42504</v>
      </c>
      <c r="B2781" s="10" t="s">
        <v>168</v>
      </c>
      <c r="C2781" s="10" t="s">
        <v>81</v>
      </c>
      <c r="D2781" s="14">
        <v>106</v>
      </c>
      <c r="E2781" s="13">
        <v>42034</v>
      </c>
      <c r="F2781" s="15" t="s">
        <v>77</v>
      </c>
      <c r="G2781" s="13">
        <v>2958101</v>
      </c>
      <c r="H2781" s="78"/>
      <c r="I2781" s="78"/>
      <c r="J2781" s="78"/>
      <c r="K2781" s="78"/>
    </row>
    <row r="2782" spans="1:11">
      <c r="A2782" s="13">
        <v>42505</v>
      </c>
      <c r="B2782" s="10" t="s">
        <v>168</v>
      </c>
      <c r="C2782" s="10" t="s">
        <v>81</v>
      </c>
      <c r="D2782" s="14">
        <v>106</v>
      </c>
      <c r="E2782" s="13">
        <v>42034</v>
      </c>
      <c r="F2782" s="15" t="s">
        <v>77</v>
      </c>
      <c r="G2782" s="13">
        <v>2958101</v>
      </c>
      <c r="H2782" s="78"/>
      <c r="I2782" s="78"/>
      <c r="J2782" s="78"/>
      <c r="K2782" s="78"/>
    </row>
    <row r="2783" spans="1:11">
      <c r="A2783" s="13">
        <v>42506</v>
      </c>
      <c r="B2783" s="10" t="s">
        <v>168</v>
      </c>
      <c r="C2783" s="10" t="s">
        <v>81</v>
      </c>
      <c r="D2783" s="14">
        <v>106</v>
      </c>
      <c r="E2783" s="13">
        <v>42034</v>
      </c>
      <c r="F2783" s="15" t="s">
        <v>77</v>
      </c>
      <c r="G2783" s="13">
        <v>2958101</v>
      </c>
      <c r="H2783" s="78"/>
      <c r="I2783" s="78"/>
      <c r="J2783" s="78"/>
      <c r="K2783" s="78"/>
    </row>
    <row r="2784" spans="1:11">
      <c r="A2784" s="13">
        <v>42507</v>
      </c>
      <c r="B2784" s="10" t="s">
        <v>168</v>
      </c>
      <c r="C2784" s="10" t="s">
        <v>81</v>
      </c>
      <c r="D2784" s="14">
        <v>106</v>
      </c>
      <c r="E2784" s="13">
        <v>42034</v>
      </c>
      <c r="F2784" s="15" t="s">
        <v>77</v>
      </c>
      <c r="G2784" s="13">
        <v>2958101</v>
      </c>
      <c r="H2784" s="78"/>
      <c r="I2784" s="78"/>
      <c r="J2784" s="78"/>
      <c r="K2784" s="78"/>
    </row>
    <row r="2785" spans="1:11">
      <c r="A2785" s="13">
        <v>42508</v>
      </c>
      <c r="B2785" s="10" t="s">
        <v>168</v>
      </c>
      <c r="C2785" s="10" t="s">
        <v>81</v>
      </c>
      <c r="D2785" s="14">
        <v>106</v>
      </c>
      <c r="E2785" s="13">
        <v>42034</v>
      </c>
      <c r="F2785" s="15" t="s">
        <v>77</v>
      </c>
      <c r="G2785" s="13">
        <v>2958101</v>
      </c>
      <c r="H2785" s="78"/>
      <c r="I2785" s="78"/>
      <c r="J2785" s="78"/>
      <c r="K2785" s="78"/>
    </row>
    <row r="2786" spans="1:11">
      <c r="A2786" s="13">
        <v>42509</v>
      </c>
      <c r="B2786" s="10" t="s">
        <v>168</v>
      </c>
      <c r="C2786" s="10" t="s">
        <v>81</v>
      </c>
      <c r="D2786" s="14">
        <v>106</v>
      </c>
      <c r="E2786" s="13">
        <v>42034</v>
      </c>
      <c r="F2786" s="15" t="s">
        <v>77</v>
      </c>
      <c r="G2786" s="13">
        <v>2958101</v>
      </c>
      <c r="H2786" s="78"/>
      <c r="I2786" s="78"/>
      <c r="J2786" s="78"/>
      <c r="K2786" s="78"/>
    </row>
    <row r="2787" spans="1:11">
      <c r="A2787" s="13">
        <v>42510</v>
      </c>
      <c r="B2787" s="10" t="s">
        <v>168</v>
      </c>
      <c r="C2787" s="10" t="s">
        <v>81</v>
      </c>
      <c r="D2787" s="14">
        <v>106</v>
      </c>
      <c r="E2787" s="13">
        <v>42034</v>
      </c>
      <c r="F2787" s="15" t="s">
        <v>77</v>
      </c>
      <c r="G2787" s="13">
        <v>2958101</v>
      </c>
      <c r="H2787" s="78"/>
      <c r="I2787" s="78"/>
      <c r="J2787" s="78"/>
      <c r="K2787" s="78"/>
    </row>
    <row r="2788" spans="1:11">
      <c r="A2788" s="13">
        <v>42511</v>
      </c>
      <c r="B2788" s="10" t="s">
        <v>168</v>
      </c>
      <c r="C2788" s="10" t="s">
        <v>81</v>
      </c>
      <c r="D2788" s="14">
        <v>106</v>
      </c>
      <c r="E2788" s="13">
        <v>42034</v>
      </c>
      <c r="F2788" s="15" t="s">
        <v>77</v>
      </c>
      <c r="G2788" s="13">
        <v>2958101</v>
      </c>
      <c r="H2788" s="78"/>
      <c r="I2788" s="78"/>
      <c r="J2788" s="78"/>
      <c r="K2788" s="78"/>
    </row>
    <row r="2789" spans="1:11">
      <c r="A2789" s="13">
        <v>42512</v>
      </c>
      <c r="B2789" s="10" t="s">
        <v>168</v>
      </c>
      <c r="C2789" s="10" t="s">
        <v>81</v>
      </c>
      <c r="D2789" s="14">
        <v>106</v>
      </c>
      <c r="E2789" s="13">
        <v>42034</v>
      </c>
      <c r="F2789" s="15" t="s">
        <v>77</v>
      </c>
      <c r="G2789" s="13">
        <v>2958101</v>
      </c>
      <c r="H2789" s="78"/>
      <c r="I2789" s="78"/>
      <c r="J2789" s="78"/>
      <c r="K2789" s="78"/>
    </row>
    <row r="2790" spans="1:11">
      <c r="A2790" s="13">
        <v>42513</v>
      </c>
      <c r="B2790" s="10" t="s">
        <v>168</v>
      </c>
      <c r="C2790" s="10" t="s">
        <v>81</v>
      </c>
      <c r="D2790" s="14">
        <v>106</v>
      </c>
      <c r="E2790" s="13">
        <v>42034</v>
      </c>
      <c r="F2790" s="15" t="s">
        <v>77</v>
      </c>
      <c r="G2790" s="13">
        <v>2958101</v>
      </c>
      <c r="H2790" s="78"/>
      <c r="I2790" s="78"/>
      <c r="J2790" s="78"/>
      <c r="K2790" s="78"/>
    </row>
    <row r="2791" spans="1:11">
      <c r="A2791" s="13">
        <v>42514</v>
      </c>
      <c r="B2791" s="10" t="s">
        <v>168</v>
      </c>
      <c r="C2791" s="10" t="s">
        <v>81</v>
      </c>
      <c r="D2791" s="14">
        <v>106</v>
      </c>
      <c r="E2791" s="13">
        <v>42034</v>
      </c>
      <c r="F2791" s="15" t="s">
        <v>77</v>
      </c>
      <c r="G2791" s="13">
        <v>2958101</v>
      </c>
      <c r="H2791" s="78"/>
      <c r="I2791" s="78"/>
      <c r="J2791" s="78"/>
      <c r="K2791" s="78"/>
    </row>
    <row r="2792" spans="1:11">
      <c r="A2792" s="13">
        <v>42515</v>
      </c>
      <c r="B2792" s="10" t="s">
        <v>168</v>
      </c>
      <c r="C2792" s="10" t="s">
        <v>81</v>
      </c>
      <c r="D2792" s="14">
        <v>106</v>
      </c>
      <c r="E2792" s="13">
        <v>42034</v>
      </c>
      <c r="F2792" s="15" t="s">
        <v>77</v>
      </c>
      <c r="G2792" s="13">
        <v>2958101</v>
      </c>
      <c r="H2792" s="78"/>
      <c r="I2792" s="78"/>
      <c r="J2792" s="78"/>
      <c r="K2792" s="78"/>
    </row>
    <row r="2793" spans="1:11">
      <c r="A2793" s="13">
        <v>42516</v>
      </c>
      <c r="B2793" s="10" t="s">
        <v>168</v>
      </c>
      <c r="C2793" s="10" t="s">
        <v>81</v>
      </c>
      <c r="D2793" s="14">
        <v>106</v>
      </c>
      <c r="E2793" s="13">
        <v>42034</v>
      </c>
      <c r="F2793" s="15" t="s">
        <v>77</v>
      </c>
      <c r="G2793" s="13">
        <v>2958101</v>
      </c>
      <c r="H2793" s="78"/>
      <c r="I2793" s="78"/>
      <c r="J2793" s="78"/>
      <c r="K2793" s="78"/>
    </row>
    <row r="2794" spans="1:11">
      <c r="A2794" s="13">
        <v>42517</v>
      </c>
      <c r="B2794" s="10" t="s">
        <v>168</v>
      </c>
      <c r="C2794" s="10" t="s">
        <v>81</v>
      </c>
      <c r="D2794" s="14">
        <v>106</v>
      </c>
      <c r="E2794" s="13">
        <v>42034</v>
      </c>
      <c r="F2794" s="15" t="s">
        <v>77</v>
      </c>
      <c r="G2794" s="13">
        <v>2958101</v>
      </c>
      <c r="H2794" s="78"/>
      <c r="I2794" s="78"/>
      <c r="J2794" s="78"/>
      <c r="K2794" s="78"/>
    </row>
    <row r="2795" spans="1:11">
      <c r="A2795" s="13">
        <v>42518</v>
      </c>
      <c r="B2795" s="10" t="s">
        <v>168</v>
      </c>
      <c r="C2795" s="10" t="s">
        <v>81</v>
      </c>
      <c r="D2795" s="14">
        <v>106</v>
      </c>
      <c r="E2795" s="13">
        <v>42034</v>
      </c>
      <c r="F2795" s="15" t="s">
        <v>77</v>
      </c>
      <c r="G2795" s="13">
        <v>2958101</v>
      </c>
      <c r="H2795" s="78"/>
      <c r="I2795" s="78"/>
      <c r="J2795" s="78"/>
      <c r="K2795" s="78"/>
    </row>
    <row r="2796" spans="1:11">
      <c r="A2796" s="13">
        <v>42519</v>
      </c>
      <c r="B2796" s="10" t="s">
        <v>168</v>
      </c>
      <c r="C2796" s="10" t="s">
        <v>81</v>
      </c>
      <c r="D2796" s="14">
        <v>106</v>
      </c>
      <c r="E2796" s="13">
        <v>42034</v>
      </c>
      <c r="F2796" s="15" t="s">
        <v>77</v>
      </c>
      <c r="G2796" s="13">
        <v>2958101</v>
      </c>
      <c r="H2796" s="78"/>
      <c r="I2796" s="78"/>
      <c r="J2796" s="78"/>
      <c r="K2796" s="78"/>
    </row>
    <row r="2797" spans="1:11">
      <c r="A2797" s="13">
        <v>42520</v>
      </c>
      <c r="B2797" s="10" t="s">
        <v>168</v>
      </c>
      <c r="C2797" s="10" t="s">
        <v>81</v>
      </c>
      <c r="D2797" s="14">
        <v>106</v>
      </c>
      <c r="E2797" s="13">
        <v>42034</v>
      </c>
      <c r="F2797" s="15" t="s">
        <v>77</v>
      </c>
      <c r="G2797" s="13">
        <v>2958101</v>
      </c>
      <c r="H2797" s="78"/>
      <c r="I2797" s="78"/>
      <c r="J2797" s="78"/>
      <c r="K2797" s="78"/>
    </row>
    <row r="2798" spans="1:11">
      <c r="A2798" s="13">
        <v>42521</v>
      </c>
      <c r="B2798" s="10" t="s">
        <v>168</v>
      </c>
      <c r="C2798" s="10" t="s">
        <v>81</v>
      </c>
      <c r="D2798" s="14">
        <v>106</v>
      </c>
      <c r="E2798" s="13">
        <v>42034</v>
      </c>
      <c r="F2798" s="15" t="s">
        <v>77</v>
      </c>
      <c r="G2798" s="13">
        <v>2958101</v>
      </c>
      <c r="H2798" s="78"/>
      <c r="I2798" s="78"/>
      <c r="J2798" s="78"/>
      <c r="K2798" s="78"/>
    </row>
    <row r="2799" spans="1:11">
      <c r="A2799" s="13">
        <v>42491</v>
      </c>
      <c r="B2799" s="10" t="s">
        <v>169</v>
      </c>
      <c r="C2799" s="10" t="s">
        <v>81</v>
      </c>
      <c r="D2799" s="14">
        <v>106</v>
      </c>
      <c r="E2799" s="13">
        <v>42034</v>
      </c>
      <c r="F2799" s="15" t="s">
        <v>77</v>
      </c>
      <c r="G2799" s="13">
        <v>2958101</v>
      </c>
      <c r="H2799" s="78"/>
      <c r="I2799" s="78"/>
      <c r="J2799" s="78"/>
      <c r="K2799" s="78"/>
    </row>
    <row r="2800" spans="1:11">
      <c r="A2800" s="13">
        <v>42492</v>
      </c>
      <c r="B2800" s="10" t="s">
        <v>169</v>
      </c>
      <c r="C2800" s="10" t="s">
        <v>81</v>
      </c>
      <c r="D2800" s="14">
        <v>106</v>
      </c>
      <c r="E2800" s="13">
        <v>42034</v>
      </c>
      <c r="F2800" s="15" t="s">
        <v>77</v>
      </c>
      <c r="G2800" s="13">
        <v>2958101</v>
      </c>
      <c r="H2800" s="78"/>
      <c r="I2800" s="78"/>
      <c r="J2800" s="78"/>
      <c r="K2800" s="78"/>
    </row>
    <row r="2801" spans="1:11">
      <c r="A2801" s="13">
        <v>42493</v>
      </c>
      <c r="B2801" s="10" t="s">
        <v>169</v>
      </c>
      <c r="C2801" s="10" t="s">
        <v>81</v>
      </c>
      <c r="D2801" s="14">
        <v>106</v>
      </c>
      <c r="E2801" s="13">
        <v>42034</v>
      </c>
      <c r="F2801" s="15" t="s">
        <v>77</v>
      </c>
      <c r="G2801" s="13">
        <v>2958101</v>
      </c>
      <c r="H2801" s="78"/>
      <c r="I2801" s="78"/>
      <c r="J2801" s="78"/>
      <c r="K2801" s="78"/>
    </row>
    <row r="2802" spans="1:11">
      <c r="A2802" s="13">
        <v>42494</v>
      </c>
      <c r="B2802" s="10" t="s">
        <v>169</v>
      </c>
      <c r="C2802" s="10" t="s">
        <v>81</v>
      </c>
      <c r="D2802" s="14">
        <v>106</v>
      </c>
      <c r="E2802" s="13">
        <v>42034</v>
      </c>
      <c r="F2802" s="15" t="s">
        <v>77</v>
      </c>
      <c r="G2802" s="13">
        <v>2958101</v>
      </c>
      <c r="H2802" s="78"/>
      <c r="I2802" s="78"/>
      <c r="J2802" s="78"/>
      <c r="K2802" s="78"/>
    </row>
    <row r="2803" spans="1:11">
      <c r="A2803" s="13">
        <v>42495</v>
      </c>
      <c r="B2803" s="10" t="s">
        <v>169</v>
      </c>
      <c r="C2803" s="10" t="s">
        <v>81</v>
      </c>
      <c r="D2803" s="14">
        <v>106</v>
      </c>
      <c r="E2803" s="13">
        <v>42034</v>
      </c>
      <c r="F2803" s="15" t="s">
        <v>77</v>
      </c>
      <c r="G2803" s="13">
        <v>2958101</v>
      </c>
      <c r="H2803" s="78"/>
      <c r="I2803" s="78"/>
      <c r="J2803" s="78"/>
      <c r="K2803" s="78"/>
    </row>
    <row r="2804" spans="1:11">
      <c r="A2804" s="13">
        <v>42496</v>
      </c>
      <c r="B2804" s="10" t="s">
        <v>169</v>
      </c>
      <c r="C2804" s="10" t="s">
        <v>81</v>
      </c>
      <c r="D2804" s="14">
        <v>106</v>
      </c>
      <c r="E2804" s="13">
        <v>42034</v>
      </c>
      <c r="F2804" s="15" t="s">
        <v>77</v>
      </c>
      <c r="G2804" s="13">
        <v>2958101</v>
      </c>
      <c r="H2804" s="78"/>
      <c r="I2804" s="78"/>
      <c r="J2804" s="78"/>
      <c r="K2804" s="78"/>
    </row>
    <row r="2805" spans="1:11">
      <c r="A2805" s="13">
        <v>42497</v>
      </c>
      <c r="B2805" s="10" t="s">
        <v>169</v>
      </c>
      <c r="C2805" s="10" t="s">
        <v>81</v>
      </c>
      <c r="D2805" s="14">
        <v>106</v>
      </c>
      <c r="E2805" s="13">
        <v>42034</v>
      </c>
      <c r="F2805" s="15" t="s">
        <v>77</v>
      </c>
      <c r="G2805" s="13">
        <v>2958101</v>
      </c>
      <c r="H2805" s="78"/>
      <c r="I2805" s="78"/>
      <c r="J2805" s="78"/>
      <c r="K2805" s="78"/>
    </row>
    <row r="2806" spans="1:11">
      <c r="A2806" s="13">
        <v>42498</v>
      </c>
      <c r="B2806" s="10" t="s">
        <v>169</v>
      </c>
      <c r="C2806" s="10" t="s">
        <v>81</v>
      </c>
      <c r="D2806" s="14">
        <v>106</v>
      </c>
      <c r="E2806" s="13">
        <v>42034</v>
      </c>
      <c r="F2806" s="15" t="s">
        <v>77</v>
      </c>
      <c r="G2806" s="13">
        <v>2958101</v>
      </c>
      <c r="H2806" s="78"/>
      <c r="I2806" s="78"/>
      <c r="J2806" s="78"/>
      <c r="K2806" s="78"/>
    </row>
    <row r="2807" spans="1:11">
      <c r="A2807" s="13">
        <v>42499</v>
      </c>
      <c r="B2807" s="10" t="s">
        <v>169</v>
      </c>
      <c r="C2807" s="10" t="s">
        <v>81</v>
      </c>
      <c r="D2807" s="14">
        <v>106</v>
      </c>
      <c r="E2807" s="13">
        <v>42034</v>
      </c>
      <c r="F2807" s="15" t="s">
        <v>77</v>
      </c>
      <c r="G2807" s="13">
        <v>2958101</v>
      </c>
      <c r="H2807" s="78"/>
      <c r="I2807" s="78"/>
      <c r="J2807" s="78"/>
      <c r="K2807" s="78"/>
    </row>
    <row r="2808" spans="1:11">
      <c r="A2808" s="13">
        <v>42500</v>
      </c>
      <c r="B2808" s="10" t="s">
        <v>169</v>
      </c>
      <c r="C2808" s="10" t="s">
        <v>81</v>
      </c>
      <c r="D2808" s="14">
        <v>106</v>
      </c>
      <c r="E2808" s="13">
        <v>42034</v>
      </c>
      <c r="F2808" s="15" t="s">
        <v>77</v>
      </c>
      <c r="G2808" s="13">
        <v>2958101</v>
      </c>
      <c r="H2808" s="78"/>
      <c r="I2808" s="78"/>
      <c r="J2808" s="78"/>
      <c r="K2808" s="78"/>
    </row>
    <row r="2809" spans="1:11">
      <c r="A2809" s="13">
        <v>42501</v>
      </c>
      <c r="B2809" s="10" t="s">
        <v>169</v>
      </c>
      <c r="C2809" s="10" t="s">
        <v>81</v>
      </c>
      <c r="D2809" s="14">
        <v>106</v>
      </c>
      <c r="E2809" s="13">
        <v>42034</v>
      </c>
      <c r="F2809" s="15" t="s">
        <v>77</v>
      </c>
      <c r="G2809" s="13">
        <v>2958101</v>
      </c>
      <c r="H2809" s="78"/>
      <c r="I2809" s="78"/>
      <c r="J2809" s="78"/>
      <c r="K2809" s="78"/>
    </row>
    <row r="2810" spans="1:11">
      <c r="A2810" s="13">
        <v>42502</v>
      </c>
      <c r="B2810" s="10" t="s">
        <v>169</v>
      </c>
      <c r="C2810" s="10" t="s">
        <v>81</v>
      </c>
      <c r="D2810" s="14">
        <v>106</v>
      </c>
      <c r="E2810" s="13">
        <v>42034</v>
      </c>
      <c r="F2810" s="15" t="s">
        <v>77</v>
      </c>
      <c r="G2810" s="13">
        <v>2958101</v>
      </c>
      <c r="H2810" s="78"/>
      <c r="I2810" s="78"/>
      <c r="J2810" s="78"/>
      <c r="K2810" s="78"/>
    </row>
    <row r="2811" spans="1:11">
      <c r="A2811" s="13">
        <v>42503</v>
      </c>
      <c r="B2811" s="10" t="s">
        <v>169</v>
      </c>
      <c r="C2811" s="10" t="s">
        <v>81</v>
      </c>
      <c r="D2811" s="14">
        <v>106</v>
      </c>
      <c r="E2811" s="13">
        <v>42034</v>
      </c>
      <c r="F2811" s="15" t="s">
        <v>77</v>
      </c>
      <c r="G2811" s="13">
        <v>2958101</v>
      </c>
      <c r="H2811" s="78"/>
      <c r="I2811" s="78"/>
      <c r="J2811" s="78"/>
      <c r="K2811" s="78"/>
    </row>
    <row r="2812" spans="1:11">
      <c r="A2812" s="13">
        <v>42504</v>
      </c>
      <c r="B2812" s="10" t="s">
        <v>169</v>
      </c>
      <c r="C2812" s="10" t="s">
        <v>81</v>
      </c>
      <c r="D2812" s="14">
        <v>106</v>
      </c>
      <c r="E2812" s="13">
        <v>42034</v>
      </c>
      <c r="F2812" s="15" t="s">
        <v>77</v>
      </c>
      <c r="G2812" s="13">
        <v>2958101</v>
      </c>
      <c r="H2812" s="78"/>
      <c r="I2812" s="78"/>
      <c r="J2812" s="78"/>
      <c r="K2812" s="78"/>
    </row>
    <row r="2813" spans="1:11">
      <c r="A2813" s="13">
        <v>42505</v>
      </c>
      <c r="B2813" s="10" t="s">
        <v>169</v>
      </c>
      <c r="C2813" s="10" t="s">
        <v>81</v>
      </c>
      <c r="D2813" s="14">
        <v>106</v>
      </c>
      <c r="E2813" s="13">
        <v>42034</v>
      </c>
      <c r="F2813" s="15" t="s">
        <v>77</v>
      </c>
      <c r="G2813" s="13">
        <v>2958101</v>
      </c>
      <c r="H2813" s="78"/>
      <c r="I2813" s="78"/>
      <c r="J2813" s="78"/>
      <c r="K2813" s="78"/>
    </row>
    <row r="2814" spans="1:11">
      <c r="A2814" s="13">
        <v>42506</v>
      </c>
      <c r="B2814" s="10" t="s">
        <v>169</v>
      </c>
      <c r="C2814" s="10" t="s">
        <v>81</v>
      </c>
      <c r="D2814" s="14">
        <v>106</v>
      </c>
      <c r="E2814" s="13">
        <v>42034</v>
      </c>
      <c r="F2814" s="15" t="s">
        <v>77</v>
      </c>
      <c r="G2814" s="13">
        <v>2958101</v>
      </c>
      <c r="H2814" s="78"/>
      <c r="I2814" s="78"/>
      <c r="J2814" s="78"/>
      <c r="K2814" s="78"/>
    </row>
    <row r="2815" spans="1:11">
      <c r="A2815" s="13">
        <v>42507</v>
      </c>
      <c r="B2815" s="10" t="s">
        <v>169</v>
      </c>
      <c r="C2815" s="10" t="s">
        <v>81</v>
      </c>
      <c r="D2815" s="14">
        <v>106</v>
      </c>
      <c r="E2815" s="13">
        <v>42034</v>
      </c>
      <c r="F2815" s="15" t="s">
        <v>77</v>
      </c>
      <c r="G2815" s="13">
        <v>2958101</v>
      </c>
      <c r="H2815" s="78"/>
      <c r="I2815" s="78"/>
      <c r="J2815" s="78"/>
      <c r="K2815" s="78"/>
    </row>
    <row r="2816" spans="1:11">
      <c r="A2816" s="13">
        <v>42508</v>
      </c>
      <c r="B2816" s="10" t="s">
        <v>169</v>
      </c>
      <c r="C2816" s="10" t="s">
        <v>81</v>
      </c>
      <c r="D2816" s="14">
        <v>106</v>
      </c>
      <c r="E2816" s="13">
        <v>42034</v>
      </c>
      <c r="F2816" s="15" t="s">
        <v>77</v>
      </c>
      <c r="G2816" s="13">
        <v>2958101</v>
      </c>
      <c r="H2816" s="78"/>
      <c r="I2816" s="78"/>
      <c r="J2816" s="78"/>
      <c r="K2816" s="78"/>
    </row>
    <row r="2817" spans="1:11">
      <c r="A2817" s="13">
        <v>42509</v>
      </c>
      <c r="B2817" s="10" t="s">
        <v>169</v>
      </c>
      <c r="C2817" s="10" t="s">
        <v>81</v>
      </c>
      <c r="D2817" s="14">
        <v>106</v>
      </c>
      <c r="E2817" s="13">
        <v>42034</v>
      </c>
      <c r="F2817" s="15" t="s">
        <v>77</v>
      </c>
      <c r="G2817" s="13">
        <v>2958101</v>
      </c>
      <c r="H2817" s="78"/>
      <c r="I2817" s="78"/>
      <c r="J2817" s="78"/>
      <c r="K2817" s="78"/>
    </row>
    <row r="2818" spans="1:11">
      <c r="A2818" s="13">
        <v>42510</v>
      </c>
      <c r="B2818" s="10" t="s">
        <v>169</v>
      </c>
      <c r="C2818" s="10" t="s">
        <v>81</v>
      </c>
      <c r="D2818" s="14">
        <v>106</v>
      </c>
      <c r="E2818" s="13">
        <v>42034</v>
      </c>
      <c r="F2818" s="15" t="s">
        <v>77</v>
      </c>
      <c r="G2818" s="13">
        <v>2958101</v>
      </c>
      <c r="H2818" s="78"/>
      <c r="I2818" s="78"/>
      <c r="J2818" s="78"/>
      <c r="K2818" s="78"/>
    </row>
    <row r="2819" spans="1:11">
      <c r="A2819" s="13">
        <v>42511</v>
      </c>
      <c r="B2819" s="10" t="s">
        <v>169</v>
      </c>
      <c r="C2819" s="10" t="s">
        <v>81</v>
      </c>
      <c r="D2819" s="14">
        <v>106</v>
      </c>
      <c r="E2819" s="13">
        <v>42034</v>
      </c>
      <c r="F2819" s="15" t="s">
        <v>77</v>
      </c>
      <c r="G2819" s="13">
        <v>2958101</v>
      </c>
      <c r="H2819" s="78"/>
      <c r="I2819" s="78"/>
      <c r="J2819" s="78"/>
      <c r="K2819" s="78"/>
    </row>
    <row r="2820" spans="1:11">
      <c r="A2820" s="13">
        <v>42512</v>
      </c>
      <c r="B2820" s="10" t="s">
        <v>169</v>
      </c>
      <c r="C2820" s="10" t="s">
        <v>81</v>
      </c>
      <c r="D2820" s="14">
        <v>106</v>
      </c>
      <c r="E2820" s="13">
        <v>42034</v>
      </c>
      <c r="F2820" s="15" t="s">
        <v>77</v>
      </c>
      <c r="G2820" s="13">
        <v>2958101</v>
      </c>
      <c r="H2820" s="78"/>
      <c r="I2820" s="78"/>
      <c r="J2820" s="78"/>
      <c r="K2820" s="78"/>
    </row>
    <row r="2821" spans="1:11">
      <c r="A2821" s="13">
        <v>42513</v>
      </c>
      <c r="B2821" s="10" t="s">
        <v>169</v>
      </c>
      <c r="C2821" s="10" t="s">
        <v>81</v>
      </c>
      <c r="D2821" s="14">
        <v>106</v>
      </c>
      <c r="E2821" s="13">
        <v>42034</v>
      </c>
      <c r="F2821" s="15" t="s">
        <v>77</v>
      </c>
      <c r="G2821" s="13">
        <v>2958101</v>
      </c>
      <c r="H2821" s="78"/>
      <c r="I2821" s="78"/>
      <c r="J2821" s="78"/>
      <c r="K2821" s="78"/>
    </row>
    <row r="2822" spans="1:11">
      <c r="A2822" s="13">
        <v>42514</v>
      </c>
      <c r="B2822" s="10" t="s">
        <v>169</v>
      </c>
      <c r="C2822" s="10" t="s">
        <v>81</v>
      </c>
      <c r="D2822" s="14">
        <v>106</v>
      </c>
      <c r="E2822" s="13">
        <v>42034</v>
      </c>
      <c r="F2822" s="15" t="s">
        <v>77</v>
      </c>
      <c r="G2822" s="13">
        <v>2958101</v>
      </c>
      <c r="H2822" s="78"/>
      <c r="I2822" s="78"/>
      <c r="J2822" s="78"/>
      <c r="K2822" s="78"/>
    </row>
    <row r="2823" spans="1:11">
      <c r="A2823" s="13">
        <v>42515</v>
      </c>
      <c r="B2823" s="10" t="s">
        <v>169</v>
      </c>
      <c r="C2823" s="10" t="s">
        <v>81</v>
      </c>
      <c r="D2823" s="14">
        <v>106</v>
      </c>
      <c r="E2823" s="13">
        <v>42034</v>
      </c>
      <c r="F2823" s="15" t="s">
        <v>77</v>
      </c>
      <c r="G2823" s="13">
        <v>2958101</v>
      </c>
      <c r="H2823" s="78"/>
      <c r="I2823" s="78"/>
      <c r="J2823" s="78"/>
      <c r="K2823" s="78"/>
    </row>
    <row r="2824" spans="1:11">
      <c r="A2824" s="13">
        <v>42516</v>
      </c>
      <c r="B2824" s="10" t="s">
        <v>169</v>
      </c>
      <c r="C2824" s="10" t="s">
        <v>81</v>
      </c>
      <c r="D2824" s="14">
        <v>106</v>
      </c>
      <c r="E2824" s="13">
        <v>42034</v>
      </c>
      <c r="F2824" s="15" t="s">
        <v>77</v>
      </c>
      <c r="G2824" s="13">
        <v>2958101</v>
      </c>
      <c r="H2824" s="78"/>
      <c r="I2824" s="78"/>
      <c r="J2824" s="78"/>
      <c r="K2824" s="78"/>
    </row>
    <row r="2825" spans="1:11">
      <c r="A2825" s="13">
        <v>42517</v>
      </c>
      <c r="B2825" s="10" t="s">
        <v>169</v>
      </c>
      <c r="C2825" s="10" t="s">
        <v>81</v>
      </c>
      <c r="D2825" s="14">
        <v>106</v>
      </c>
      <c r="E2825" s="13">
        <v>42034</v>
      </c>
      <c r="F2825" s="15" t="s">
        <v>77</v>
      </c>
      <c r="G2825" s="13">
        <v>2958101</v>
      </c>
      <c r="H2825" s="78"/>
      <c r="I2825" s="78"/>
      <c r="J2825" s="78"/>
      <c r="K2825" s="78"/>
    </row>
    <row r="2826" spans="1:11">
      <c r="A2826" s="13">
        <v>42518</v>
      </c>
      <c r="B2826" s="10" t="s">
        <v>169</v>
      </c>
      <c r="C2826" s="10" t="s">
        <v>81</v>
      </c>
      <c r="D2826" s="14">
        <v>106</v>
      </c>
      <c r="E2826" s="13">
        <v>42034</v>
      </c>
      <c r="F2826" s="15" t="s">
        <v>77</v>
      </c>
      <c r="G2826" s="13">
        <v>2958101</v>
      </c>
      <c r="H2826" s="78"/>
      <c r="I2826" s="78"/>
      <c r="J2826" s="78"/>
      <c r="K2826" s="78"/>
    </row>
    <row r="2827" spans="1:11">
      <c r="A2827" s="13">
        <v>42519</v>
      </c>
      <c r="B2827" s="10" t="s">
        <v>169</v>
      </c>
      <c r="C2827" s="10" t="s">
        <v>81</v>
      </c>
      <c r="D2827" s="14">
        <v>106</v>
      </c>
      <c r="E2827" s="13">
        <v>42034</v>
      </c>
      <c r="F2827" s="15" t="s">
        <v>77</v>
      </c>
      <c r="G2827" s="13">
        <v>2958101</v>
      </c>
      <c r="H2827" s="78"/>
      <c r="I2827" s="78"/>
      <c r="J2827" s="78"/>
      <c r="K2827" s="78"/>
    </row>
    <row r="2828" spans="1:11">
      <c r="A2828" s="13">
        <v>42520</v>
      </c>
      <c r="B2828" s="10" t="s">
        <v>169</v>
      </c>
      <c r="C2828" s="10" t="s">
        <v>81</v>
      </c>
      <c r="D2828" s="14">
        <v>106</v>
      </c>
      <c r="E2828" s="13">
        <v>42034</v>
      </c>
      <c r="F2828" s="15" t="s">
        <v>77</v>
      </c>
      <c r="G2828" s="13">
        <v>2958101</v>
      </c>
      <c r="H2828" s="78"/>
      <c r="I2828" s="78"/>
      <c r="J2828" s="78"/>
      <c r="K2828" s="78"/>
    </row>
    <row r="2829" spans="1:11">
      <c r="A2829" s="13">
        <v>42521</v>
      </c>
      <c r="B2829" s="10" t="s">
        <v>169</v>
      </c>
      <c r="C2829" s="10" t="s">
        <v>81</v>
      </c>
      <c r="D2829" s="14">
        <v>106</v>
      </c>
      <c r="E2829" s="13">
        <v>42034</v>
      </c>
      <c r="F2829" s="15" t="s">
        <v>77</v>
      </c>
      <c r="G2829" s="13">
        <v>2958101</v>
      </c>
      <c r="H2829" s="78"/>
      <c r="I2829" s="78"/>
      <c r="J2829" s="78"/>
      <c r="K2829" s="78"/>
    </row>
    <row r="2830" spans="1:11">
      <c r="A2830" s="13">
        <v>42491</v>
      </c>
      <c r="B2830" s="10" t="s">
        <v>170</v>
      </c>
      <c r="C2830" s="10" t="s">
        <v>89</v>
      </c>
      <c r="D2830" s="14">
        <v>144</v>
      </c>
      <c r="E2830" s="13">
        <v>41851</v>
      </c>
      <c r="F2830" s="15" t="s">
        <v>77</v>
      </c>
      <c r="G2830" s="13">
        <v>2958101</v>
      </c>
      <c r="H2830" s="78"/>
      <c r="I2830" s="78"/>
      <c r="J2830" s="78"/>
      <c r="K2830" s="78"/>
    </row>
    <row r="2831" spans="1:11">
      <c r="A2831" s="13">
        <v>42492</v>
      </c>
      <c r="B2831" s="10" t="s">
        <v>170</v>
      </c>
      <c r="C2831" s="10" t="s">
        <v>89</v>
      </c>
      <c r="D2831" s="14">
        <v>144</v>
      </c>
      <c r="E2831" s="13">
        <v>41851</v>
      </c>
      <c r="F2831" s="15" t="s">
        <v>77</v>
      </c>
      <c r="G2831" s="13">
        <v>2958101</v>
      </c>
      <c r="H2831" s="78"/>
      <c r="I2831" s="78"/>
      <c r="J2831" s="78"/>
      <c r="K2831" s="78"/>
    </row>
    <row r="2832" spans="1:11">
      <c r="A2832" s="13">
        <v>42493</v>
      </c>
      <c r="B2832" s="10" t="s">
        <v>170</v>
      </c>
      <c r="C2832" s="10" t="s">
        <v>89</v>
      </c>
      <c r="D2832" s="14">
        <v>144</v>
      </c>
      <c r="E2832" s="13">
        <v>41851</v>
      </c>
      <c r="F2832" s="15" t="s">
        <v>77</v>
      </c>
      <c r="G2832" s="13">
        <v>2958101</v>
      </c>
      <c r="H2832" s="78"/>
      <c r="I2832" s="78"/>
      <c r="J2832" s="78"/>
      <c r="K2832" s="78"/>
    </row>
    <row r="2833" spans="1:11">
      <c r="A2833" s="13">
        <v>42494</v>
      </c>
      <c r="B2833" s="10" t="s">
        <v>170</v>
      </c>
      <c r="C2833" s="10" t="s">
        <v>89</v>
      </c>
      <c r="D2833" s="14">
        <v>144</v>
      </c>
      <c r="E2833" s="13">
        <v>41851</v>
      </c>
      <c r="F2833" s="15" t="s">
        <v>77</v>
      </c>
      <c r="G2833" s="13">
        <v>2958101</v>
      </c>
      <c r="H2833" s="78"/>
      <c r="I2833" s="78"/>
      <c r="J2833" s="78"/>
      <c r="K2833" s="78"/>
    </row>
    <row r="2834" spans="1:11">
      <c r="A2834" s="13">
        <v>42495</v>
      </c>
      <c r="B2834" s="10" t="s">
        <v>170</v>
      </c>
      <c r="C2834" s="10" t="s">
        <v>89</v>
      </c>
      <c r="D2834" s="14">
        <v>144</v>
      </c>
      <c r="E2834" s="13">
        <v>41851</v>
      </c>
      <c r="F2834" s="15" t="s">
        <v>77</v>
      </c>
      <c r="G2834" s="13">
        <v>2958101</v>
      </c>
      <c r="H2834" s="78"/>
      <c r="I2834" s="78"/>
      <c r="J2834" s="78"/>
      <c r="K2834" s="78"/>
    </row>
    <row r="2835" spans="1:11">
      <c r="A2835" s="13">
        <v>42496</v>
      </c>
      <c r="B2835" s="10" t="s">
        <v>170</v>
      </c>
      <c r="C2835" s="10" t="s">
        <v>89</v>
      </c>
      <c r="D2835" s="14">
        <v>144</v>
      </c>
      <c r="E2835" s="13">
        <v>41851</v>
      </c>
      <c r="F2835" s="15" t="s">
        <v>77</v>
      </c>
      <c r="G2835" s="13">
        <v>2958101</v>
      </c>
      <c r="H2835" s="78"/>
      <c r="I2835" s="78"/>
      <c r="J2835" s="78"/>
      <c r="K2835" s="78"/>
    </row>
    <row r="2836" spans="1:11">
      <c r="A2836" s="13">
        <v>42497</v>
      </c>
      <c r="B2836" s="10" t="s">
        <v>170</v>
      </c>
      <c r="C2836" s="10" t="s">
        <v>89</v>
      </c>
      <c r="D2836" s="14">
        <v>144</v>
      </c>
      <c r="E2836" s="13">
        <v>41851</v>
      </c>
      <c r="F2836" s="15" t="s">
        <v>77</v>
      </c>
      <c r="G2836" s="13">
        <v>2958101</v>
      </c>
      <c r="H2836" s="78"/>
      <c r="I2836" s="78"/>
      <c r="J2836" s="78"/>
      <c r="K2836" s="78"/>
    </row>
    <row r="2837" spans="1:11">
      <c r="A2837" s="13">
        <v>42498</v>
      </c>
      <c r="B2837" s="10" t="s">
        <v>170</v>
      </c>
      <c r="C2837" s="10" t="s">
        <v>89</v>
      </c>
      <c r="D2837" s="14">
        <v>144</v>
      </c>
      <c r="E2837" s="13">
        <v>41851</v>
      </c>
      <c r="F2837" s="15" t="s">
        <v>77</v>
      </c>
      <c r="G2837" s="13">
        <v>2958101</v>
      </c>
      <c r="H2837" s="78"/>
      <c r="I2837" s="78"/>
      <c r="J2837" s="78"/>
      <c r="K2837" s="78"/>
    </row>
    <row r="2838" spans="1:11">
      <c r="A2838" s="13">
        <v>42499</v>
      </c>
      <c r="B2838" s="10" t="s">
        <v>170</v>
      </c>
      <c r="C2838" s="10" t="s">
        <v>89</v>
      </c>
      <c r="D2838" s="14">
        <v>144</v>
      </c>
      <c r="E2838" s="13">
        <v>41851</v>
      </c>
      <c r="F2838" s="15" t="s">
        <v>77</v>
      </c>
      <c r="G2838" s="13">
        <v>2958101</v>
      </c>
      <c r="H2838" s="78"/>
      <c r="I2838" s="78"/>
      <c r="J2838" s="78"/>
      <c r="K2838" s="78"/>
    </row>
    <row r="2839" spans="1:11">
      <c r="A2839" s="13">
        <v>42500</v>
      </c>
      <c r="B2839" s="10" t="s">
        <v>170</v>
      </c>
      <c r="C2839" s="10" t="s">
        <v>89</v>
      </c>
      <c r="D2839" s="14">
        <v>144</v>
      </c>
      <c r="E2839" s="13">
        <v>41851</v>
      </c>
      <c r="F2839" s="15" t="s">
        <v>77</v>
      </c>
      <c r="G2839" s="13">
        <v>2958101</v>
      </c>
      <c r="H2839" s="78"/>
      <c r="I2839" s="78"/>
      <c r="J2839" s="78"/>
      <c r="K2839" s="78"/>
    </row>
    <row r="2840" spans="1:11">
      <c r="A2840" s="13">
        <v>42501</v>
      </c>
      <c r="B2840" s="10" t="s">
        <v>170</v>
      </c>
      <c r="C2840" s="10" t="s">
        <v>89</v>
      </c>
      <c r="D2840" s="14">
        <v>144</v>
      </c>
      <c r="E2840" s="13">
        <v>41851</v>
      </c>
      <c r="F2840" s="15" t="s">
        <v>77</v>
      </c>
      <c r="G2840" s="13">
        <v>2958101</v>
      </c>
      <c r="H2840" s="78"/>
      <c r="I2840" s="78"/>
      <c r="J2840" s="78"/>
      <c r="K2840" s="78"/>
    </row>
    <row r="2841" spans="1:11">
      <c r="A2841" s="13">
        <v>42502</v>
      </c>
      <c r="B2841" s="10" t="s">
        <v>170</v>
      </c>
      <c r="C2841" s="10" t="s">
        <v>89</v>
      </c>
      <c r="D2841" s="14">
        <v>144</v>
      </c>
      <c r="E2841" s="13">
        <v>41851</v>
      </c>
      <c r="F2841" s="15" t="s">
        <v>77</v>
      </c>
      <c r="G2841" s="13">
        <v>2958101</v>
      </c>
      <c r="H2841" s="78"/>
      <c r="I2841" s="78"/>
      <c r="J2841" s="78"/>
      <c r="K2841" s="78"/>
    </row>
    <row r="2842" spans="1:11">
      <c r="A2842" s="13">
        <v>42503</v>
      </c>
      <c r="B2842" s="10" t="s">
        <v>170</v>
      </c>
      <c r="C2842" s="10" t="s">
        <v>89</v>
      </c>
      <c r="D2842" s="14">
        <v>144</v>
      </c>
      <c r="E2842" s="13">
        <v>41851</v>
      </c>
      <c r="F2842" s="15" t="s">
        <v>77</v>
      </c>
      <c r="G2842" s="13">
        <v>2958101</v>
      </c>
      <c r="H2842" s="78"/>
      <c r="I2842" s="78"/>
      <c r="J2842" s="78"/>
      <c r="K2842" s="78"/>
    </row>
    <row r="2843" spans="1:11">
      <c r="A2843" s="13">
        <v>42504</v>
      </c>
      <c r="B2843" s="10" t="s">
        <v>170</v>
      </c>
      <c r="C2843" s="10" t="s">
        <v>89</v>
      </c>
      <c r="D2843" s="14">
        <v>144</v>
      </c>
      <c r="E2843" s="13">
        <v>41851</v>
      </c>
      <c r="F2843" s="15" t="s">
        <v>77</v>
      </c>
      <c r="G2843" s="13">
        <v>2958101</v>
      </c>
      <c r="H2843" s="78"/>
      <c r="I2843" s="78"/>
      <c r="J2843" s="78"/>
      <c r="K2843" s="78"/>
    </row>
    <row r="2844" spans="1:11">
      <c r="A2844" s="13">
        <v>42505</v>
      </c>
      <c r="B2844" s="10" t="s">
        <v>170</v>
      </c>
      <c r="C2844" s="10" t="s">
        <v>89</v>
      </c>
      <c r="D2844" s="14">
        <v>144</v>
      </c>
      <c r="E2844" s="13">
        <v>41851</v>
      </c>
      <c r="F2844" s="15" t="s">
        <v>77</v>
      </c>
      <c r="G2844" s="13">
        <v>2958101</v>
      </c>
      <c r="H2844" s="78"/>
      <c r="I2844" s="78"/>
      <c r="J2844" s="78"/>
      <c r="K2844" s="78"/>
    </row>
    <row r="2845" spans="1:11">
      <c r="A2845" s="13">
        <v>42506</v>
      </c>
      <c r="B2845" s="10" t="s">
        <v>170</v>
      </c>
      <c r="C2845" s="10" t="s">
        <v>89</v>
      </c>
      <c r="D2845" s="14">
        <v>144</v>
      </c>
      <c r="E2845" s="13">
        <v>41851</v>
      </c>
      <c r="F2845" s="15" t="s">
        <v>77</v>
      </c>
      <c r="G2845" s="13">
        <v>2958101</v>
      </c>
      <c r="H2845" s="78"/>
      <c r="I2845" s="78"/>
      <c r="J2845" s="78"/>
      <c r="K2845" s="78"/>
    </row>
    <row r="2846" spans="1:11">
      <c r="A2846" s="13">
        <v>42507</v>
      </c>
      <c r="B2846" s="10" t="s">
        <v>170</v>
      </c>
      <c r="C2846" s="10" t="s">
        <v>89</v>
      </c>
      <c r="D2846" s="14">
        <v>144</v>
      </c>
      <c r="E2846" s="13">
        <v>41851</v>
      </c>
      <c r="F2846" s="15" t="s">
        <v>77</v>
      </c>
      <c r="G2846" s="13">
        <v>2958101</v>
      </c>
      <c r="H2846" s="78"/>
      <c r="I2846" s="78"/>
      <c r="J2846" s="78"/>
      <c r="K2846" s="78"/>
    </row>
    <row r="2847" spans="1:11">
      <c r="A2847" s="13">
        <v>42508</v>
      </c>
      <c r="B2847" s="10" t="s">
        <v>170</v>
      </c>
      <c r="C2847" s="10" t="s">
        <v>89</v>
      </c>
      <c r="D2847" s="14">
        <v>144</v>
      </c>
      <c r="E2847" s="13">
        <v>41851</v>
      </c>
      <c r="F2847" s="15" t="s">
        <v>77</v>
      </c>
      <c r="G2847" s="13">
        <v>2958101</v>
      </c>
      <c r="H2847" s="78"/>
      <c r="I2847" s="78"/>
      <c r="J2847" s="78"/>
      <c r="K2847" s="78"/>
    </row>
    <row r="2848" spans="1:11">
      <c r="A2848" s="13">
        <v>42509</v>
      </c>
      <c r="B2848" s="10" t="s">
        <v>170</v>
      </c>
      <c r="C2848" s="10" t="s">
        <v>89</v>
      </c>
      <c r="D2848" s="14">
        <v>144</v>
      </c>
      <c r="E2848" s="13">
        <v>41851</v>
      </c>
      <c r="F2848" s="15" t="s">
        <v>77</v>
      </c>
      <c r="G2848" s="13">
        <v>2958101</v>
      </c>
      <c r="H2848" s="78"/>
      <c r="I2848" s="78"/>
      <c r="J2848" s="78"/>
      <c r="K2848" s="78"/>
    </row>
    <row r="2849" spans="1:11">
      <c r="A2849" s="13">
        <v>42510</v>
      </c>
      <c r="B2849" s="10" t="s">
        <v>170</v>
      </c>
      <c r="C2849" s="10" t="s">
        <v>89</v>
      </c>
      <c r="D2849" s="14">
        <v>144</v>
      </c>
      <c r="E2849" s="13">
        <v>41851</v>
      </c>
      <c r="F2849" s="15" t="s">
        <v>77</v>
      </c>
      <c r="G2849" s="13">
        <v>2958101</v>
      </c>
      <c r="H2849" s="78"/>
      <c r="I2849" s="78"/>
      <c r="J2849" s="78"/>
      <c r="K2849" s="78"/>
    </row>
    <row r="2850" spans="1:11">
      <c r="A2850" s="13">
        <v>42511</v>
      </c>
      <c r="B2850" s="10" t="s">
        <v>170</v>
      </c>
      <c r="C2850" s="10" t="s">
        <v>89</v>
      </c>
      <c r="D2850" s="14">
        <v>144</v>
      </c>
      <c r="E2850" s="13">
        <v>41851</v>
      </c>
      <c r="F2850" s="15" t="s">
        <v>77</v>
      </c>
      <c r="G2850" s="13">
        <v>2958101</v>
      </c>
      <c r="H2850" s="78"/>
      <c r="I2850" s="78"/>
      <c r="J2850" s="78"/>
      <c r="K2850" s="78"/>
    </row>
    <row r="2851" spans="1:11">
      <c r="A2851" s="13">
        <v>42512</v>
      </c>
      <c r="B2851" s="10" t="s">
        <v>170</v>
      </c>
      <c r="C2851" s="10" t="s">
        <v>89</v>
      </c>
      <c r="D2851" s="14">
        <v>144</v>
      </c>
      <c r="E2851" s="13">
        <v>41851</v>
      </c>
      <c r="F2851" s="15" t="s">
        <v>77</v>
      </c>
      <c r="G2851" s="13">
        <v>2958101</v>
      </c>
      <c r="H2851" s="78"/>
      <c r="I2851" s="78"/>
      <c r="J2851" s="78"/>
      <c r="K2851" s="78"/>
    </row>
    <row r="2852" spans="1:11">
      <c r="A2852" s="13">
        <v>42513</v>
      </c>
      <c r="B2852" s="10" t="s">
        <v>170</v>
      </c>
      <c r="C2852" s="10" t="s">
        <v>89</v>
      </c>
      <c r="D2852" s="14">
        <v>144</v>
      </c>
      <c r="E2852" s="13">
        <v>41851</v>
      </c>
      <c r="F2852" s="15" t="s">
        <v>77</v>
      </c>
      <c r="G2852" s="13">
        <v>2958101</v>
      </c>
      <c r="H2852" s="78"/>
      <c r="I2852" s="78"/>
      <c r="J2852" s="78"/>
      <c r="K2852" s="78"/>
    </row>
    <row r="2853" spans="1:11">
      <c r="A2853" s="13">
        <v>42514</v>
      </c>
      <c r="B2853" s="10" t="s">
        <v>170</v>
      </c>
      <c r="C2853" s="10" t="s">
        <v>89</v>
      </c>
      <c r="D2853" s="14">
        <v>144</v>
      </c>
      <c r="E2853" s="13">
        <v>41851</v>
      </c>
      <c r="F2853" s="15" t="s">
        <v>77</v>
      </c>
      <c r="G2853" s="13">
        <v>2958101</v>
      </c>
      <c r="H2853" s="78"/>
      <c r="I2853" s="78"/>
      <c r="J2853" s="78"/>
      <c r="K2853" s="78"/>
    </row>
    <row r="2854" spans="1:11">
      <c r="A2854" s="13">
        <v>42515</v>
      </c>
      <c r="B2854" s="10" t="s">
        <v>170</v>
      </c>
      <c r="C2854" s="10" t="s">
        <v>89</v>
      </c>
      <c r="D2854" s="14">
        <v>144</v>
      </c>
      <c r="E2854" s="13">
        <v>41851</v>
      </c>
      <c r="F2854" s="15" t="s">
        <v>77</v>
      </c>
      <c r="G2854" s="13">
        <v>2958101</v>
      </c>
      <c r="H2854" s="78"/>
      <c r="I2854" s="78"/>
      <c r="J2854" s="78"/>
      <c r="K2854" s="78"/>
    </row>
    <row r="2855" spans="1:11">
      <c r="A2855" s="13">
        <v>42516</v>
      </c>
      <c r="B2855" s="10" t="s">
        <v>170</v>
      </c>
      <c r="C2855" s="10" t="s">
        <v>89</v>
      </c>
      <c r="D2855" s="14">
        <v>144</v>
      </c>
      <c r="E2855" s="13">
        <v>41851</v>
      </c>
      <c r="F2855" s="15" t="s">
        <v>77</v>
      </c>
      <c r="G2855" s="13">
        <v>2958101</v>
      </c>
      <c r="H2855" s="78"/>
      <c r="I2855" s="78"/>
      <c r="J2855" s="78"/>
      <c r="K2855" s="78"/>
    </row>
    <row r="2856" spans="1:11">
      <c r="A2856" s="13">
        <v>42517</v>
      </c>
      <c r="B2856" s="10" t="s">
        <v>170</v>
      </c>
      <c r="C2856" s="10" t="s">
        <v>89</v>
      </c>
      <c r="D2856" s="14">
        <v>144</v>
      </c>
      <c r="E2856" s="13">
        <v>41851</v>
      </c>
      <c r="F2856" s="15" t="s">
        <v>77</v>
      </c>
      <c r="G2856" s="13">
        <v>2958101</v>
      </c>
      <c r="H2856" s="78"/>
      <c r="I2856" s="78"/>
      <c r="J2856" s="78"/>
      <c r="K2856" s="78"/>
    </row>
    <row r="2857" spans="1:11">
      <c r="A2857" s="13">
        <v>42518</v>
      </c>
      <c r="B2857" s="10" t="s">
        <v>170</v>
      </c>
      <c r="C2857" s="10" t="s">
        <v>89</v>
      </c>
      <c r="D2857" s="14">
        <v>144</v>
      </c>
      <c r="E2857" s="13">
        <v>41851</v>
      </c>
      <c r="F2857" s="15" t="s">
        <v>77</v>
      </c>
      <c r="G2857" s="13">
        <v>2958101</v>
      </c>
      <c r="H2857" s="78"/>
      <c r="I2857" s="78"/>
      <c r="J2857" s="78"/>
      <c r="K2857" s="78"/>
    </row>
    <row r="2858" spans="1:11">
      <c r="A2858" s="13">
        <v>42519</v>
      </c>
      <c r="B2858" s="10" t="s">
        <v>170</v>
      </c>
      <c r="C2858" s="10" t="s">
        <v>89</v>
      </c>
      <c r="D2858" s="14">
        <v>144</v>
      </c>
      <c r="E2858" s="13">
        <v>41851</v>
      </c>
      <c r="F2858" s="15" t="s">
        <v>77</v>
      </c>
      <c r="G2858" s="13">
        <v>2958101</v>
      </c>
      <c r="H2858" s="78"/>
      <c r="I2858" s="78"/>
      <c r="J2858" s="78"/>
      <c r="K2858" s="78"/>
    </row>
    <row r="2859" spans="1:11">
      <c r="A2859" s="13">
        <v>42520</v>
      </c>
      <c r="B2859" s="10" t="s">
        <v>170</v>
      </c>
      <c r="C2859" s="10" t="s">
        <v>89</v>
      </c>
      <c r="D2859" s="14">
        <v>144</v>
      </c>
      <c r="E2859" s="13">
        <v>41851</v>
      </c>
      <c r="F2859" s="15" t="s">
        <v>77</v>
      </c>
      <c r="G2859" s="13">
        <v>2958101</v>
      </c>
      <c r="H2859" s="78"/>
      <c r="I2859" s="78"/>
      <c r="J2859" s="78"/>
      <c r="K2859" s="78"/>
    </row>
    <row r="2860" spans="1:11">
      <c r="A2860" s="13">
        <v>42521</v>
      </c>
      <c r="B2860" s="10" t="s">
        <v>170</v>
      </c>
      <c r="C2860" s="10" t="s">
        <v>89</v>
      </c>
      <c r="D2860" s="14">
        <v>144</v>
      </c>
      <c r="E2860" s="13">
        <v>41851</v>
      </c>
      <c r="F2860" s="15" t="s">
        <v>77</v>
      </c>
      <c r="G2860" s="13">
        <v>2958101</v>
      </c>
      <c r="H2860" s="78"/>
      <c r="I2860" s="78"/>
      <c r="J2860" s="78"/>
      <c r="K2860" s="78"/>
    </row>
    <row r="2861" spans="1:11">
      <c r="A2861" s="13">
        <v>42491</v>
      </c>
      <c r="B2861" s="10" t="s">
        <v>171</v>
      </c>
      <c r="C2861" s="10" t="s">
        <v>89</v>
      </c>
      <c r="D2861" s="14">
        <v>144</v>
      </c>
      <c r="E2861" s="13">
        <v>41851</v>
      </c>
      <c r="F2861" s="15" t="s">
        <v>77</v>
      </c>
      <c r="G2861" s="13">
        <v>2958101</v>
      </c>
      <c r="H2861" s="78"/>
      <c r="I2861" s="78"/>
      <c r="J2861" s="78"/>
      <c r="K2861" s="78"/>
    </row>
    <row r="2862" spans="1:11">
      <c r="A2862" s="13">
        <v>42492</v>
      </c>
      <c r="B2862" s="10" t="s">
        <v>171</v>
      </c>
      <c r="C2862" s="10" t="s">
        <v>89</v>
      </c>
      <c r="D2862" s="14">
        <v>144</v>
      </c>
      <c r="E2862" s="13">
        <v>41851</v>
      </c>
      <c r="F2862" s="15" t="s">
        <v>77</v>
      </c>
      <c r="G2862" s="13">
        <v>2958101</v>
      </c>
      <c r="H2862" s="78"/>
      <c r="I2862" s="78"/>
      <c r="J2862" s="78"/>
      <c r="K2862" s="78"/>
    </row>
    <row r="2863" spans="1:11">
      <c r="A2863" s="13">
        <v>42493</v>
      </c>
      <c r="B2863" s="10" t="s">
        <v>171</v>
      </c>
      <c r="C2863" s="10" t="s">
        <v>89</v>
      </c>
      <c r="D2863" s="14">
        <v>144</v>
      </c>
      <c r="E2863" s="13">
        <v>41851</v>
      </c>
      <c r="F2863" s="15" t="s">
        <v>77</v>
      </c>
      <c r="G2863" s="13">
        <v>2958101</v>
      </c>
      <c r="H2863" s="78"/>
      <c r="I2863" s="78"/>
      <c r="J2863" s="78"/>
      <c r="K2863" s="78"/>
    </row>
    <row r="2864" spans="1:11">
      <c r="A2864" s="13">
        <v>42494</v>
      </c>
      <c r="B2864" s="10" t="s">
        <v>171</v>
      </c>
      <c r="C2864" s="10" t="s">
        <v>89</v>
      </c>
      <c r="D2864" s="14">
        <v>144</v>
      </c>
      <c r="E2864" s="13">
        <v>41851</v>
      </c>
      <c r="F2864" s="15" t="s">
        <v>77</v>
      </c>
      <c r="G2864" s="13">
        <v>2958101</v>
      </c>
      <c r="H2864" s="78"/>
      <c r="I2864" s="78"/>
      <c r="J2864" s="78"/>
      <c r="K2864" s="78"/>
    </row>
    <row r="2865" spans="1:11">
      <c r="A2865" s="13">
        <v>42495</v>
      </c>
      <c r="B2865" s="10" t="s">
        <v>171</v>
      </c>
      <c r="C2865" s="10" t="s">
        <v>89</v>
      </c>
      <c r="D2865" s="14">
        <v>144</v>
      </c>
      <c r="E2865" s="13">
        <v>41851</v>
      </c>
      <c r="F2865" s="15" t="s">
        <v>77</v>
      </c>
      <c r="G2865" s="13">
        <v>2958101</v>
      </c>
      <c r="H2865" s="78"/>
      <c r="I2865" s="78"/>
      <c r="J2865" s="78"/>
      <c r="K2865" s="78"/>
    </row>
    <row r="2866" spans="1:11">
      <c r="A2866" s="13">
        <v>42496</v>
      </c>
      <c r="B2866" s="10" t="s">
        <v>171</v>
      </c>
      <c r="C2866" s="10" t="s">
        <v>89</v>
      </c>
      <c r="D2866" s="14">
        <v>144</v>
      </c>
      <c r="E2866" s="13">
        <v>41851</v>
      </c>
      <c r="F2866" s="15" t="s">
        <v>77</v>
      </c>
      <c r="G2866" s="13">
        <v>2958101</v>
      </c>
      <c r="H2866" s="78"/>
      <c r="I2866" s="78"/>
      <c r="J2866" s="78"/>
      <c r="K2866" s="78"/>
    </row>
    <row r="2867" spans="1:11">
      <c r="A2867" s="13">
        <v>42497</v>
      </c>
      <c r="B2867" s="10" t="s">
        <v>171</v>
      </c>
      <c r="C2867" s="10" t="s">
        <v>89</v>
      </c>
      <c r="D2867" s="14">
        <v>144</v>
      </c>
      <c r="E2867" s="13">
        <v>41851</v>
      </c>
      <c r="F2867" s="15" t="s">
        <v>77</v>
      </c>
      <c r="G2867" s="13">
        <v>2958101</v>
      </c>
      <c r="H2867" s="78"/>
      <c r="I2867" s="78"/>
      <c r="J2867" s="78"/>
      <c r="K2867" s="78"/>
    </row>
    <row r="2868" spans="1:11">
      <c r="A2868" s="13">
        <v>42498</v>
      </c>
      <c r="B2868" s="10" t="s">
        <v>171</v>
      </c>
      <c r="C2868" s="10" t="s">
        <v>89</v>
      </c>
      <c r="D2868" s="14">
        <v>144</v>
      </c>
      <c r="E2868" s="13">
        <v>41851</v>
      </c>
      <c r="F2868" s="15" t="s">
        <v>77</v>
      </c>
      <c r="G2868" s="13">
        <v>2958101</v>
      </c>
      <c r="H2868" s="78"/>
      <c r="I2868" s="78"/>
      <c r="J2868" s="78"/>
      <c r="K2868" s="78"/>
    </row>
    <row r="2869" spans="1:11">
      <c r="A2869" s="13">
        <v>42499</v>
      </c>
      <c r="B2869" s="10" t="s">
        <v>171</v>
      </c>
      <c r="C2869" s="10" t="s">
        <v>89</v>
      </c>
      <c r="D2869" s="14">
        <v>144</v>
      </c>
      <c r="E2869" s="13">
        <v>41851</v>
      </c>
      <c r="F2869" s="15" t="s">
        <v>77</v>
      </c>
      <c r="G2869" s="13">
        <v>2958101</v>
      </c>
      <c r="H2869" s="78"/>
      <c r="I2869" s="78"/>
      <c r="J2869" s="78"/>
      <c r="K2869" s="78"/>
    </row>
    <row r="2870" spans="1:11">
      <c r="A2870" s="13">
        <v>42500</v>
      </c>
      <c r="B2870" s="10" t="s">
        <v>171</v>
      </c>
      <c r="C2870" s="10" t="s">
        <v>89</v>
      </c>
      <c r="D2870" s="14">
        <v>144</v>
      </c>
      <c r="E2870" s="13">
        <v>41851</v>
      </c>
      <c r="F2870" s="15" t="s">
        <v>77</v>
      </c>
      <c r="G2870" s="13">
        <v>2958101</v>
      </c>
      <c r="H2870" s="78"/>
      <c r="I2870" s="78"/>
      <c r="J2870" s="78"/>
      <c r="K2870" s="78"/>
    </row>
    <row r="2871" spans="1:11">
      <c r="A2871" s="13">
        <v>42501</v>
      </c>
      <c r="B2871" s="10" t="s">
        <v>171</v>
      </c>
      <c r="C2871" s="10" t="s">
        <v>89</v>
      </c>
      <c r="D2871" s="14">
        <v>144</v>
      </c>
      <c r="E2871" s="13">
        <v>41851</v>
      </c>
      <c r="F2871" s="15" t="s">
        <v>77</v>
      </c>
      <c r="G2871" s="13">
        <v>2958101</v>
      </c>
      <c r="H2871" s="78"/>
      <c r="I2871" s="78"/>
      <c r="J2871" s="78"/>
      <c r="K2871" s="78"/>
    </row>
    <row r="2872" spans="1:11">
      <c r="A2872" s="13">
        <v>42502</v>
      </c>
      <c r="B2872" s="10" t="s">
        <v>171</v>
      </c>
      <c r="C2872" s="10" t="s">
        <v>89</v>
      </c>
      <c r="D2872" s="14">
        <v>144</v>
      </c>
      <c r="E2872" s="13">
        <v>41851</v>
      </c>
      <c r="F2872" s="15" t="s">
        <v>77</v>
      </c>
      <c r="G2872" s="13">
        <v>2958101</v>
      </c>
      <c r="H2872" s="78"/>
      <c r="I2872" s="78"/>
      <c r="J2872" s="78"/>
      <c r="K2872" s="78"/>
    </row>
    <row r="2873" spans="1:11">
      <c r="A2873" s="13">
        <v>42503</v>
      </c>
      <c r="B2873" s="10" t="s">
        <v>171</v>
      </c>
      <c r="C2873" s="10" t="s">
        <v>89</v>
      </c>
      <c r="D2873" s="14">
        <v>144</v>
      </c>
      <c r="E2873" s="13">
        <v>41851</v>
      </c>
      <c r="F2873" s="15" t="s">
        <v>77</v>
      </c>
      <c r="G2873" s="13">
        <v>2958101</v>
      </c>
      <c r="H2873" s="78"/>
      <c r="I2873" s="78"/>
      <c r="J2873" s="78"/>
      <c r="K2873" s="78"/>
    </row>
    <row r="2874" spans="1:11">
      <c r="A2874" s="13">
        <v>42504</v>
      </c>
      <c r="B2874" s="10" t="s">
        <v>171</v>
      </c>
      <c r="C2874" s="10" t="s">
        <v>89</v>
      </c>
      <c r="D2874" s="14">
        <v>144</v>
      </c>
      <c r="E2874" s="13">
        <v>41851</v>
      </c>
      <c r="F2874" s="15" t="s">
        <v>77</v>
      </c>
      <c r="G2874" s="13">
        <v>2958101</v>
      </c>
      <c r="H2874" s="78"/>
      <c r="I2874" s="78"/>
      <c r="J2874" s="78"/>
      <c r="K2874" s="78"/>
    </row>
    <row r="2875" spans="1:11">
      <c r="A2875" s="13">
        <v>42505</v>
      </c>
      <c r="B2875" s="10" t="s">
        <v>171</v>
      </c>
      <c r="C2875" s="10" t="s">
        <v>89</v>
      </c>
      <c r="D2875" s="14">
        <v>144</v>
      </c>
      <c r="E2875" s="13">
        <v>41851</v>
      </c>
      <c r="F2875" s="15" t="s">
        <v>77</v>
      </c>
      <c r="G2875" s="13">
        <v>2958101</v>
      </c>
      <c r="H2875" s="78"/>
      <c r="I2875" s="78"/>
      <c r="J2875" s="78"/>
      <c r="K2875" s="78"/>
    </row>
    <row r="2876" spans="1:11">
      <c r="A2876" s="13">
        <v>42506</v>
      </c>
      <c r="B2876" s="10" t="s">
        <v>171</v>
      </c>
      <c r="C2876" s="10" t="s">
        <v>89</v>
      </c>
      <c r="D2876" s="14">
        <v>144</v>
      </c>
      <c r="E2876" s="13">
        <v>41851</v>
      </c>
      <c r="F2876" s="15" t="s">
        <v>77</v>
      </c>
      <c r="G2876" s="13">
        <v>2958101</v>
      </c>
      <c r="H2876" s="78"/>
      <c r="I2876" s="78"/>
      <c r="J2876" s="78"/>
      <c r="K2876" s="78"/>
    </row>
    <row r="2877" spans="1:11">
      <c r="A2877" s="13">
        <v>42507</v>
      </c>
      <c r="B2877" s="10" t="s">
        <v>171</v>
      </c>
      <c r="C2877" s="10" t="s">
        <v>89</v>
      </c>
      <c r="D2877" s="14">
        <v>144</v>
      </c>
      <c r="E2877" s="13">
        <v>41851</v>
      </c>
      <c r="F2877" s="15" t="s">
        <v>77</v>
      </c>
      <c r="G2877" s="13">
        <v>2958101</v>
      </c>
      <c r="H2877" s="78"/>
      <c r="I2877" s="78"/>
      <c r="J2877" s="78"/>
      <c r="K2877" s="78"/>
    </row>
    <row r="2878" spans="1:11">
      <c r="A2878" s="13">
        <v>42508</v>
      </c>
      <c r="B2878" s="10" t="s">
        <v>171</v>
      </c>
      <c r="C2878" s="10" t="s">
        <v>89</v>
      </c>
      <c r="D2878" s="14">
        <v>144</v>
      </c>
      <c r="E2878" s="13">
        <v>41851</v>
      </c>
      <c r="F2878" s="15" t="s">
        <v>77</v>
      </c>
      <c r="G2878" s="13">
        <v>2958101</v>
      </c>
      <c r="H2878" s="78"/>
      <c r="I2878" s="78"/>
      <c r="J2878" s="78"/>
      <c r="K2878" s="78"/>
    </row>
    <row r="2879" spans="1:11">
      <c r="A2879" s="13">
        <v>42509</v>
      </c>
      <c r="B2879" s="10" t="s">
        <v>171</v>
      </c>
      <c r="C2879" s="10" t="s">
        <v>89</v>
      </c>
      <c r="D2879" s="14">
        <v>144</v>
      </c>
      <c r="E2879" s="13">
        <v>41851</v>
      </c>
      <c r="F2879" s="15" t="s">
        <v>77</v>
      </c>
      <c r="G2879" s="13">
        <v>2958101</v>
      </c>
      <c r="H2879" s="78"/>
      <c r="I2879" s="78"/>
      <c r="J2879" s="78"/>
      <c r="K2879" s="78"/>
    </row>
    <row r="2880" spans="1:11">
      <c r="A2880" s="13">
        <v>42510</v>
      </c>
      <c r="B2880" s="10" t="s">
        <v>171</v>
      </c>
      <c r="C2880" s="10" t="s">
        <v>89</v>
      </c>
      <c r="D2880" s="14">
        <v>144</v>
      </c>
      <c r="E2880" s="13">
        <v>41851</v>
      </c>
      <c r="F2880" s="15" t="s">
        <v>77</v>
      </c>
      <c r="G2880" s="13">
        <v>2958101</v>
      </c>
      <c r="H2880" s="78"/>
      <c r="I2880" s="78"/>
      <c r="J2880" s="78"/>
      <c r="K2880" s="78"/>
    </row>
    <row r="2881" spans="1:11">
      <c r="A2881" s="13">
        <v>42511</v>
      </c>
      <c r="B2881" s="10" t="s">
        <v>171</v>
      </c>
      <c r="C2881" s="10" t="s">
        <v>89</v>
      </c>
      <c r="D2881" s="14">
        <v>144</v>
      </c>
      <c r="E2881" s="13">
        <v>41851</v>
      </c>
      <c r="F2881" s="15" t="s">
        <v>77</v>
      </c>
      <c r="G2881" s="13">
        <v>2958101</v>
      </c>
      <c r="H2881" s="78"/>
      <c r="I2881" s="78"/>
      <c r="J2881" s="78"/>
      <c r="K2881" s="78"/>
    </row>
    <row r="2882" spans="1:11">
      <c r="A2882" s="13">
        <v>42512</v>
      </c>
      <c r="B2882" s="10" t="s">
        <v>171</v>
      </c>
      <c r="C2882" s="10" t="s">
        <v>89</v>
      </c>
      <c r="D2882" s="14">
        <v>144</v>
      </c>
      <c r="E2882" s="13">
        <v>41851</v>
      </c>
      <c r="F2882" s="15" t="s">
        <v>77</v>
      </c>
      <c r="G2882" s="13">
        <v>2958101</v>
      </c>
      <c r="H2882" s="78"/>
      <c r="I2882" s="78"/>
      <c r="J2882" s="78"/>
      <c r="K2882" s="78"/>
    </row>
    <row r="2883" spans="1:11">
      <c r="A2883" s="13">
        <v>42513</v>
      </c>
      <c r="B2883" s="10" t="s">
        <v>171</v>
      </c>
      <c r="C2883" s="10" t="s">
        <v>89</v>
      </c>
      <c r="D2883" s="14">
        <v>144</v>
      </c>
      <c r="E2883" s="13">
        <v>41851</v>
      </c>
      <c r="F2883" s="15" t="s">
        <v>77</v>
      </c>
      <c r="G2883" s="13">
        <v>2958101</v>
      </c>
      <c r="H2883" s="78"/>
      <c r="I2883" s="78"/>
      <c r="J2883" s="78"/>
      <c r="K2883" s="78"/>
    </row>
    <row r="2884" spans="1:11">
      <c r="A2884" s="13">
        <v>42514</v>
      </c>
      <c r="B2884" s="10" t="s">
        <v>171</v>
      </c>
      <c r="C2884" s="10" t="s">
        <v>89</v>
      </c>
      <c r="D2884" s="14">
        <v>144</v>
      </c>
      <c r="E2884" s="13">
        <v>41851</v>
      </c>
      <c r="F2884" s="15" t="s">
        <v>77</v>
      </c>
      <c r="G2884" s="13">
        <v>2958101</v>
      </c>
      <c r="H2884" s="78"/>
      <c r="I2884" s="78"/>
      <c r="J2884" s="78"/>
      <c r="K2884" s="78"/>
    </row>
    <row r="2885" spans="1:11">
      <c r="A2885" s="13">
        <v>42515</v>
      </c>
      <c r="B2885" s="10" t="s">
        <v>171</v>
      </c>
      <c r="C2885" s="10" t="s">
        <v>89</v>
      </c>
      <c r="D2885" s="14">
        <v>144</v>
      </c>
      <c r="E2885" s="13">
        <v>41851</v>
      </c>
      <c r="F2885" s="15" t="s">
        <v>77</v>
      </c>
      <c r="G2885" s="13">
        <v>2958101</v>
      </c>
      <c r="H2885" s="78"/>
      <c r="I2885" s="78"/>
      <c r="J2885" s="78"/>
      <c r="K2885" s="78"/>
    </row>
    <row r="2886" spans="1:11">
      <c r="A2886" s="13">
        <v>42516</v>
      </c>
      <c r="B2886" s="10" t="s">
        <v>171</v>
      </c>
      <c r="C2886" s="10" t="s">
        <v>89</v>
      </c>
      <c r="D2886" s="14">
        <v>144</v>
      </c>
      <c r="E2886" s="13">
        <v>41851</v>
      </c>
      <c r="F2886" s="15" t="s">
        <v>77</v>
      </c>
      <c r="G2886" s="13">
        <v>2958101</v>
      </c>
      <c r="H2886" s="78"/>
      <c r="I2886" s="78"/>
      <c r="J2886" s="78"/>
      <c r="K2886" s="78"/>
    </row>
    <row r="2887" spans="1:11">
      <c r="A2887" s="13">
        <v>42517</v>
      </c>
      <c r="B2887" s="10" t="s">
        <v>171</v>
      </c>
      <c r="C2887" s="10" t="s">
        <v>89</v>
      </c>
      <c r="D2887" s="14">
        <v>144</v>
      </c>
      <c r="E2887" s="13">
        <v>41851</v>
      </c>
      <c r="F2887" s="15" t="s">
        <v>77</v>
      </c>
      <c r="G2887" s="13">
        <v>2958101</v>
      </c>
      <c r="H2887" s="78"/>
      <c r="I2887" s="78"/>
      <c r="J2887" s="78"/>
      <c r="K2887" s="78"/>
    </row>
    <row r="2888" spans="1:11">
      <c r="A2888" s="13">
        <v>42518</v>
      </c>
      <c r="B2888" s="10" t="s">
        <v>171</v>
      </c>
      <c r="C2888" s="10" t="s">
        <v>89</v>
      </c>
      <c r="D2888" s="14">
        <v>144</v>
      </c>
      <c r="E2888" s="13">
        <v>41851</v>
      </c>
      <c r="F2888" s="15" t="s">
        <v>77</v>
      </c>
      <c r="G2888" s="13">
        <v>2958101</v>
      </c>
      <c r="H2888" s="78"/>
      <c r="I2888" s="78"/>
      <c r="J2888" s="78"/>
      <c r="K2888" s="78"/>
    </row>
    <row r="2889" spans="1:11">
      <c r="A2889" s="13">
        <v>42519</v>
      </c>
      <c r="B2889" s="10" t="s">
        <v>171</v>
      </c>
      <c r="C2889" s="10" t="s">
        <v>89</v>
      </c>
      <c r="D2889" s="14">
        <v>144</v>
      </c>
      <c r="E2889" s="13">
        <v>41851</v>
      </c>
      <c r="F2889" s="15" t="s">
        <v>77</v>
      </c>
      <c r="G2889" s="13">
        <v>2958101</v>
      </c>
      <c r="H2889" s="78"/>
      <c r="I2889" s="78"/>
      <c r="J2889" s="78"/>
      <c r="K2889" s="78"/>
    </row>
    <row r="2890" spans="1:11">
      <c r="A2890" s="13">
        <v>42520</v>
      </c>
      <c r="B2890" s="10" t="s">
        <v>171</v>
      </c>
      <c r="C2890" s="10" t="s">
        <v>89</v>
      </c>
      <c r="D2890" s="14">
        <v>144</v>
      </c>
      <c r="E2890" s="13">
        <v>41851</v>
      </c>
      <c r="F2890" s="15" t="s">
        <v>77</v>
      </c>
      <c r="G2890" s="13">
        <v>2958101</v>
      </c>
      <c r="H2890" s="78"/>
      <c r="I2890" s="78"/>
      <c r="J2890" s="78"/>
      <c r="K2890" s="78"/>
    </row>
    <row r="2891" spans="1:11">
      <c r="A2891" s="13">
        <v>42521</v>
      </c>
      <c r="B2891" s="10" t="s">
        <v>171</v>
      </c>
      <c r="C2891" s="10" t="s">
        <v>89</v>
      </c>
      <c r="D2891" s="14">
        <v>144</v>
      </c>
      <c r="E2891" s="13">
        <v>41851</v>
      </c>
      <c r="F2891" s="15" t="s">
        <v>77</v>
      </c>
      <c r="G2891" s="13">
        <v>2958101</v>
      </c>
      <c r="H2891" s="78"/>
      <c r="I2891" s="78"/>
      <c r="J2891" s="78"/>
      <c r="K2891" s="78"/>
    </row>
    <row r="2892" spans="1:11">
      <c r="A2892" s="13">
        <v>42491</v>
      </c>
      <c r="B2892" s="10" t="s">
        <v>172</v>
      </c>
      <c r="C2892" s="10" t="s">
        <v>81</v>
      </c>
      <c r="D2892" s="14">
        <v>30</v>
      </c>
      <c r="E2892" s="13">
        <v>41274</v>
      </c>
      <c r="F2892" s="15" t="s">
        <v>77</v>
      </c>
      <c r="G2892" s="13">
        <v>2958101</v>
      </c>
      <c r="H2892" s="78"/>
      <c r="I2892" s="78"/>
      <c r="J2892" s="78"/>
      <c r="K2892" s="78"/>
    </row>
    <row r="2893" spans="1:11">
      <c r="A2893" s="13">
        <v>42492</v>
      </c>
      <c r="B2893" s="10" t="s">
        <v>172</v>
      </c>
      <c r="C2893" s="10" t="s">
        <v>81</v>
      </c>
      <c r="D2893" s="14">
        <v>30</v>
      </c>
      <c r="E2893" s="13">
        <v>41274</v>
      </c>
      <c r="F2893" s="15" t="s">
        <v>77</v>
      </c>
      <c r="G2893" s="13">
        <v>2958101</v>
      </c>
      <c r="H2893" s="78"/>
      <c r="I2893" s="78"/>
      <c r="J2893" s="78"/>
      <c r="K2893" s="78"/>
    </row>
    <row r="2894" spans="1:11">
      <c r="A2894" s="13">
        <v>42493</v>
      </c>
      <c r="B2894" s="10" t="s">
        <v>172</v>
      </c>
      <c r="C2894" s="10" t="s">
        <v>81</v>
      </c>
      <c r="D2894" s="14">
        <v>30</v>
      </c>
      <c r="E2894" s="13">
        <v>41274</v>
      </c>
      <c r="F2894" s="15" t="s">
        <v>77</v>
      </c>
      <c r="G2894" s="13">
        <v>2958101</v>
      </c>
      <c r="H2894" s="78"/>
      <c r="I2894" s="78"/>
      <c r="J2894" s="78"/>
      <c r="K2894" s="78"/>
    </row>
    <row r="2895" spans="1:11">
      <c r="A2895" s="13">
        <v>42494</v>
      </c>
      <c r="B2895" s="10" t="s">
        <v>172</v>
      </c>
      <c r="C2895" s="10" t="s">
        <v>81</v>
      </c>
      <c r="D2895" s="14">
        <v>30</v>
      </c>
      <c r="E2895" s="13">
        <v>41274</v>
      </c>
      <c r="F2895" s="15" t="s">
        <v>77</v>
      </c>
      <c r="G2895" s="13">
        <v>2958101</v>
      </c>
      <c r="H2895" s="78"/>
      <c r="I2895" s="78"/>
      <c r="J2895" s="78"/>
      <c r="K2895" s="78"/>
    </row>
    <row r="2896" spans="1:11">
      <c r="A2896" s="13">
        <v>42495</v>
      </c>
      <c r="B2896" s="10" t="s">
        <v>172</v>
      </c>
      <c r="C2896" s="10" t="s">
        <v>81</v>
      </c>
      <c r="D2896" s="14">
        <v>30</v>
      </c>
      <c r="E2896" s="13">
        <v>41274</v>
      </c>
      <c r="F2896" s="15" t="s">
        <v>77</v>
      </c>
      <c r="G2896" s="13">
        <v>2958101</v>
      </c>
      <c r="H2896" s="78"/>
      <c r="I2896" s="78"/>
      <c r="J2896" s="78"/>
      <c r="K2896" s="78"/>
    </row>
    <row r="2897" spans="1:11">
      <c r="A2897" s="13">
        <v>42496</v>
      </c>
      <c r="B2897" s="10" t="s">
        <v>172</v>
      </c>
      <c r="C2897" s="10" t="s">
        <v>81</v>
      </c>
      <c r="D2897" s="14">
        <v>30</v>
      </c>
      <c r="E2897" s="13">
        <v>41274</v>
      </c>
      <c r="F2897" s="15" t="s">
        <v>77</v>
      </c>
      <c r="G2897" s="13">
        <v>2958101</v>
      </c>
      <c r="H2897" s="78"/>
      <c r="I2897" s="78"/>
      <c r="J2897" s="78"/>
      <c r="K2897" s="78"/>
    </row>
    <row r="2898" spans="1:11">
      <c r="A2898" s="13">
        <v>42497</v>
      </c>
      <c r="B2898" s="10" t="s">
        <v>172</v>
      </c>
      <c r="C2898" s="10" t="s">
        <v>81</v>
      </c>
      <c r="D2898" s="14">
        <v>30</v>
      </c>
      <c r="E2898" s="13">
        <v>41274</v>
      </c>
      <c r="F2898" s="15" t="s">
        <v>77</v>
      </c>
      <c r="G2898" s="13">
        <v>2958101</v>
      </c>
      <c r="H2898" s="78"/>
      <c r="I2898" s="78"/>
      <c r="J2898" s="78"/>
      <c r="K2898" s="78"/>
    </row>
    <row r="2899" spans="1:11">
      <c r="A2899" s="13">
        <v>42498</v>
      </c>
      <c r="B2899" s="10" t="s">
        <v>172</v>
      </c>
      <c r="C2899" s="10" t="s">
        <v>81</v>
      </c>
      <c r="D2899" s="14">
        <v>30</v>
      </c>
      <c r="E2899" s="13">
        <v>41274</v>
      </c>
      <c r="F2899" s="15" t="s">
        <v>77</v>
      </c>
      <c r="G2899" s="13">
        <v>2958101</v>
      </c>
      <c r="H2899" s="78"/>
      <c r="I2899" s="78"/>
      <c r="J2899" s="78"/>
      <c r="K2899" s="78"/>
    </row>
    <row r="2900" spans="1:11">
      <c r="A2900" s="13">
        <v>42499</v>
      </c>
      <c r="B2900" s="10" t="s">
        <v>172</v>
      </c>
      <c r="C2900" s="10" t="s">
        <v>81</v>
      </c>
      <c r="D2900" s="14">
        <v>30</v>
      </c>
      <c r="E2900" s="13">
        <v>41274</v>
      </c>
      <c r="F2900" s="15" t="s">
        <v>77</v>
      </c>
      <c r="G2900" s="13">
        <v>2958101</v>
      </c>
      <c r="H2900" s="78"/>
      <c r="I2900" s="78"/>
      <c r="J2900" s="78"/>
      <c r="K2900" s="78"/>
    </row>
    <row r="2901" spans="1:11">
      <c r="A2901" s="13">
        <v>42500</v>
      </c>
      <c r="B2901" s="10" t="s">
        <v>172</v>
      </c>
      <c r="C2901" s="10" t="s">
        <v>81</v>
      </c>
      <c r="D2901" s="14">
        <v>30</v>
      </c>
      <c r="E2901" s="13">
        <v>41274</v>
      </c>
      <c r="F2901" s="15" t="s">
        <v>77</v>
      </c>
      <c r="G2901" s="13">
        <v>2958101</v>
      </c>
      <c r="H2901" s="78"/>
      <c r="I2901" s="78"/>
      <c r="J2901" s="78"/>
      <c r="K2901" s="78"/>
    </row>
    <row r="2902" spans="1:11">
      <c r="A2902" s="13">
        <v>42501</v>
      </c>
      <c r="B2902" s="10" t="s">
        <v>172</v>
      </c>
      <c r="C2902" s="10" t="s">
        <v>81</v>
      </c>
      <c r="D2902" s="14">
        <v>30</v>
      </c>
      <c r="E2902" s="13">
        <v>41274</v>
      </c>
      <c r="F2902" s="15" t="s">
        <v>77</v>
      </c>
      <c r="G2902" s="13">
        <v>2958101</v>
      </c>
      <c r="H2902" s="78"/>
      <c r="I2902" s="78"/>
      <c r="J2902" s="78"/>
      <c r="K2902" s="78"/>
    </row>
    <row r="2903" spans="1:11">
      <c r="A2903" s="13">
        <v>42502</v>
      </c>
      <c r="B2903" s="10" t="s">
        <v>172</v>
      </c>
      <c r="C2903" s="10" t="s">
        <v>81</v>
      </c>
      <c r="D2903" s="14">
        <v>30</v>
      </c>
      <c r="E2903" s="13">
        <v>41274</v>
      </c>
      <c r="F2903" s="15" t="s">
        <v>77</v>
      </c>
      <c r="G2903" s="13">
        <v>2958101</v>
      </c>
      <c r="H2903" s="78"/>
      <c r="I2903" s="78"/>
      <c r="J2903" s="78"/>
      <c r="K2903" s="78"/>
    </row>
    <row r="2904" spans="1:11">
      <c r="A2904" s="13">
        <v>42503</v>
      </c>
      <c r="B2904" s="10" t="s">
        <v>172</v>
      </c>
      <c r="C2904" s="10" t="s">
        <v>81</v>
      </c>
      <c r="D2904" s="14">
        <v>30</v>
      </c>
      <c r="E2904" s="13">
        <v>41274</v>
      </c>
      <c r="F2904" s="15" t="s">
        <v>77</v>
      </c>
      <c r="G2904" s="13">
        <v>2958101</v>
      </c>
      <c r="H2904" s="78"/>
      <c r="I2904" s="78"/>
      <c r="J2904" s="78"/>
      <c r="K2904" s="78"/>
    </row>
    <row r="2905" spans="1:11">
      <c r="A2905" s="13">
        <v>42504</v>
      </c>
      <c r="B2905" s="10" t="s">
        <v>172</v>
      </c>
      <c r="C2905" s="10" t="s">
        <v>81</v>
      </c>
      <c r="D2905" s="14">
        <v>30</v>
      </c>
      <c r="E2905" s="13">
        <v>41274</v>
      </c>
      <c r="F2905" s="15" t="s">
        <v>77</v>
      </c>
      <c r="G2905" s="13">
        <v>2958101</v>
      </c>
      <c r="H2905" s="78"/>
      <c r="I2905" s="78"/>
      <c r="J2905" s="78"/>
      <c r="K2905" s="78"/>
    </row>
    <row r="2906" spans="1:11">
      <c r="A2906" s="13">
        <v>42505</v>
      </c>
      <c r="B2906" s="10" t="s">
        <v>172</v>
      </c>
      <c r="C2906" s="10" t="s">
        <v>81</v>
      </c>
      <c r="D2906" s="14">
        <v>30</v>
      </c>
      <c r="E2906" s="13">
        <v>41274</v>
      </c>
      <c r="F2906" s="15" t="s">
        <v>77</v>
      </c>
      <c r="G2906" s="13">
        <v>2958101</v>
      </c>
      <c r="H2906" s="78"/>
      <c r="I2906" s="78"/>
      <c r="J2906" s="78"/>
      <c r="K2906" s="78"/>
    </row>
    <row r="2907" spans="1:11">
      <c r="A2907" s="13">
        <v>42506</v>
      </c>
      <c r="B2907" s="10" t="s">
        <v>172</v>
      </c>
      <c r="C2907" s="10" t="s">
        <v>81</v>
      </c>
      <c r="D2907" s="14">
        <v>30</v>
      </c>
      <c r="E2907" s="13">
        <v>41274</v>
      </c>
      <c r="F2907" s="15" t="s">
        <v>77</v>
      </c>
      <c r="G2907" s="13">
        <v>2958101</v>
      </c>
      <c r="H2907" s="78"/>
      <c r="I2907" s="78"/>
      <c r="J2907" s="78"/>
      <c r="K2907" s="78"/>
    </row>
    <row r="2908" spans="1:11">
      <c r="A2908" s="13">
        <v>42507</v>
      </c>
      <c r="B2908" s="10" t="s">
        <v>172</v>
      </c>
      <c r="C2908" s="10" t="s">
        <v>81</v>
      </c>
      <c r="D2908" s="14">
        <v>30</v>
      </c>
      <c r="E2908" s="13">
        <v>41274</v>
      </c>
      <c r="F2908" s="15" t="s">
        <v>77</v>
      </c>
      <c r="G2908" s="13">
        <v>2958101</v>
      </c>
      <c r="H2908" s="78"/>
      <c r="I2908" s="78"/>
      <c r="J2908" s="78"/>
      <c r="K2908" s="78"/>
    </row>
    <row r="2909" spans="1:11">
      <c r="A2909" s="13">
        <v>42508</v>
      </c>
      <c r="B2909" s="10" t="s">
        <v>172</v>
      </c>
      <c r="C2909" s="10" t="s">
        <v>81</v>
      </c>
      <c r="D2909" s="14">
        <v>30</v>
      </c>
      <c r="E2909" s="13">
        <v>41274</v>
      </c>
      <c r="F2909" s="15" t="s">
        <v>77</v>
      </c>
      <c r="G2909" s="13">
        <v>2958101</v>
      </c>
      <c r="H2909" s="78"/>
      <c r="I2909" s="78"/>
      <c r="J2909" s="78"/>
      <c r="K2909" s="78"/>
    </row>
    <row r="2910" spans="1:11">
      <c r="A2910" s="13">
        <v>42509</v>
      </c>
      <c r="B2910" s="10" t="s">
        <v>172</v>
      </c>
      <c r="C2910" s="10" t="s">
        <v>81</v>
      </c>
      <c r="D2910" s="14">
        <v>30</v>
      </c>
      <c r="E2910" s="13">
        <v>41274</v>
      </c>
      <c r="F2910" s="15" t="s">
        <v>77</v>
      </c>
      <c r="G2910" s="13">
        <v>2958101</v>
      </c>
      <c r="H2910" s="78"/>
      <c r="I2910" s="78"/>
      <c r="J2910" s="78"/>
      <c r="K2910" s="78"/>
    </row>
    <row r="2911" spans="1:11">
      <c r="A2911" s="13">
        <v>42510</v>
      </c>
      <c r="B2911" s="10" t="s">
        <v>172</v>
      </c>
      <c r="C2911" s="10" t="s">
        <v>81</v>
      </c>
      <c r="D2911" s="14">
        <v>30</v>
      </c>
      <c r="E2911" s="13">
        <v>41274</v>
      </c>
      <c r="F2911" s="15" t="s">
        <v>77</v>
      </c>
      <c r="G2911" s="13">
        <v>2958101</v>
      </c>
      <c r="H2911" s="78"/>
      <c r="I2911" s="78"/>
      <c r="J2911" s="78"/>
      <c r="K2911" s="78"/>
    </row>
    <row r="2912" spans="1:11">
      <c r="A2912" s="13">
        <v>42511</v>
      </c>
      <c r="B2912" s="10" t="s">
        <v>172</v>
      </c>
      <c r="C2912" s="10" t="s">
        <v>81</v>
      </c>
      <c r="D2912" s="14">
        <v>30</v>
      </c>
      <c r="E2912" s="13">
        <v>41274</v>
      </c>
      <c r="F2912" s="15" t="s">
        <v>77</v>
      </c>
      <c r="G2912" s="13">
        <v>2958101</v>
      </c>
      <c r="H2912" s="78"/>
      <c r="I2912" s="78"/>
      <c r="J2912" s="78"/>
      <c r="K2912" s="78"/>
    </row>
    <row r="2913" spans="1:11">
      <c r="A2913" s="13">
        <v>42512</v>
      </c>
      <c r="B2913" s="10" t="s">
        <v>172</v>
      </c>
      <c r="C2913" s="10" t="s">
        <v>81</v>
      </c>
      <c r="D2913" s="14">
        <v>30</v>
      </c>
      <c r="E2913" s="13">
        <v>41274</v>
      </c>
      <c r="F2913" s="15" t="s">
        <v>77</v>
      </c>
      <c r="G2913" s="13">
        <v>2958101</v>
      </c>
      <c r="H2913" s="78"/>
      <c r="I2913" s="78"/>
      <c r="J2913" s="78"/>
      <c r="K2913" s="78"/>
    </row>
    <row r="2914" spans="1:11">
      <c r="A2914" s="13">
        <v>42513</v>
      </c>
      <c r="B2914" s="10" t="s">
        <v>172</v>
      </c>
      <c r="C2914" s="10" t="s">
        <v>81</v>
      </c>
      <c r="D2914" s="14">
        <v>30</v>
      </c>
      <c r="E2914" s="13">
        <v>41274</v>
      </c>
      <c r="F2914" s="15" t="s">
        <v>77</v>
      </c>
      <c r="G2914" s="13">
        <v>2958101</v>
      </c>
      <c r="H2914" s="78"/>
      <c r="I2914" s="78"/>
      <c r="J2914" s="78"/>
      <c r="K2914" s="78"/>
    </row>
    <row r="2915" spans="1:11">
      <c r="A2915" s="13">
        <v>42514</v>
      </c>
      <c r="B2915" s="10" t="s">
        <v>172</v>
      </c>
      <c r="C2915" s="10" t="s">
        <v>81</v>
      </c>
      <c r="D2915" s="14">
        <v>30</v>
      </c>
      <c r="E2915" s="13">
        <v>41274</v>
      </c>
      <c r="F2915" s="15" t="s">
        <v>77</v>
      </c>
      <c r="G2915" s="13">
        <v>2958101</v>
      </c>
      <c r="H2915" s="78"/>
      <c r="I2915" s="78"/>
      <c r="J2915" s="78"/>
      <c r="K2915" s="78"/>
    </row>
    <row r="2916" spans="1:11">
      <c r="A2916" s="13">
        <v>42515</v>
      </c>
      <c r="B2916" s="10" t="s">
        <v>172</v>
      </c>
      <c r="C2916" s="10" t="s">
        <v>81</v>
      </c>
      <c r="D2916" s="14">
        <v>30</v>
      </c>
      <c r="E2916" s="13">
        <v>41274</v>
      </c>
      <c r="F2916" s="15" t="s">
        <v>77</v>
      </c>
      <c r="G2916" s="13">
        <v>2958101</v>
      </c>
      <c r="H2916" s="78"/>
      <c r="I2916" s="78"/>
      <c r="J2916" s="78"/>
      <c r="K2916" s="78"/>
    </row>
    <row r="2917" spans="1:11">
      <c r="A2917" s="13">
        <v>42516</v>
      </c>
      <c r="B2917" s="10" t="s">
        <v>172</v>
      </c>
      <c r="C2917" s="10" t="s">
        <v>81</v>
      </c>
      <c r="D2917" s="14">
        <v>30</v>
      </c>
      <c r="E2917" s="13">
        <v>41274</v>
      </c>
      <c r="F2917" s="15" t="s">
        <v>77</v>
      </c>
      <c r="G2917" s="13">
        <v>2958101</v>
      </c>
      <c r="H2917" s="78"/>
      <c r="I2917" s="78"/>
      <c r="J2917" s="78"/>
      <c r="K2917" s="78"/>
    </row>
    <row r="2918" spans="1:11">
      <c r="A2918" s="13">
        <v>42517</v>
      </c>
      <c r="B2918" s="10" t="s">
        <v>172</v>
      </c>
      <c r="C2918" s="10" t="s">
        <v>81</v>
      </c>
      <c r="D2918" s="14">
        <v>30</v>
      </c>
      <c r="E2918" s="13">
        <v>41274</v>
      </c>
      <c r="F2918" s="15" t="s">
        <v>77</v>
      </c>
      <c r="G2918" s="13">
        <v>2958101</v>
      </c>
      <c r="H2918" s="78"/>
      <c r="I2918" s="78"/>
      <c r="J2918" s="78"/>
      <c r="K2918" s="78"/>
    </row>
    <row r="2919" spans="1:11">
      <c r="A2919" s="13">
        <v>42518</v>
      </c>
      <c r="B2919" s="10" t="s">
        <v>172</v>
      </c>
      <c r="C2919" s="10" t="s">
        <v>81</v>
      </c>
      <c r="D2919" s="14">
        <v>30</v>
      </c>
      <c r="E2919" s="13">
        <v>41274</v>
      </c>
      <c r="F2919" s="15" t="s">
        <v>77</v>
      </c>
      <c r="G2919" s="13">
        <v>2958101</v>
      </c>
      <c r="H2919" s="78"/>
      <c r="I2919" s="78"/>
      <c r="J2919" s="78"/>
      <c r="K2919" s="78"/>
    </row>
    <row r="2920" spans="1:11">
      <c r="A2920" s="13">
        <v>42519</v>
      </c>
      <c r="B2920" s="10" t="s">
        <v>172</v>
      </c>
      <c r="C2920" s="10" t="s">
        <v>81</v>
      </c>
      <c r="D2920" s="14">
        <v>30</v>
      </c>
      <c r="E2920" s="13">
        <v>41274</v>
      </c>
      <c r="F2920" s="15" t="s">
        <v>77</v>
      </c>
      <c r="G2920" s="13">
        <v>2958101</v>
      </c>
      <c r="H2920" s="78"/>
      <c r="I2920" s="78"/>
      <c r="J2920" s="78"/>
      <c r="K2920" s="78"/>
    </row>
    <row r="2921" spans="1:11">
      <c r="A2921" s="13">
        <v>42520</v>
      </c>
      <c r="B2921" s="10" t="s">
        <v>172</v>
      </c>
      <c r="C2921" s="10" t="s">
        <v>81</v>
      </c>
      <c r="D2921" s="14">
        <v>30</v>
      </c>
      <c r="E2921" s="13">
        <v>41274</v>
      </c>
      <c r="F2921" s="15" t="s">
        <v>77</v>
      </c>
      <c r="G2921" s="13">
        <v>2958101</v>
      </c>
      <c r="H2921" s="78"/>
      <c r="I2921" s="78"/>
      <c r="J2921" s="78"/>
      <c r="K2921" s="78"/>
    </row>
    <row r="2922" spans="1:11">
      <c r="A2922" s="13">
        <v>42521</v>
      </c>
      <c r="B2922" s="10" t="s">
        <v>172</v>
      </c>
      <c r="C2922" s="10" t="s">
        <v>81</v>
      </c>
      <c r="D2922" s="14">
        <v>30</v>
      </c>
      <c r="E2922" s="13">
        <v>41274</v>
      </c>
      <c r="F2922" s="15" t="s">
        <v>77</v>
      </c>
      <c r="G2922" s="13">
        <v>2958101</v>
      </c>
      <c r="H2922" s="78"/>
      <c r="I2922" s="78"/>
      <c r="J2922" s="78"/>
      <c r="K2922" s="78"/>
    </row>
    <row r="2923" spans="1:11">
      <c r="A2923" s="13">
        <v>42491</v>
      </c>
      <c r="B2923" s="10" t="s">
        <v>173</v>
      </c>
      <c r="C2923" s="10" t="s">
        <v>89</v>
      </c>
      <c r="D2923" s="14">
        <v>150</v>
      </c>
      <c r="E2923" s="13">
        <v>39664</v>
      </c>
      <c r="F2923" s="15" t="s">
        <v>77</v>
      </c>
      <c r="G2923" s="13">
        <v>2958101</v>
      </c>
      <c r="H2923" s="78"/>
      <c r="I2923" s="78"/>
      <c r="J2923" s="78"/>
      <c r="K2923" s="78"/>
    </row>
    <row r="2924" spans="1:11">
      <c r="A2924" s="13">
        <v>42492</v>
      </c>
      <c r="B2924" s="10" t="s">
        <v>173</v>
      </c>
      <c r="C2924" s="10" t="s">
        <v>89</v>
      </c>
      <c r="D2924" s="14">
        <v>150</v>
      </c>
      <c r="E2924" s="13">
        <v>39664</v>
      </c>
      <c r="F2924" s="15" t="s">
        <v>77</v>
      </c>
      <c r="G2924" s="13">
        <v>2958101</v>
      </c>
      <c r="H2924" s="78"/>
      <c r="I2924" s="78"/>
      <c r="J2924" s="78"/>
      <c r="K2924" s="78"/>
    </row>
    <row r="2925" spans="1:11">
      <c r="A2925" s="13">
        <v>42493</v>
      </c>
      <c r="B2925" s="10" t="s">
        <v>173</v>
      </c>
      <c r="C2925" s="10" t="s">
        <v>89</v>
      </c>
      <c r="D2925" s="14">
        <v>150</v>
      </c>
      <c r="E2925" s="13">
        <v>39664</v>
      </c>
      <c r="F2925" s="15" t="s">
        <v>77</v>
      </c>
      <c r="G2925" s="13">
        <v>2958101</v>
      </c>
      <c r="H2925" s="78"/>
      <c r="I2925" s="78"/>
      <c r="J2925" s="78"/>
      <c r="K2925" s="78"/>
    </row>
    <row r="2926" spans="1:11">
      <c r="A2926" s="13">
        <v>42494</v>
      </c>
      <c r="B2926" s="10" t="s">
        <v>173</v>
      </c>
      <c r="C2926" s="10" t="s">
        <v>89</v>
      </c>
      <c r="D2926" s="14">
        <v>150</v>
      </c>
      <c r="E2926" s="13">
        <v>39664</v>
      </c>
      <c r="F2926" s="15" t="s">
        <v>77</v>
      </c>
      <c r="G2926" s="13">
        <v>2958101</v>
      </c>
      <c r="H2926" s="78"/>
      <c r="I2926" s="78"/>
      <c r="J2926" s="78"/>
      <c r="K2926" s="78"/>
    </row>
    <row r="2927" spans="1:11">
      <c r="A2927" s="13">
        <v>42495</v>
      </c>
      <c r="B2927" s="10" t="s">
        <v>173</v>
      </c>
      <c r="C2927" s="10" t="s">
        <v>89</v>
      </c>
      <c r="D2927" s="14">
        <v>150</v>
      </c>
      <c r="E2927" s="13">
        <v>39664</v>
      </c>
      <c r="F2927" s="15" t="s">
        <v>77</v>
      </c>
      <c r="G2927" s="13">
        <v>2958101</v>
      </c>
      <c r="H2927" s="78"/>
      <c r="I2927" s="78"/>
      <c r="J2927" s="78"/>
      <c r="K2927" s="78"/>
    </row>
    <row r="2928" spans="1:11">
      <c r="A2928" s="13">
        <v>42496</v>
      </c>
      <c r="B2928" s="10" t="s">
        <v>173</v>
      </c>
      <c r="C2928" s="10" t="s">
        <v>89</v>
      </c>
      <c r="D2928" s="14">
        <v>150</v>
      </c>
      <c r="E2928" s="13">
        <v>39664</v>
      </c>
      <c r="F2928" s="15" t="s">
        <v>77</v>
      </c>
      <c r="G2928" s="13">
        <v>2958101</v>
      </c>
      <c r="H2928" s="78"/>
      <c r="I2928" s="78"/>
      <c r="J2928" s="78"/>
      <c r="K2928" s="78"/>
    </row>
    <row r="2929" spans="1:11">
      <c r="A2929" s="13">
        <v>42497</v>
      </c>
      <c r="B2929" s="10" t="s">
        <v>173</v>
      </c>
      <c r="C2929" s="10" t="s">
        <v>89</v>
      </c>
      <c r="D2929" s="14">
        <v>150</v>
      </c>
      <c r="E2929" s="13">
        <v>39664</v>
      </c>
      <c r="F2929" s="15" t="s">
        <v>77</v>
      </c>
      <c r="G2929" s="13">
        <v>2958101</v>
      </c>
      <c r="H2929" s="78"/>
      <c r="I2929" s="78"/>
      <c r="J2929" s="78"/>
      <c r="K2929" s="78"/>
    </row>
    <row r="2930" spans="1:11">
      <c r="A2930" s="13">
        <v>42498</v>
      </c>
      <c r="B2930" s="10" t="s">
        <v>173</v>
      </c>
      <c r="C2930" s="10" t="s">
        <v>89</v>
      </c>
      <c r="D2930" s="14">
        <v>150</v>
      </c>
      <c r="E2930" s="13">
        <v>39664</v>
      </c>
      <c r="F2930" s="15" t="s">
        <v>77</v>
      </c>
      <c r="G2930" s="13">
        <v>2958101</v>
      </c>
      <c r="H2930" s="78"/>
      <c r="I2930" s="78"/>
      <c r="J2930" s="78"/>
      <c r="K2930" s="78"/>
    </row>
    <row r="2931" spans="1:11">
      <c r="A2931" s="13">
        <v>42499</v>
      </c>
      <c r="B2931" s="10" t="s">
        <v>173</v>
      </c>
      <c r="C2931" s="10" t="s">
        <v>89</v>
      </c>
      <c r="D2931" s="14">
        <v>150</v>
      </c>
      <c r="E2931" s="13">
        <v>39664</v>
      </c>
      <c r="F2931" s="15" t="s">
        <v>77</v>
      </c>
      <c r="G2931" s="13">
        <v>2958101</v>
      </c>
      <c r="H2931" s="78"/>
      <c r="I2931" s="78"/>
      <c r="J2931" s="78"/>
      <c r="K2931" s="78"/>
    </row>
    <row r="2932" spans="1:11">
      <c r="A2932" s="13">
        <v>42500</v>
      </c>
      <c r="B2932" s="10" t="s">
        <v>173</v>
      </c>
      <c r="C2932" s="10" t="s">
        <v>89</v>
      </c>
      <c r="D2932" s="14">
        <v>150</v>
      </c>
      <c r="E2932" s="13">
        <v>39664</v>
      </c>
      <c r="F2932" s="15" t="s">
        <v>77</v>
      </c>
      <c r="G2932" s="13">
        <v>2958101</v>
      </c>
      <c r="H2932" s="78"/>
      <c r="I2932" s="78"/>
      <c r="J2932" s="78"/>
      <c r="K2932" s="78"/>
    </row>
    <row r="2933" spans="1:11">
      <c r="A2933" s="13">
        <v>42501</v>
      </c>
      <c r="B2933" s="10" t="s">
        <v>173</v>
      </c>
      <c r="C2933" s="10" t="s">
        <v>89</v>
      </c>
      <c r="D2933" s="14">
        <v>150</v>
      </c>
      <c r="E2933" s="13">
        <v>39664</v>
      </c>
      <c r="F2933" s="15" t="s">
        <v>77</v>
      </c>
      <c r="G2933" s="13">
        <v>2958101</v>
      </c>
      <c r="H2933" s="78"/>
      <c r="I2933" s="78"/>
      <c r="J2933" s="78"/>
      <c r="K2933" s="78"/>
    </row>
    <row r="2934" spans="1:11">
      <c r="A2934" s="13">
        <v>42502</v>
      </c>
      <c r="B2934" s="10" t="s">
        <v>173</v>
      </c>
      <c r="C2934" s="10" t="s">
        <v>89</v>
      </c>
      <c r="D2934" s="14">
        <v>150</v>
      </c>
      <c r="E2934" s="13">
        <v>39664</v>
      </c>
      <c r="F2934" s="15" t="s">
        <v>77</v>
      </c>
      <c r="G2934" s="13">
        <v>2958101</v>
      </c>
      <c r="H2934" s="78"/>
      <c r="I2934" s="78"/>
      <c r="J2934" s="78"/>
      <c r="K2934" s="78"/>
    </row>
    <row r="2935" spans="1:11">
      <c r="A2935" s="13">
        <v>42503</v>
      </c>
      <c r="B2935" s="10" t="s">
        <v>173</v>
      </c>
      <c r="C2935" s="10" t="s">
        <v>89</v>
      </c>
      <c r="D2935" s="14">
        <v>150</v>
      </c>
      <c r="E2935" s="13">
        <v>39664</v>
      </c>
      <c r="F2935" s="15" t="s">
        <v>77</v>
      </c>
      <c r="G2935" s="13">
        <v>2958101</v>
      </c>
      <c r="H2935" s="78"/>
      <c r="I2935" s="78"/>
      <c r="J2935" s="78"/>
      <c r="K2935" s="78"/>
    </row>
    <row r="2936" spans="1:11">
      <c r="A2936" s="13">
        <v>42504</v>
      </c>
      <c r="B2936" s="10" t="s">
        <v>173</v>
      </c>
      <c r="C2936" s="10" t="s">
        <v>89</v>
      </c>
      <c r="D2936" s="14">
        <v>150</v>
      </c>
      <c r="E2936" s="13">
        <v>39664</v>
      </c>
      <c r="F2936" s="15" t="s">
        <v>77</v>
      </c>
      <c r="G2936" s="13">
        <v>2958101</v>
      </c>
      <c r="H2936" s="78"/>
      <c r="I2936" s="78"/>
      <c r="J2936" s="78"/>
      <c r="K2936" s="78"/>
    </row>
    <row r="2937" spans="1:11">
      <c r="A2937" s="13">
        <v>42505</v>
      </c>
      <c r="B2937" s="10" t="s">
        <v>173</v>
      </c>
      <c r="C2937" s="10" t="s">
        <v>89</v>
      </c>
      <c r="D2937" s="14">
        <v>150</v>
      </c>
      <c r="E2937" s="13">
        <v>39664</v>
      </c>
      <c r="F2937" s="15" t="s">
        <v>77</v>
      </c>
      <c r="G2937" s="13">
        <v>2958101</v>
      </c>
      <c r="H2937" s="78"/>
      <c r="I2937" s="78"/>
      <c r="J2937" s="78"/>
      <c r="K2937" s="78"/>
    </row>
    <row r="2938" spans="1:11">
      <c r="A2938" s="13">
        <v>42506</v>
      </c>
      <c r="B2938" s="10" t="s">
        <v>173</v>
      </c>
      <c r="C2938" s="10" t="s">
        <v>89</v>
      </c>
      <c r="D2938" s="14">
        <v>150</v>
      </c>
      <c r="E2938" s="13">
        <v>39664</v>
      </c>
      <c r="F2938" s="15" t="s">
        <v>77</v>
      </c>
      <c r="G2938" s="13">
        <v>2958101</v>
      </c>
      <c r="H2938" s="78"/>
      <c r="I2938" s="78"/>
      <c r="J2938" s="78"/>
      <c r="K2938" s="78"/>
    </row>
    <row r="2939" spans="1:11">
      <c r="A2939" s="13">
        <v>42507</v>
      </c>
      <c r="B2939" s="10" t="s">
        <v>173</v>
      </c>
      <c r="C2939" s="10" t="s">
        <v>89</v>
      </c>
      <c r="D2939" s="14">
        <v>150</v>
      </c>
      <c r="E2939" s="13">
        <v>39664</v>
      </c>
      <c r="F2939" s="15" t="s">
        <v>77</v>
      </c>
      <c r="G2939" s="13">
        <v>2958101</v>
      </c>
      <c r="H2939" s="78"/>
      <c r="I2939" s="78"/>
      <c r="J2939" s="78"/>
      <c r="K2939" s="78"/>
    </row>
    <row r="2940" spans="1:11">
      <c r="A2940" s="13">
        <v>42508</v>
      </c>
      <c r="B2940" s="10" t="s">
        <v>173</v>
      </c>
      <c r="C2940" s="10" t="s">
        <v>89</v>
      </c>
      <c r="D2940" s="14">
        <v>150</v>
      </c>
      <c r="E2940" s="13">
        <v>39664</v>
      </c>
      <c r="F2940" s="15" t="s">
        <v>77</v>
      </c>
      <c r="G2940" s="13">
        <v>2958101</v>
      </c>
      <c r="H2940" s="78"/>
      <c r="I2940" s="78"/>
      <c r="J2940" s="78"/>
      <c r="K2940" s="78"/>
    </row>
    <row r="2941" spans="1:11">
      <c r="A2941" s="13">
        <v>42509</v>
      </c>
      <c r="B2941" s="10" t="s">
        <v>173</v>
      </c>
      <c r="C2941" s="10" t="s">
        <v>89</v>
      </c>
      <c r="D2941" s="14">
        <v>150</v>
      </c>
      <c r="E2941" s="13">
        <v>39664</v>
      </c>
      <c r="F2941" s="15" t="s">
        <v>77</v>
      </c>
      <c r="G2941" s="13">
        <v>2958101</v>
      </c>
      <c r="H2941" s="78"/>
      <c r="I2941" s="78"/>
      <c r="J2941" s="78"/>
      <c r="K2941" s="78"/>
    </row>
    <row r="2942" spans="1:11">
      <c r="A2942" s="13">
        <v>42510</v>
      </c>
      <c r="B2942" s="10" t="s">
        <v>173</v>
      </c>
      <c r="C2942" s="10" t="s">
        <v>89</v>
      </c>
      <c r="D2942" s="14">
        <v>150</v>
      </c>
      <c r="E2942" s="13">
        <v>39664</v>
      </c>
      <c r="F2942" s="15" t="s">
        <v>77</v>
      </c>
      <c r="G2942" s="13">
        <v>2958101</v>
      </c>
      <c r="H2942" s="78"/>
      <c r="I2942" s="78"/>
      <c r="J2942" s="78"/>
      <c r="K2942" s="78"/>
    </row>
    <row r="2943" spans="1:11">
      <c r="A2943" s="13">
        <v>42511</v>
      </c>
      <c r="B2943" s="10" t="s">
        <v>173</v>
      </c>
      <c r="C2943" s="10" t="s">
        <v>89</v>
      </c>
      <c r="D2943" s="14">
        <v>150</v>
      </c>
      <c r="E2943" s="13">
        <v>39664</v>
      </c>
      <c r="F2943" s="15" t="s">
        <v>77</v>
      </c>
      <c r="G2943" s="13">
        <v>2958101</v>
      </c>
      <c r="H2943" s="78"/>
      <c r="I2943" s="78"/>
      <c r="J2943" s="78"/>
      <c r="K2943" s="78"/>
    </row>
    <row r="2944" spans="1:11">
      <c r="A2944" s="13">
        <v>42512</v>
      </c>
      <c r="B2944" s="10" t="s">
        <v>173</v>
      </c>
      <c r="C2944" s="10" t="s">
        <v>89</v>
      </c>
      <c r="D2944" s="14">
        <v>150</v>
      </c>
      <c r="E2944" s="13">
        <v>39664</v>
      </c>
      <c r="F2944" s="15" t="s">
        <v>77</v>
      </c>
      <c r="G2944" s="13">
        <v>2958101</v>
      </c>
      <c r="H2944" s="78"/>
      <c r="I2944" s="78"/>
      <c r="J2944" s="78"/>
      <c r="K2944" s="78"/>
    </row>
    <row r="2945" spans="1:11">
      <c r="A2945" s="13">
        <v>42513</v>
      </c>
      <c r="B2945" s="10" t="s">
        <v>173</v>
      </c>
      <c r="C2945" s="10" t="s">
        <v>89</v>
      </c>
      <c r="D2945" s="14">
        <v>150</v>
      </c>
      <c r="E2945" s="13">
        <v>39664</v>
      </c>
      <c r="F2945" s="15" t="s">
        <v>77</v>
      </c>
      <c r="G2945" s="13">
        <v>2958101</v>
      </c>
      <c r="H2945" s="78"/>
      <c r="I2945" s="78"/>
      <c r="J2945" s="78"/>
      <c r="K2945" s="78"/>
    </row>
    <row r="2946" spans="1:11">
      <c r="A2946" s="13">
        <v>42514</v>
      </c>
      <c r="B2946" s="10" t="s">
        <v>173</v>
      </c>
      <c r="C2946" s="10" t="s">
        <v>89</v>
      </c>
      <c r="D2946" s="14">
        <v>150</v>
      </c>
      <c r="E2946" s="13">
        <v>39664</v>
      </c>
      <c r="F2946" s="15" t="s">
        <v>77</v>
      </c>
      <c r="G2946" s="13">
        <v>2958101</v>
      </c>
      <c r="H2946" s="78"/>
      <c r="I2946" s="78"/>
      <c r="J2946" s="78"/>
      <c r="K2946" s="78"/>
    </row>
    <row r="2947" spans="1:11">
      <c r="A2947" s="13">
        <v>42515</v>
      </c>
      <c r="B2947" s="10" t="s">
        <v>173</v>
      </c>
      <c r="C2947" s="10" t="s">
        <v>89</v>
      </c>
      <c r="D2947" s="14">
        <v>150</v>
      </c>
      <c r="E2947" s="13">
        <v>39664</v>
      </c>
      <c r="F2947" s="15" t="s">
        <v>77</v>
      </c>
      <c r="G2947" s="13">
        <v>2958101</v>
      </c>
      <c r="H2947" s="78"/>
      <c r="I2947" s="78"/>
      <c r="J2947" s="78"/>
      <c r="K2947" s="78"/>
    </row>
    <row r="2948" spans="1:11">
      <c r="A2948" s="13">
        <v>42516</v>
      </c>
      <c r="B2948" s="10" t="s">
        <v>173</v>
      </c>
      <c r="C2948" s="10" t="s">
        <v>89</v>
      </c>
      <c r="D2948" s="14">
        <v>150</v>
      </c>
      <c r="E2948" s="13">
        <v>39664</v>
      </c>
      <c r="F2948" s="15" t="s">
        <v>77</v>
      </c>
      <c r="G2948" s="13">
        <v>2958101</v>
      </c>
      <c r="H2948" s="78"/>
      <c r="I2948" s="78"/>
      <c r="J2948" s="78"/>
      <c r="K2948" s="78"/>
    </row>
    <row r="2949" spans="1:11">
      <c r="A2949" s="13">
        <v>42517</v>
      </c>
      <c r="B2949" s="10" t="s">
        <v>173</v>
      </c>
      <c r="C2949" s="10" t="s">
        <v>89</v>
      </c>
      <c r="D2949" s="14">
        <v>150</v>
      </c>
      <c r="E2949" s="13">
        <v>39664</v>
      </c>
      <c r="F2949" s="15" t="s">
        <v>77</v>
      </c>
      <c r="G2949" s="13">
        <v>2958101</v>
      </c>
      <c r="H2949" s="78"/>
      <c r="I2949" s="78"/>
      <c r="J2949" s="78"/>
      <c r="K2949" s="78"/>
    </row>
    <row r="2950" spans="1:11">
      <c r="A2950" s="13">
        <v>42518</v>
      </c>
      <c r="B2950" s="10" t="s">
        <v>173</v>
      </c>
      <c r="C2950" s="10" t="s">
        <v>89</v>
      </c>
      <c r="D2950" s="14">
        <v>150</v>
      </c>
      <c r="E2950" s="13">
        <v>39664</v>
      </c>
      <c r="F2950" s="15" t="s">
        <v>77</v>
      </c>
      <c r="G2950" s="13">
        <v>2958101</v>
      </c>
      <c r="H2950" s="78"/>
      <c r="I2950" s="78"/>
      <c r="J2950" s="78"/>
      <c r="K2950" s="78"/>
    </row>
    <row r="2951" spans="1:11">
      <c r="A2951" s="13">
        <v>42519</v>
      </c>
      <c r="B2951" s="10" t="s">
        <v>173</v>
      </c>
      <c r="C2951" s="10" t="s">
        <v>89</v>
      </c>
      <c r="D2951" s="14">
        <v>150</v>
      </c>
      <c r="E2951" s="13">
        <v>39664</v>
      </c>
      <c r="F2951" s="15" t="s">
        <v>77</v>
      </c>
      <c r="G2951" s="13">
        <v>2958101</v>
      </c>
      <c r="H2951" s="78"/>
      <c r="I2951" s="78"/>
      <c r="J2951" s="78"/>
      <c r="K2951" s="78"/>
    </row>
    <row r="2952" spans="1:11">
      <c r="A2952" s="13">
        <v>42520</v>
      </c>
      <c r="B2952" s="10" t="s">
        <v>173</v>
      </c>
      <c r="C2952" s="10" t="s">
        <v>89</v>
      </c>
      <c r="D2952" s="14">
        <v>150</v>
      </c>
      <c r="E2952" s="13">
        <v>39664</v>
      </c>
      <c r="F2952" s="15" t="s">
        <v>77</v>
      </c>
      <c r="G2952" s="13">
        <v>2958101</v>
      </c>
      <c r="H2952" s="78"/>
      <c r="I2952" s="78"/>
      <c r="J2952" s="78"/>
      <c r="K2952" s="78"/>
    </row>
    <row r="2953" spans="1:11">
      <c r="A2953" s="13">
        <v>42521</v>
      </c>
      <c r="B2953" s="10" t="s">
        <v>173</v>
      </c>
      <c r="C2953" s="10" t="s">
        <v>89</v>
      </c>
      <c r="D2953" s="14">
        <v>150</v>
      </c>
      <c r="E2953" s="13">
        <v>39664</v>
      </c>
      <c r="F2953" s="15" t="s">
        <v>77</v>
      </c>
      <c r="G2953" s="13">
        <v>2958101</v>
      </c>
      <c r="H2953" s="78"/>
      <c r="I2953" s="78"/>
      <c r="J2953" s="78"/>
      <c r="K2953" s="78"/>
    </row>
    <row r="2954" spans="1:11">
      <c r="A2954" s="13">
        <v>42491</v>
      </c>
      <c r="B2954" s="10" t="s">
        <v>174</v>
      </c>
      <c r="C2954" s="10" t="s">
        <v>81</v>
      </c>
      <c r="D2954" s="14">
        <v>93</v>
      </c>
      <c r="E2954" s="13">
        <v>39801</v>
      </c>
      <c r="F2954" s="15" t="s">
        <v>77</v>
      </c>
      <c r="G2954" s="13">
        <v>2958101</v>
      </c>
      <c r="H2954" s="78"/>
      <c r="I2954" s="78"/>
      <c r="J2954" s="78"/>
      <c r="K2954" s="78"/>
    </row>
    <row r="2955" spans="1:11">
      <c r="A2955" s="13">
        <v>42492</v>
      </c>
      <c r="B2955" s="10" t="s">
        <v>174</v>
      </c>
      <c r="C2955" s="10" t="s">
        <v>81</v>
      </c>
      <c r="D2955" s="14">
        <v>93</v>
      </c>
      <c r="E2955" s="13">
        <v>39801</v>
      </c>
      <c r="F2955" s="15" t="s">
        <v>77</v>
      </c>
      <c r="G2955" s="13">
        <v>2958101</v>
      </c>
      <c r="H2955" s="78"/>
      <c r="I2955" s="78"/>
      <c r="J2955" s="78"/>
      <c r="K2955" s="78"/>
    </row>
    <row r="2956" spans="1:11">
      <c r="A2956" s="13">
        <v>42493</v>
      </c>
      <c r="B2956" s="10" t="s">
        <v>174</v>
      </c>
      <c r="C2956" s="10" t="s">
        <v>81</v>
      </c>
      <c r="D2956" s="14">
        <v>93</v>
      </c>
      <c r="E2956" s="13">
        <v>39801</v>
      </c>
      <c r="F2956" s="15" t="s">
        <v>77</v>
      </c>
      <c r="G2956" s="13">
        <v>2958101</v>
      </c>
      <c r="H2956" s="78"/>
      <c r="I2956" s="78"/>
      <c r="J2956" s="78"/>
      <c r="K2956" s="78"/>
    </row>
    <row r="2957" spans="1:11">
      <c r="A2957" s="13">
        <v>42494</v>
      </c>
      <c r="B2957" s="10" t="s">
        <v>174</v>
      </c>
      <c r="C2957" s="10" t="s">
        <v>81</v>
      </c>
      <c r="D2957" s="14">
        <v>93</v>
      </c>
      <c r="E2957" s="13">
        <v>39801</v>
      </c>
      <c r="F2957" s="15" t="s">
        <v>77</v>
      </c>
      <c r="G2957" s="13">
        <v>2958101</v>
      </c>
      <c r="H2957" s="78"/>
      <c r="I2957" s="78"/>
      <c r="J2957" s="78"/>
      <c r="K2957" s="78"/>
    </row>
    <row r="2958" spans="1:11">
      <c r="A2958" s="13">
        <v>42495</v>
      </c>
      <c r="B2958" s="10" t="s">
        <v>174</v>
      </c>
      <c r="C2958" s="10" t="s">
        <v>81</v>
      </c>
      <c r="D2958" s="14">
        <v>93</v>
      </c>
      <c r="E2958" s="13">
        <v>39801</v>
      </c>
      <c r="F2958" s="15" t="s">
        <v>77</v>
      </c>
      <c r="G2958" s="13">
        <v>2958101</v>
      </c>
      <c r="H2958" s="78"/>
      <c r="I2958" s="78"/>
      <c r="J2958" s="78"/>
      <c r="K2958" s="78"/>
    </row>
    <row r="2959" spans="1:11">
      <c r="A2959" s="13">
        <v>42496</v>
      </c>
      <c r="B2959" s="10" t="s">
        <v>174</v>
      </c>
      <c r="C2959" s="10" t="s">
        <v>81</v>
      </c>
      <c r="D2959" s="14">
        <v>93</v>
      </c>
      <c r="E2959" s="13">
        <v>39801</v>
      </c>
      <c r="F2959" s="15" t="s">
        <v>77</v>
      </c>
      <c r="G2959" s="13">
        <v>2958101</v>
      </c>
      <c r="H2959" s="78"/>
      <c r="I2959" s="78"/>
      <c r="J2959" s="78"/>
      <c r="K2959" s="78"/>
    </row>
    <row r="2960" spans="1:11">
      <c r="A2960" s="13">
        <v>42497</v>
      </c>
      <c r="B2960" s="10" t="s">
        <v>174</v>
      </c>
      <c r="C2960" s="10" t="s">
        <v>81</v>
      </c>
      <c r="D2960" s="14">
        <v>93</v>
      </c>
      <c r="E2960" s="13">
        <v>39801</v>
      </c>
      <c r="F2960" s="15" t="s">
        <v>77</v>
      </c>
      <c r="G2960" s="13">
        <v>2958101</v>
      </c>
      <c r="H2960" s="78"/>
      <c r="I2960" s="78"/>
      <c r="J2960" s="78"/>
      <c r="K2960" s="78"/>
    </row>
    <row r="2961" spans="1:11">
      <c r="A2961" s="13">
        <v>42498</v>
      </c>
      <c r="B2961" s="10" t="s">
        <v>174</v>
      </c>
      <c r="C2961" s="10" t="s">
        <v>81</v>
      </c>
      <c r="D2961" s="14">
        <v>93</v>
      </c>
      <c r="E2961" s="13">
        <v>39801</v>
      </c>
      <c r="F2961" s="15" t="s">
        <v>77</v>
      </c>
      <c r="G2961" s="13">
        <v>2958101</v>
      </c>
      <c r="H2961" s="78"/>
      <c r="I2961" s="78"/>
      <c r="J2961" s="78"/>
      <c r="K2961" s="78"/>
    </row>
    <row r="2962" spans="1:11">
      <c r="A2962" s="13">
        <v>42499</v>
      </c>
      <c r="B2962" s="10" t="s">
        <v>174</v>
      </c>
      <c r="C2962" s="10" t="s">
        <v>81</v>
      </c>
      <c r="D2962" s="14">
        <v>93</v>
      </c>
      <c r="E2962" s="13">
        <v>39801</v>
      </c>
      <c r="F2962" s="15" t="s">
        <v>77</v>
      </c>
      <c r="G2962" s="13">
        <v>2958101</v>
      </c>
      <c r="H2962" s="78"/>
      <c r="I2962" s="78"/>
      <c r="J2962" s="78"/>
      <c r="K2962" s="78"/>
    </row>
    <row r="2963" spans="1:11">
      <c r="A2963" s="13">
        <v>42500</v>
      </c>
      <c r="B2963" s="10" t="s">
        <v>174</v>
      </c>
      <c r="C2963" s="10" t="s">
        <v>81</v>
      </c>
      <c r="D2963" s="14">
        <v>93</v>
      </c>
      <c r="E2963" s="13">
        <v>39801</v>
      </c>
      <c r="F2963" s="15" t="s">
        <v>77</v>
      </c>
      <c r="G2963" s="13">
        <v>2958101</v>
      </c>
      <c r="H2963" s="78"/>
      <c r="I2963" s="78"/>
      <c r="J2963" s="78"/>
      <c r="K2963" s="78"/>
    </row>
    <row r="2964" spans="1:11">
      <c r="A2964" s="13">
        <v>42501</v>
      </c>
      <c r="B2964" s="10" t="s">
        <v>174</v>
      </c>
      <c r="C2964" s="10" t="s">
        <v>81</v>
      </c>
      <c r="D2964" s="14">
        <v>93</v>
      </c>
      <c r="E2964" s="13">
        <v>39801</v>
      </c>
      <c r="F2964" s="15" t="s">
        <v>77</v>
      </c>
      <c r="G2964" s="13">
        <v>2958101</v>
      </c>
      <c r="H2964" s="78"/>
      <c r="I2964" s="78"/>
      <c r="J2964" s="78"/>
      <c r="K2964" s="78"/>
    </row>
    <row r="2965" spans="1:11">
      <c r="A2965" s="13">
        <v>42502</v>
      </c>
      <c r="B2965" s="10" t="s">
        <v>174</v>
      </c>
      <c r="C2965" s="10" t="s">
        <v>81</v>
      </c>
      <c r="D2965" s="14">
        <v>93</v>
      </c>
      <c r="E2965" s="13">
        <v>39801</v>
      </c>
      <c r="F2965" s="15" t="s">
        <v>77</v>
      </c>
      <c r="G2965" s="13">
        <v>2958101</v>
      </c>
      <c r="H2965" s="78"/>
      <c r="I2965" s="78"/>
      <c r="J2965" s="78"/>
      <c r="K2965" s="78"/>
    </row>
    <row r="2966" spans="1:11">
      <c r="A2966" s="13">
        <v>42503</v>
      </c>
      <c r="B2966" s="10" t="s">
        <v>174</v>
      </c>
      <c r="C2966" s="10" t="s">
        <v>81</v>
      </c>
      <c r="D2966" s="14">
        <v>93</v>
      </c>
      <c r="E2966" s="13">
        <v>39801</v>
      </c>
      <c r="F2966" s="15" t="s">
        <v>77</v>
      </c>
      <c r="G2966" s="13">
        <v>2958101</v>
      </c>
      <c r="H2966" s="78"/>
      <c r="I2966" s="78"/>
      <c r="J2966" s="78"/>
      <c r="K2966" s="78"/>
    </row>
    <row r="2967" spans="1:11">
      <c r="A2967" s="13">
        <v>42504</v>
      </c>
      <c r="B2967" s="10" t="s">
        <v>174</v>
      </c>
      <c r="C2967" s="10" t="s">
        <v>81</v>
      </c>
      <c r="D2967" s="14">
        <v>93</v>
      </c>
      <c r="E2967" s="13">
        <v>39801</v>
      </c>
      <c r="F2967" s="15" t="s">
        <v>77</v>
      </c>
      <c r="G2967" s="13">
        <v>2958101</v>
      </c>
      <c r="H2967" s="78"/>
      <c r="I2967" s="78"/>
      <c r="J2967" s="78"/>
      <c r="K2967" s="78"/>
    </row>
    <row r="2968" spans="1:11">
      <c r="A2968" s="13">
        <v>42505</v>
      </c>
      <c r="B2968" s="10" t="s">
        <v>174</v>
      </c>
      <c r="C2968" s="10" t="s">
        <v>81</v>
      </c>
      <c r="D2968" s="14">
        <v>93</v>
      </c>
      <c r="E2968" s="13">
        <v>39801</v>
      </c>
      <c r="F2968" s="15" t="s">
        <v>77</v>
      </c>
      <c r="G2968" s="13">
        <v>2958101</v>
      </c>
      <c r="H2968" s="78"/>
      <c r="I2968" s="78"/>
      <c r="J2968" s="78"/>
      <c r="K2968" s="78"/>
    </row>
    <row r="2969" spans="1:11">
      <c r="A2969" s="13">
        <v>42506</v>
      </c>
      <c r="B2969" s="10" t="s">
        <v>174</v>
      </c>
      <c r="C2969" s="10" t="s">
        <v>81</v>
      </c>
      <c r="D2969" s="14">
        <v>93</v>
      </c>
      <c r="E2969" s="13">
        <v>39801</v>
      </c>
      <c r="F2969" s="15" t="s">
        <v>77</v>
      </c>
      <c r="G2969" s="13">
        <v>2958101</v>
      </c>
      <c r="H2969" s="78"/>
      <c r="I2969" s="78"/>
      <c r="J2969" s="78"/>
      <c r="K2969" s="78"/>
    </row>
    <row r="2970" spans="1:11">
      <c r="A2970" s="13">
        <v>42507</v>
      </c>
      <c r="B2970" s="10" t="s">
        <v>174</v>
      </c>
      <c r="C2970" s="10" t="s">
        <v>81</v>
      </c>
      <c r="D2970" s="14">
        <v>93</v>
      </c>
      <c r="E2970" s="13">
        <v>39801</v>
      </c>
      <c r="F2970" s="15" t="s">
        <v>77</v>
      </c>
      <c r="G2970" s="13">
        <v>2958101</v>
      </c>
      <c r="H2970" s="78"/>
      <c r="I2970" s="78"/>
      <c r="J2970" s="78"/>
      <c r="K2970" s="78"/>
    </row>
    <row r="2971" spans="1:11">
      <c r="A2971" s="13">
        <v>42508</v>
      </c>
      <c r="B2971" s="10" t="s">
        <v>174</v>
      </c>
      <c r="C2971" s="10" t="s">
        <v>81</v>
      </c>
      <c r="D2971" s="14">
        <v>93</v>
      </c>
      <c r="E2971" s="13">
        <v>39801</v>
      </c>
      <c r="F2971" s="15" t="s">
        <v>77</v>
      </c>
      <c r="G2971" s="13">
        <v>2958101</v>
      </c>
      <c r="H2971" s="78"/>
      <c r="I2971" s="78"/>
      <c r="J2971" s="78"/>
      <c r="K2971" s="78"/>
    </row>
    <row r="2972" spans="1:11">
      <c r="A2972" s="13">
        <v>42509</v>
      </c>
      <c r="B2972" s="10" t="s">
        <v>174</v>
      </c>
      <c r="C2972" s="10" t="s">
        <v>81</v>
      </c>
      <c r="D2972" s="14">
        <v>93</v>
      </c>
      <c r="E2972" s="13">
        <v>39801</v>
      </c>
      <c r="F2972" s="15" t="s">
        <v>77</v>
      </c>
      <c r="G2972" s="13">
        <v>2958101</v>
      </c>
      <c r="H2972" s="78"/>
      <c r="I2972" s="78"/>
      <c r="J2972" s="78"/>
      <c r="K2972" s="78"/>
    </row>
    <row r="2973" spans="1:11">
      <c r="A2973" s="13">
        <v>42510</v>
      </c>
      <c r="B2973" s="10" t="s">
        <v>174</v>
      </c>
      <c r="C2973" s="10" t="s">
        <v>81</v>
      </c>
      <c r="D2973" s="14">
        <v>93</v>
      </c>
      <c r="E2973" s="13">
        <v>39801</v>
      </c>
      <c r="F2973" s="15" t="s">
        <v>77</v>
      </c>
      <c r="G2973" s="13">
        <v>2958101</v>
      </c>
      <c r="H2973" s="78"/>
      <c r="I2973" s="78"/>
      <c r="J2973" s="78"/>
      <c r="K2973" s="78"/>
    </row>
    <row r="2974" spans="1:11">
      <c r="A2974" s="13">
        <v>42511</v>
      </c>
      <c r="B2974" s="10" t="s">
        <v>174</v>
      </c>
      <c r="C2974" s="10" t="s">
        <v>81</v>
      </c>
      <c r="D2974" s="14">
        <v>93</v>
      </c>
      <c r="E2974" s="13">
        <v>39801</v>
      </c>
      <c r="F2974" s="15" t="s">
        <v>77</v>
      </c>
      <c r="G2974" s="13">
        <v>2958101</v>
      </c>
      <c r="H2974" s="78"/>
      <c r="I2974" s="78"/>
      <c r="J2974" s="78"/>
      <c r="K2974" s="78"/>
    </row>
    <row r="2975" spans="1:11">
      <c r="A2975" s="13">
        <v>42512</v>
      </c>
      <c r="B2975" s="10" t="s">
        <v>174</v>
      </c>
      <c r="C2975" s="10" t="s">
        <v>81</v>
      </c>
      <c r="D2975" s="14">
        <v>93</v>
      </c>
      <c r="E2975" s="13">
        <v>39801</v>
      </c>
      <c r="F2975" s="15" t="s">
        <v>77</v>
      </c>
      <c r="G2975" s="13">
        <v>2958101</v>
      </c>
      <c r="H2975" s="78"/>
      <c r="I2975" s="78"/>
      <c r="J2975" s="78"/>
      <c r="K2975" s="78"/>
    </row>
    <row r="2976" spans="1:11">
      <c r="A2976" s="13">
        <v>42513</v>
      </c>
      <c r="B2976" s="10" t="s">
        <v>174</v>
      </c>
      <c r="C2976" s="10" t="s">
        <v>81</v>
      </c>
      <c r="D2976" s="14">
        <v>93</v>
      </c>
      <c r="E2976" s="13">
        <v>39801</v>
      </c>
      <c r="F2976" s="15" t="s">
        <v>77</v>
      </c>
      <c r="G2976" s="13">
        <v>2958101</v>
      </c>
      <c r="H2976" s="78"/>
      <c r="I2976" s="78"/>
      <c r="J2976" s="78"/>
      <c r="K2976" s="78"/>
    </row>
    <row r="2977" spans="1:11">
      <c r="A2977" s="13">
        <v>42514</v>
      </c>
      <c r="B2977" s="10" t="s">
        <v>174</v>
      </c>
      <c r="C2977" s="10" t="s">
        <v>81</v>
      </c>
      <c r="D2977" s="14">
        <v>93</v>
      </c>
      <c r="E2977" s="13">
        <v>39801</v>
      </c>
      <c r="F2977" s="15" t="s">
        <v>77</v>
      </c>
      <c r="G2977" s="13">
        <v>2958101</v>
      </c>
      <c r="H2977" s="78"/>
      <c r="I2977" s="78"/>
      <c r="J2977" s="78"/>
      <c r="K2977" s="78"/>
    </row>
    <row r="2978" spans="1:11">
      <c r="A2978" s="13">
        <v>42515</v>
      </c>
      <c r="B2978" s="10" t="s">
        <v>174</v>
      </c>
      <c r="C2978" s="10" t="s">
        <v>81</v>
      </c>
      <c r="D2978" s="14">
        <v>93</v>
      </c>
      <c r="E2978" s="13">
        <v>39801</v>
      </c>
      <c r="F2978" s="15" t="s">
        <v>77</v>
      </c>
      <c r="G2978" s="13">
        <v>2958101</v>
      </c>
      <c r="H2978" s="78"/>
      <c r="I2978" s="78"/>
      <c r="J2978" s="78"/>
      <c r="K2978" s="78"/>
    </row>
    <row r="2979" spans="1:11">
      <c r="A2979" s="13">
        <v>42516</v>
      </c>
      <c r="B2979" s="10" t="s">
        <v>174</v>
      </c>
      <c r="C2979" s="10" t="s">
        <v>81</v>
      </c>
      <c r="D2979" s="14">
        <v>93</v>
      </c>
      <c r="E2979" s="13">
        <v>39801</v>
      </c>
      <c r="F2979" s="15" t="s">
        <v>77</v>
      </c>
      <c r="G2979" s="13">
        <v>2958101</v>
      </c>
      <c r="H2979" s="78"/>
      <c r="I2979" s="78"/>
      <c r="J2979" s="78"/>
      <c r="K2979" s="78"/>
    </row>
    <row r="2980" spans="1:11">
      <c r="A2980" s="13">
        <v>42517</v>
      </c>
      <c r="B2980" s="10" t="s">
        <v>174</v>
      </c>
      <c r="C2980" s="10" t="s">
        <v>81</v>
      </c>
      <c r="D2980" s="14">
        <v>93</v>
      </c>
      <c r="E2980" s="13">
        <v>39801</v>
      </c>
      <c r="F2980" s="15" t="s">
        <v>77</v>
      </c>
      <c r="G2980" s="13">
        <v>2958101</v>
      </c>
      <c r="H2980" s="78"/>
      <c r="I2980" s="78"/>
      <c r="J2980" s="78"/>
      <c r="K2980" s="78"/>
    </row>
    <row r="2981" spans="1:11">
      <c r="A2981" s="13">
        <v>42518</v>
      </c>
      <c r="B2981" s="10" t="s">
        <v>174</v>
      </c>
      <c r="C2981" s="10" t="s">
        <v>81</v>
      </c>
      <c r="D2981" s="14">
        <v>93</v>
      </c>
      <c r="E2981" s="13">
        <v>39801</v>
      </c>
      <c r="F2981" s="15" t="s">
        <v>77</v>
      </c>
      <c r="G2981" s="13">
        <v>2958101</v>
      </c>
      <c r="H2981" s="78"/>
      <c r="I2981" s="78"/>
      <c r="J2981" s="78"/>
      <c r="K2981" s="78"/>
    </row>
    <row r="2982" spans="1:11">
      <c r="A2982" s="13">
        <v>42519</v>
      </c>
      <c r="B2982" s="10" t="s">
        <v>174</v>
      </c>
      <c r="C2982" s="10" t="s">
        <v>81</v>
      </c>
      <c r="D2982" s="14">
        <v>93</v>
      </c>
      <c r="E2982" s="13">
        <v>39801</v>
      </c>
      <c r="F2982" s="15" t="s">
        <v>77</v>
      </c>
      <c r="G2982" s="13">
        <v>2958101</v>
      </c>
      <c r="H2982" s="78"/>
      <c r="I2982" s="78"/>
      <c r="J2982" s="78"/>
      <c r="K2982" s="78"/>
    </row>
    <row r="2983" spans="1:11">
      <c r="A2983" s="13">
        <v>42520</v>
      </c>
      <c r="B2983" s="10" t="s">
        <v>174</v>
      </c>
      <c r="C2983" s="10" t="s">
        <v>81</v>
      </c>
      <c r="D2983" s="14">
        <v>93</v>
      </c>
      <c r="E2983" s="13">
        <v>39801</v>
      </c>
      <c r="F2983" s="15" t="s">
        <v>77</v>
      </c>
      <c r="G2983" s="13">
        <v>2958101</v>
      </c>
      <c r="H2983" s="78"/>
      <c r="I2983" s="78"/>
      <c r="J2983" s="78"/>
      <c r="K2983" s="78"/>
    </row>
    <row r="2984" spans="1:11">
      <c r="A2984" s="13">
        <v>42521</v>
      </c>
      <c r="B2984" s="10" t="s">
        <v>174</v>
      </c>
      <c r="C2984" s="10" t="s">
        <v>81</v>
      </c>
      <c r="D2984" s="14">
        <v>93</v>
      </c>
      <c r="E2984" s="13">
        <v>39801</v>
      </c>
      <c r="F2984" s="15" t="s">
        <v>77</v>
      </c>
      <c r="G2984" s="13">
        <v>2958101</v>
      </c>
      <c r="H2984" s="78"/>
      <c r="I2984" s="78"/>
      <c r="J2984" s="78"/>
      <c r="K2984" s="78"/>
    </row>
    <row r="2985" spans="1:11">
      <c r="A2985" s="13">
        <v>42491</v>
      </c>
      <c r="B2985" s="10" t="s">
        <v>175</v>
      </c>
      <c r="C2985" s="10" t="s">
        <v>81</v>
      </c>
      <c r="D2985" s="14">
        <v>60</v>
      </c>
      <c r="E2985" s="13">
        <v>39801</v>
      </c>
      <c r="F2985" s="15" t="s">
        <v>77</v>
      </c>
      <c r="G2985" s="13">
        <v>2958101</v>
      </c>
      <c r="H2985" s="78"/>
      <c r="I2985" s="78"/>
      <c r="J2985" s="78"/>
      <c r="K2985" s="78"/>
    </row>
    <row r="2986" spans="1:11">
      <c r="A2986" s="13">
        <v>42492</v>
      </c>
      <c r="B2986" s="10" t="s">
        <v>175</v>
      </c>
      <c r="C2986" s="10" t="s">
        <v>81</v>
      </c>
      <c r="D2986" s="14">
        <v>60</v>
      </c>
      <c r="E2986" s="13">
        <v>39801</v>
      </c>
      <c r="F2986" s="15" t="s">
        <v>77</v>
      </c>
      <c r="G2986" s="13">
        <v>2958101</v>
      </c>
      <c r="H2986" s="78"/>
      <c r="I2986" s="78"/>
      <c r="J2986" s="78"/>
      <c r="K2986" s="78"/>
    </row>
    <row r="2987" spans="1:11">
      <c r="A2987" s="13">
        <v>42493</v>
      </c>
      <c r="B2987" s="10" t="s">
        <v>175</v>
      </c>
      <c r="C2987" s="10" t="s">
        <v>81</v>
      </c>
      <c r="D2987" s="14">
        <v>60</v>
      </c>
      <c r="E2987" s="13">
        <v>39801</v>
      </c>
      <c r="F2987" s="15" t="s">
        <v>77</v>
      </c>
      <c r="G2987" s="13">
        <v>2958101</v>
      </c>
      <c r="H2987" s="78"/>
      <c r="I2987" s="78"/>
      <c r="J2987" s="78"/>
      <c r="K2987" s="78"/>
    </row>
    <row r="2988" spans="1:11">
      <c r="A2988" s="13">
        <v>42494</v>
      </c>
      <c r="B2988" s="10" t="s">
        <v>175</v>
      </c>
      <c r="C2988" s="10" t="s">
        <v>81</v>
      </c>
      <c r="D2988" s="14">
        <v>60</v>
      </c>
      <c r="E2988" s="13">
        <v>39801</v>
      </c>
      <c r="F2988" s="15" t="s">
        <v>77</v>
      </c>
      <c r="G2988" s="13">
        <v>2958101</v>
      </c>
      <c r="H2988" s="78"/>
      <c r="I2988" s="78"/>
      <c r="J2988" s="78"/>
      <c r="K2988" s="78"/>
    </row>
    <row r="2989" spans="1:11">
      <c r="A2989" s="13">
        <v>42495</v>
      </c>
      <c r="B2989" s="10" t="s">
        <v>175</v>
      </c>
      <c r="C2989" s="10" t="s">
        <v>81</v>
      </c>
      <c r="D2989" s="14">
        <v>60</v>
      </c>
      <c r="E2989" s="13">
        <v>39801</v>
      </c>
      <c r="F2989" s="15" t="s">
        <v>77</v>
      </c>
      <c r="G2989" s="13">
        <v>2958101</v>
      </c>
      <c r="H2989" s="78"/>
      <c r="I2989" s="78"/>
      <c r="J2989" s="78"/>
      <c r="K2989" s="78"/>
    </row>
    <row r="2990" spans="1:11">
      <c r="A2990" s="13">
        <v>42496</v>
      </c>
      <c r="B2990" s="10" t="s">
        <v>175</v>
      </c>
      <c r="C2990" s="10" t="s">
        <v>81</v>
      </c>
      <c r="D2990" s="14">
        <v>60</v>
      </c>
      <c r="E2990" s="13">
        <v>39801</v>
      </c>
      <c r="F2990" s="15" t="s">
        <v>77</v>
      </c>
      <c r="G2990" s="13">
        <v>2958101</v>
      </c>
      <c r="H2990" s="78"/>
      <c r="I2990" s="78"/>
      <c r="J2990" s="78"/>
      <c r="K2990" s="78"/>
    </row>
    <row r="2991" spans="1:11">
      <c r="A2991" s="13">
        <v>42497</v>
      </c>
      <c r="B2991" s="10" t="s">
        <v>175</v>
      </c>
      <c r="C2991" s="10" t="s">
        <v>81</v>
      </c>
      <c r="D2991" s="14">
        <v>60</v>
      </c>
      <c r="E2991" s="13">
        <v>39801</v>
      </c>
      <c r="F2991" s="15" t="s">
        <v>77</v>
      </c>
      <c r="G2991" s="13">
        <v>2958101</v>
      </c>
      <c r="H2991" s="78"/>
      <c r="I2991" s="78"/>
      <c r="J2991" s="78"/>
      <c r="K2991" s="78"/>
    </row>
    <row r="2992" spans="1:11">
      <c r="A2992" s="13">
        <v>42498</v>
      </c>
      <c r="B2992" s="10" t="s">
        <v>175</v>
      </c>
      <c r="C2992" s="10" t="s">
        <v>81</v>
      </c>
      <c r="D2992" s="14">
        <v>60</v>
      </c>
      <c r="E2992" s="13">
        <v>39801</v>
      </c>
      <c r="F2992" s="15" t="s">
        <v>77</v>
      </c>
      <c r="G2992" s="13">
        <v>2958101</v>
      </c>
      <c r="H2992" s="78"/>
      <c r="I2992" s="78"/>
      <c r="J2992" s="78"/>
      <c r="K2992" s="78"/>
    </row>
    <row r="2993" spans="1:11">
      <c r="A2993" s="13">
        <v>42499</v>
      </c>
      <c r="B2993" s="10" t="s">
        <v>175</v>
      </c>
      <c r="C2993" s="10" t="s">
        <v>81</v>
      </c>
      <c r="D2993" s="14">
        <v>60</v>
      </c>
      <c r="E2993" s="13">
        <v>39801</v>
      </c>
      <c r="F2993" s="15" t="s">
        <v>77</v>
      </c>
      <c r="G2993" s="13">
        <v>2958101</v>
      </c>
      <c r="H2993" s="78"/>
      <c r="I2993" s="78"/>
      <c r="J2993" s="78"/>
      <c r="K2993" s="78"/>
    </row>
    <row r="2994" spans="1:11">
      <c r="A2994" s="13">
        <v>42500</v>
      </c>
      <c r="B2994" s="10" t="s">
        <v>175</v>
      </c>
      <c r="C2994" s="10" t="s">
        <v>81</v>
      </c>
      <c r="D2994" s="14">
        <v>60</v>
      </c>
      <c r="E2994" s="13">
        <v>39801</v>
      </c>
      <c r="F2994" s="15" t="s">
        <v>77</v>
      </c>
      <c r="G2994" s="13">
        <v>2958101</v>
      </c>
      <c r="H2994" s="78"/>
      <c r="I2994" s="78"/>
      <c r="J2994" s="78"/>
      <c r="K2994" s="78"/>
    </row>
    <row r="2995" spans="1:11">
      <c r="A2995" s="13">
        <v>42501</v>
      </c>
      <c r="B2995" s="10" t="s">
        <v>175</v>
      </c>
      <c r="C2995" s="10" t="s">
        <v>81</v>
      </c>
      <c r="D2995" s="14">
        <v>60</v>
      </c>
      <c r="E2995" s="13">
        <v>39801</v>
      </c>
      <c r="F2995" s="15" t="s">
        <v>77</v>
      </c>
      <c r="G2995" s="13">
        <v>2958101</v>
      </c>
      <c r="H2995" s="78"/>
      <c r="I2995" s="78"/>
      <c r="J2995" s="78"/>
      <c r="K2995" s="78"/>
    </row>
    <row r="2996" spans="1:11">
      <c r="A2996" s="13">
        <v>42502</v>
      </c>
      <c r="B2996" s="10" t="s">
        <v>175</v>
      </c>
      <c r="C2996" s="10" t="s">
        <v>81</v>
      </c>
      <c r="D2996" s="14">
        <v>60</v>
      </c>
      <c r="E2996" s="13">
        <v>39801</v>
      </c>
      <c r="F2996" s="15" t="s">
        <v>77</v>
      </c>
      <c r="G2996" s="13">
        <v>2958101</v>
      </c>
      <c r="H2996" s="78"/>
      <c r="I2996" s="78"/>
      <c r="J2996" s="78"/>
      <c r="K2996" s="78"/>
    </row>
    <row r="2997" spans="1:11">
      <c r="A2997" s="13">
        <v>42503</v>
      </c>
      <c r="B2997" s="10" t="s">
        <v>175</v>
      </c>
      <c r="C2997" s="10" t="s">
        <v>81</v>
      </c>
      <c r="D2997" s="14">
        <v>60</v>
      </c>
      <c r="E2997" s="13">
        <v>39801</v>
      </c>
      <c r="F2997" s="15" t="s">
        <v>77</v>
      </c>
      <c r="G2997" s="13">
        <v>2958101</v>
      </c>
      <c r="H2997" s="78"/>
      <c r="I2997" s="78"/>
      <c r="J2997" s="78"/>
      <c r="K2997" s="78"/>
    </row>
    <row r="2998" spans="1:11">
      <c r="A2998" s="13">
        <v>42504</v>
      </c>
      <c r="B2998" s="10" t="s">
        <v>175</v>
      </c>
      <c r="C2998" s="10" t="s">
        <v>81</v>
      </c>
      <c r="D2998" s="14">
        <v>60</v>
      </c>
      <c r="E2998" s="13">
        <v>39801</v>
      </c>
      <c r="F2998" s="15" t="s">
        <v>77</v>
      </c>
      <c r="G2998" s="13">
        <v>2958101</v>
      </c>
      <c r="H2998" s="78"/>
      <c r="I2998" s="78"/>
      <c r="J2998" s="78"/>
      <c r="K2998" s="78"/>
    </row>
    <row r="2999" spans="1:11">
      <c r="A2999" s="13">
        <v>42505</v>
      </c>
      <c r="B2999" s="10" t="s">
        <v>175</v>
      </c>
      <c r="C2999" s="10" t="s">
        <v>81</v>
      </c>
      <c r="D2999" s="14">
        <v>60</v>
      </c>
      <c r="E2999" s="13">
        <v>39801</v>
      </c>
      <c r="F2999" s="15" t="s">
        <v>77</v>
      </c>
      <c r="G2999" s="13">
        <v>2958101</v>
      </c>
      <c r="H2999" s="78"/>
      <c r="I2999" s="78"/>
      <c r="J2999" s="78"/>
      <c r="K2999" s="78"/>
    </row>
    <row r="3000" spans="1:11">
      <c r="A3000" s="13">
        <v>42506</v>
      </c>
      <c r="B3000" s="10" t="s">
        <v>175</v>
      </c>
      <c r="C3000" s="10" t="s">
        <v>81</v>
      </c>
      <c r="D3000" s="14">
        <v>60</v>
      </c>
      <c r="E3000" s="13">
        <v>39801</v>
      </c>
      <c r="F3000" s="15" t="s">
        <v>77</v>
      </c>
      <c r="G3000" s="13">
        <v>2958101</v>
      </c>
      <c r="H3000" s="78"/>
      <c r="I3000" s="78"/>
      <c r="J3000" s="78"/>
      <c r="K3000" s="78"/>
    </row>
    <row r="3001" spans="1:11">
      <c r="A3001" s="13">
        <v>42507</v>
      </c>
      <c r="B3001" s="10" t="s">
        <v>175</v>
      </c>
      <c r="C3001" s="10" t="s">
        <v>81</v>
      </c>
      <c r="D3001" s="14">
        <v>60</v>
      </c>
      <c r="E3001" s="13">
        <v>39801</v>
      </c>
      <c r="F3001" s="15" t="s">
        <v>77</v>
      </c>
      <c r="G3001" s="13">
        <v>2958101</v>
      </c>
      <c r="H3001" s="78"/>
      <c r="I3001" s="78"/>
      <c r="J3001" s="78"/>
      <c r="K3001" s="78"/>
    </row>
    <row r="3002" spans="1:11">
      <c r="A3002" s="13">
        <v>42508</v>
      </c>
      <c r="B3002" s="10" t="s">
        <v>175</v>
      </c>
      <c r="C3002" s="10" t="s">
        <v>81</v>
      </c>
      <c r="D3002" s="14">
        <v>60</v>
      </c>
      <c r="E3002" s="13">
        <v>39801</v>
      </c>
      <c r="F3002" s="15" t="s">
        <v>77</v>
      </c>
      <c r="G3002" s="13">
        <v>2958101</v>
      </c>
      <c r="H3002" s="78"/>
      <c r="I3002" s="78"/>
      <c r="J3002" s="78"/>
      <c r="K3002" s="78"/>
    </row>
    <row r="3003" spans="1:11">
      <c r="A3003" s="13">
        <v>42509</v>
      </c>
      <c r="B3003" s="10" t="s">
        <v>175</v>
      </c>
      <c r="C3003" s="10" t="s">
        <v>81</v>
      </c>
      <c r="D3003" s="14">
        <v>60</v>
      </c>
      <c r="E3003" s="13">
        <v>39801</v>
      </c>
      <c r="F3003" s="15" t="s">
        <v>77</v>
      </c>
      <c r="G3003" s="13">
        <v>2958101</v>
      </c>
      <c r="H3003" s="78"/>
      <c r="I3003" s="78"/>
      <c r="J3003" s="78"/>
      <c r="K3003" s="78"/>
    </row>
    <row r="3004" spans="1:11">
      <c r="A3004" s="13">
        <v>42510</v>
      </c>
      <c r="B3004" s="10" t="s">
        <v>175</v>
      </c>
      <c r="C3004" s="10" t="s">
        <v>81</v>
      </c>
      <c r="D3004" s="14">
        <v>60</v>
      </c>
      <c r="E3004" s="13">
        <v>39801</v>
      </c>
      <c r="F3004" s="15" t="s">
        <v>77</v>
      </c>
      <c r="G3004" s="13">
        <v>2958101</v>
      </c>
      <c r="H3004" s="78"/>
      <c r="I3004" s="78"/>
      <c r="J3004" s="78"/>
      <c r="K3004" s="78"/>
    </row>
    <row r="3005" spans="1:11">
      <c r="A3005" s="13">
        <v>42511</v>
      </c>
      <c r="B3005" s="10" t="s">
        <v>175</v>
      </c>
      <c r="C3005" s="10" t="s">
        <v>81</v>
      </c>
      <c r="D3005" s="14">
        <v>60</v>
      </c>
      <c r="E3005" s="13">
        <v>39801</v>
      </c>
      <c r="F3005" s="15" t="s">
        <v>77</v>
      </c>
      <c r="G3005" s="13">
        <v>2958101</v>
      </c>
      <c r="H3005" s="78"/>
      <c r="I3005" s="78"/>
      <c r="J3005" s="78"/>
      <c r="K3005" s="78"/>
    </row>
    <row r="3006" spans="1:11">
      <c r="A3006" s="13">
        <v>42512</v>
      </c>
      <c r="B3006" s="10" t="s">
        <v>175</v>
      </c>
      <c r="C3006" s="10" t="s">
        <v>81</v>
      </c>
      <c r="D3006" s="14">
        <v>60</v>
      </c>
      <c r="E3006" s="13">
        <v>39801</v>
      </c>
      <c r="F3006" s="15" t="s">
        <v>77</v>
      </c>
      <c r="G3006" s="13">
        <v>2958101</v>
      </c>
      <c r="H3006" s="78"/>
      <c r="I3006" s="78"/>
      <c r="J3006" s="78"/>
      <c r="K3006" s="78"/>
    </row>
    <row r="3007" spans="1:11">
      <c r="A3007" s="13">
        <v>42513</v>
      </c>
      <c r="B3007" s="10" t="s">
        <v>175</v>
      </c>
      <c r="C3007" s="10" t="s">
        <v>81</v>
      </c>
      <c r="D3007" s="14">
        <v>60</v>
      </c>
      <c r="E3007" s="13">
        <v>39801</v>
      </c>
      <c r="F3007" s="15" t="s">
        <v>77</v>
      </c>
      <c r="G3007" s="13">
        <v>2958101</v>
      </c>
      <c r="H3007" s="78"/>
      <c r="I3007" s="78"/>
      <c r="J3007" s="78"/>
      <c r="K3007" s="78"/>
    </row>
    <row r="3008" spans="1:11">
      <c r="A3008" s="13">
        <v>42514</v>
      </c>
      <c r="B3008" s="10" t="s">
        <v>175</v>
      </c>
      <c r="C3008" s="10" t="s">
        <v>81</v>
      </c>
      <c r="D3008" s="14">
        <v>60</v>
      </c>
      <c r="E3008" s="13">
        <v>39801</v>
      </c>
      <c r="F3008" s="15" t="s">
        <v>77</v>
      </c>
      <c r="G3008" s="13">
        <v>2958101</v>
      </c>
      <c r="H3008" s="78"/>
      <c r="I3008" s="78"/>
      <c r="J3008" s="78"/>
      <c r="K3008" s="78"/>
    </row>
    <row r="3009" spans="1:11">
      <c r="A3009" s="13">
        <v>42515</v>
      </c>
      <c r="B3009" s="10" t="s">
        <v>175</v>
      </c>
      <c r="C3009" s="10" t="s">
        <v>81</v>
      </c>
      <c r="D3009" s="14">
        <v>60</v>
      </c>
      <c r="E3009" s="13">
        <v>39801</v>
      </c>
      <c r="F3009" s="15" t="s">
        <v>77</v>
      </c>
      <c r="G3009" s="13">
        <v>2958101</v>
      </c>
      <c r="H3009" s="78"/>
      <c r="I3009" s="78"/>
      <c r="J3009" s="78"/>
      <c r="K3009" s="78"/>
    </row>
    <row r="3010" spans="1:11">
      <c r="A3010" s="13">
        <v>42516</v>
      </c>
      <c r="B3010" s="10" t="s">
        <v>175</v>
      </c>
      <c r="C3010" s="10" t="s">
        <v>81</v>
      </c>
      <c r="D3010" s="14">
        <v>60</v>
      </c>
      <c r="E3010" s="13">
        <v>39801</v>
      </c>
      <c r="F3010" s="15" t="s">
        <v>77</v>
      </c>
      <c r="G3010" s="13">
        <v>2958101</v>
      </c>
      <c r="H3010" s="78"/>
      <c r="I3010" s="78"/>
      <c r="J3010" s="78"/>
      <c r="K3010" s="78"/>
    </row>
    <row r="3011" spans="1:11">
      <c r="A3011" s="13">
        <v>42517</v>
      </c>
      <c r="B3011" s="10" t="s">
        <v>175</v>
      </c>
      <c r="C3011" s="10" t="s">
        <v>81</v>
      </c>
      <c r="D3011" s="14">
        <v>60</v>
      </c>
      <c r="E3011" s="13">
        <v>39801</v>
      </c>
      <c r="F3011" s="15" t="s">
        <v>77</v>
      </c>
      <c r="G3011" s="13">
        <v>2958101</v>
      </c>
      <c r="H3011" s="78"/>
      <c r="I3011" s="78"/>
      <c r="J3011" s="78"/>
      <c r="K3011" s="78"/>
    </row>
    <row r="3012" spans="1:11">
      <c r="A3012" s="13">
        <v>42518</v>
      </c>
      <c r="B3012" s="10" t="s">
        <v>175</v>
      </c>
      <c r="C3012" s="10" t="s">
        <v>81</v>
      </c>
      <c r="D3012" s="14">
        <v>60</v>
      </c>
      <c r="E3012" s="13">
        <v>39801</v>
      </c>
      <c r="F3012" s="15" t="s">
        <v>77</v>
      </c>
      <c r="G3012" s="13">
        <v>2958101</v>
      </c>
      <c r="H3012" s="78"/>
      <c r="I3012" s="78"/>
      <c r="J3012" s="78"/>
      <c r="K3012" s="78"/>
    </row>
    <row r="3013" spans="1:11">
      <c r="A3013" s="13">
        <v>42519</v>
      </c>
      <c r="B3013" s="10" t="s">
        <v>175</v>
      </c>
      <c r="C3013" s="10" t="s">
        <v>81</v>
      </c>
      <c r="D3013" s="14">
        <v>60</v>
      </c>
      <c r="E3013" s="13">
        <v>39801</v>
      </c>
      <c r="F3013" s="15" t="s">
        <v>77</v>
      </c>
      <c r="G3013" s="13">
        <v>2958101</v>
      </c>
      <c r="H3013" s="78"/>
      <c r="I3013" s="78"/>
      <c r="J3013" s="78"/>
      <c r="K3013" s="78"/>
    </row>
    <row r="3014" spans="1:11">
      <c r="A3014" s="13">
        <v>42520</v>
      </c>
      <c r="B3014" s="10" t="s">
        <v>175</v>
      </c>
      <c r="C3014" s="10" t="s">
        <v>81</v>
      </c>
      <c r="D3014" s="14">
        <v>60</v>
      </c>
      <c r="E3014" s="13">
        <v>39801</v>
      </c>
      <c r="F3014" s="15" t="s">
        <v>77</v>
      </c>
      <c r="G3014" s="13">
        <v>2958101</v>
      </c>
      <c r="H3014" s="78"/>
      <c r="I3014" s="78"/>
      <c r="J3014" s="78"/>
      <c r="K3014" s="78"/>
    </row>
    <row r="3015" spans="1:11">
      <c r="A3015" s="13">
        <v>42521</v>
      </c>
      <c r="B3015" s="10" t="s">
        <v>175</v>
      </c>
      <c r="C3015" s="10" t="s">
        <v>81</v>
      </c>
      <c r="D3015" s="14">
        <v>60</v>
      </c>
      <c r="E3015" s="13">
        <v>39801</v>
      </c>
      <c r="F3015" s="15" t="s">
        <v>77</v>
      </c>
      <c r="G3015" s="13">
        <v>2958101</v>
      </c>
      <c r="H3015" s="78"/>
      <c r="I3015" s="78"/>
      <c r="J3015" s="78"/>
      <c r="K3015" s="78"/>
    </row>
    <row r="3016" spans="1:11">
      <c r="A3016" s="13">
        <v>42491</v>
      </c>
      <c r="B3016" s="10" t="s">
        <v>176</v>
      </c>
      <c r="C3016" s="10" t="s">
        <v>81</v>
      </c>
      <c r="D3016" s="14">
        <v>59</v>
      </c>
      <c r="E3016" s="13">
        <v>39661</v>
      </c>
      <c r="F3016" s="15" t="s">
        <v>77</v>
      </c>
      <c r="G3016" s="13">
        <v>2958101</v>
      </c>
      <c r="H3016" s="78"/>
      <c r="I3016" s="78"/>
      <c r="J3016" s="78"/>
      <c r="K3016" s="78"/>
    </row>
    <row r="3017" spans="1:11">
      <c r="A3017" s="13">
        <v>42492</v>
      </c>
      <c r="B3017" s="10" t="s">
        <v>176</v>
      </c>
      <c r="C3017" s="10" t="s">
        <v>81</v>
      </c>
      <c r="D3017" s="14">
        <v>59</v>
      </c>
      <c r="E3017" s="13">
        <v>39661</v>
      </c>
      <c r="F3017" s="15" t="s">
        <v>77</v>
      </c>
      <c r="G3017" s="13">
        <v>2958101</v>
      </c>
      <c r="H3017" s="78"/>
      <c r="I3017" s="78"/>
      <c r="J3017" s="78"/>
      <c r="K3017" s="78"/>
    </row>
    <row r="3018" spans="1:11">
      <c r="A3018" s="13">
        <v>42493</v>
      </c>
      <c r="B3018" s="10" t="s">
        <v>176</v>
      </c>
      <c r="C3018" s="10" t="s">
        <v>81</v>
      </c>
      <c r="D3018" s="14">
        <v>59</v>
      </c>
      <c r="E3018" s="13">
        <v>39661</v>
      </c>
      <c r="F3018" s="15" t="s">
        <v>77</v>
      </c>
      <c r="G3018" s="13">
        <v>2958101</v>
      </c>
      <c r="H3018" s="78"/>
      <c r="I3018" s="78"/>
      <c r="J3018" s="78"/>
      <c r="K3018" s="78"/>
    </row>
    <row r="3019" spans="1:11">
      <c r="A3019" s="13">
        <v>42494</v>
      </c>
      <c r="B3019" s="10" t="s">
        <v>176</v>
      </c>
      <c r="C3019" s="10" t="s">
        <v>81</v>
      </c>
      <c r="D3019" s="14">
        <v>59</v>
      </c>
      <c r="E3019" s="13">
        <v>39661</v>
      </c>
      <c r="F3019" s="15" t="s">
        <v>77</v>
      </c>
      <c r="G3019" s="13">
        <v>2958101</v>
      </c>
      <c r="H3019" s="78"/>
      <c r="I3019" s="78"/>
      <c r="J3019" s="78"/>
      <c r="K3019" s="78"/>
    </row>
    <row r="3020" spans="1:11">
      <c r="A3020" s="13">
        <v>42495</v>
      </c>
      <c r="B3020" s="10" t="s">
        <v>176</v>
      </c>
      <c r="C3020" s="10" t="s">
        <v>81</v>
      </c>
      <c r="D3020" s="14">
        <v>59</v>
      </c>
      <c r="E3020" s="13">
        <v>39661</v>
      </c>
      <c r="F3020" s="15" t="s">
        <v>77</v>
      </c>
      <c r="G3020" s="13">
        <v>2958101</v>
      </c>
      <c r="H3020" s="78"/>
      <c r="I3020" s="78"/>
      <c r="J3020" s="78"/>
      <c r="K3020" s="78"/>
    </row>
    <row r="3021" spans="1:11">
      <c r="A3021" s="13">
        <v>42496</v>
      </c>
      <c r="B3021" s="10" t="s">
        <v>176</v>
      </c>
      <c r="C3021" s="10" t="s">
        <v>81</v>
      </c>
      <c r="D3021" s="14">
        <v>59</v>
      </c>
      <c r="E3021" s="13">
        <v>39661</v>
      </c>
      <c r="F3021" s="15" t="s">
        <v>77</v>
      </c>
      <c r="G3021" s="13">
        <v>2958101</v>
      </c>
      <c r="H3021" s="78"/>
      <c r="I3021" s="78"/>
      <c r="J3021" s="78"/>
      <c r="K3021" s="78"/>
    </row>
    <row r="3022" spans="1:11">
      <c r="A3022" s="13">
        <v>42497</v>
      </c>
      <c r="B3022" s="10" t="s">
        <v>176</v>
      </c>
      <c r="C3022" s="10" t="s">
        <v>81</v>
      </c>
      <c r="D3022" s="14">
        <v>59</v>
      </c>
      <c r="E3022" s="13">
        <v>39661</v>
      </c>
      <c r="F3022" s="15" t="s">
        <v>77</v>
      </c>
      <c r="G3022" s="13">
        <v>2958101</v>
      </c>
      <c r="H3022" s="78"/>
      <c r="I3022" s="78"/>
      <c r="J3022" s="78"/>
      <c r="K3022" s="78"/>
    </row>
    <row r="3023" spans="1:11">
      <c r="A3023" s="13">
        <v>42498</v>
      </c>
      <c r="B3023" s="10" t="s">
        <v>176</v>
      </c>
      <c r="C3023" s="10" t="s">
        <v>81</v>
      </c>
      <c r="D3023" s="14">
        <v>59</v>
      </c>
      <c r="E3023" s="13">
        <v>39661</v>
      </c>
      <c r="F3023" s="15" t="s">
        <v>77</v>
      </c>
      <c r="G3023" s="13">
        <v>2958101</v>
      </c>
      <c r="H3023" s="78"/>
      <c r="I3023" s="78"/>
      <c r="J3023" s="78"/>
      <c r="K3023" s="78"/>
    </row>
    <row r="3024" spans="1:11">
      <c r="A3024" s="13">
        <v>42499</v>
      </c>
      <c r="B3024" s="10" t="s">
        <v>176</v>
      </c>
      <c r="C3024" s="10" t="s">
        <v>81</v>
      </c>
      <c r="D3024" s="14">
        <v>59</v>
      </c>
      <c r="E3024" s="13">
        <v>39661</v>
      </c>
      <c r="F3024" s="15" t="s">
        <v>77</v>
      </c>
      <c r="G3024" s="13">
        <v>2958101</v>
      </c>
      <c r="H3024" s="78"/>
      <c r="I3024" s="78"/>
      <c r="J3024" s="78"/>
      <c r="K3024" s="78"/>
    </row>
    <row r="3025" spans="1:11">
      <c r="A3025" s="13">
        <v>42500</v>
      </c>
      <c r="B3025" s="10" t="s">
        <v>176</v>
      </c>
      <c r="C3025" s="10" t="s">
        <v>81</v>
      </c>
      <c r="D3025" s="14">
        <v>59</v>
      </c>
      <c r="E3025" s="13">
        <v>39661</v>
      </c>
      <c r="F3025" s="15" t="s">
        <v>77</v>
      </c>
      <c r="G3025" s="13">
        <v>2958101</v>
      </c>
      <c r="H3025" s="78"/>
      <c r="I3025" s="78"/>
      <c r="J3025" s="78"/>
      <c r="K3025" s="78"/>
    </row>
    <row r="3026" spans="1:11">
      <c r="A3026" s="13">
        <v>42501</v>
      </c>
      <c r="B3026" s="10" t="s">
        <v>176</v>
      </c>
      <c r="C3026" s="10" t="s">
        <v>81</v>
      </c>
      <c r="D3026" s="14">
        <v>59</v>
      </c>
      <c r="E3026" s="13">
        <v>39661</v>
      </c>
      <c r="F3026" s="15" t="s">
        <v>77</v>
      </c>
      <c r="G3026" s="13">
        <v>2958101</v>
      </c>
      <c r="H3026" s="78"/>
      <c r="I3026" s="78"/>
      <c r="J3026" s="78"/>
      <c r="K3026" s="78"/>
    </row>
    <row r="3027" spans="1:11">
      <c r="A3027" s="13">
        <v>42502</v>
      </c>
      <c r="B3027" s="10" t="s">
        <v>176</v>
      </c>
      <c r="C3027" s="10" t="s">
        <v>81</v>
      </c>
      <c r="D3027" s="14">
        <v>59</v>
      </c>
      <c r="E3027" s="13">
        <v>39661</v>
      </c>
      <c r="F3027" s="15" t="s">
        <v>77</v>
      </c>
      <c r="G3027" s="13">
        <v>2958101</v>
      </c>
      <c r="H3027" s="78"/>
      <c r="I3027" s="78"/>
      <c r="J3027" s="78"/>
      <c r="K3027" s="78"/>
    </row>
    <row r="3028" spans="1:11">
      <c r="A3028" s="13">
        <v>42503</v>
      </c>
      <c r="B3028" s="10" t="s">
        <v>176</v>
      </c>
      <c r="C3028" s="10" t="s">
        <v>81</v>
      </c>
      <c r="D3028" s="14">
        <v>59</v>
      </c>
      <c r="E3028" s="13">
        <v>39661</v>
      </c>
      <c r="F3028" s="15" t="s">
        <v>77</v>
      </c>
      <c r="G3028" s="13">
        <v>2958101</v>
      </c>
      <c r="H3028" s="78"/>
      <c r="I3028" s="78"/>
      <c r="J3028" s="78"/>
      <c r="K3028" s="78"/>
    </row>
    <row r="3029" spans="1:11">
      <c r="A3029" s="13">
        <v>42504</v>
      </c>
      <c r="B3029" s="10" t="s">
        <v>176</v>
      </c>
      <c r="C3029" s="10" t="s">
        <v>81</v>
      </c>
      <c r="D3029" s="14">
        <v>59</v>
      </c>
      <c r="E3029" s="13">
        <v>39661</v>
      </c>
      <c r="F3029" s="15" t="s">
        <v>77</v>
      </c>
      <c r="G3029" s="13">
        <v>2958101</v>
      </c>
      <c r="H3029" s="78"/>
      <c r="I3029" s="78"/>
      <c r="J3029" s="78"/>
      <c r="K3029" s="78"/>
    </row>
    <row r="3030" spans="1:11">
      <c r="A3030" s="13">
        <v>42505</v>
      </c>
      <c r="B3030" s="10" t="s">
        <v>176</v>
      </c>
      <c r="C3030" s="10" t="s">
        <v>81</v>
      </c>
      <c r="D3030" s="14">
        <v>59</v>
      </c>
      <c r="E3030" s="13">
        <v>39661</v>
      </c>
      <c r="F3030" s="15" t="s">
        <v>77</v>
      </c>
      <c r="G3030" s="13">
        <v>2958101</v>
      </c>
      <c r="H3030" s="78"/>
      <c r="I3030" s="78"/>
      <c r="J3030" s="78"/>
      <c r="K3030" s="78"/>
    </row>
    <row r="3031" spans="1:11">
      <c r="A3031" s="13">
        <v>42506</v>
      </c>
      <c r="B3031" s="10" t="s">
        <v>176</v>
      </c>
      <c r="C3031" s="10" t="s">
        <v>81</v>
      </c>
      <c r="D3031" s="14">
        <v>59</v>
      </c>
      <c r="E3031" s="13">
        <v>39661</v>
      </c>
      <c r="F3031" s="15" t="s">
        <v>77</v>
      </c>
      <c r="G3031" s="13">
        <v>2958101</v>
      </c>
      <c r="H3031" s="78"/>
      <c r="I3031" s="78"/>
      <c r="J3031" s="78"/>
      <c r="K3031" s="78"/>
    </row>
    <row r="3032" spans="1:11">
      <c r="A3032" s="13">
        <v>42507</v>
      </c>
      <c r="B3032" s="10" t="s">
        <v>176</v>
      </c>
      <c r="C3032" s="10" t="s">
        <v>81</v>
      </c>
      <c r="D3032" s="14">
        <v>59</v>
      </c>
      <c r="E3032" s="13">
        <v>39661</v>
      </c>
      <c r="F3032" s="15" t="s">
        <v>77</v>
      </c>
      <c r="G3032" s="13">
        <v>2958101</v>
      </c>
      <c r="H3032" s="78"/>
      <c r="I3032" s="78"/>
      <c r="J3032" s="78"/>
      <c r="K3032" s="78"/>
    </row>
    <row r="3033" spans="1:11">
      <c r="A3033" s="13">
        <v>42508</v>
      </c>
      <c r="B3033" s="10" t="s">
        <v>176</v>
      </c>
      <c r="C3033" s="10" t="s">
        <v>81</v>
      </c>
      <c r="D3033" s="14">
        <v>59</v>
      </c>
      <c r="E3033" s="13">
        <v>39661</v>
      </c>
      <c r="F3033" s="15" t="s">
        <v>77</v>
      </c>
      <c r="G3033" s="13">
        <v>2958101</v>
      </c>
      <c r="H3033" s="78"/>
      <c r="I3033" s="78"/>
      <c r="J3033" s="78"/>
      <c r="K3033" s="78"/>
    </row>
    <row r="3034" spans="1:11">
      <c r="A3034" s="13">
        <v>42509</v>
      </c>
      <c r="B3034" s="10" t="s">
        <v>176</v>
      </c>
      <c r="C3034" s="10" t="s">
        <v>81</v>
      </c>
      <c r="D3034" s="14">
        <v>59</v>
      </c>
      <c r="E3034" s="13">
        <v>39661</v>
      </c>
      <c r="F3034" s="15" t="s">
        <v>77</v>
      </c>
      <c r="G3034" s="13">
        <v>2958101</v>
      </c>
      <c r="H3034" s="78"/>
      <c r="I3034" s="78"/>
      <c r="J3034" s="78"/>
      <c r="K3034" s="78"/>
    </row>
    <row r="3035" spans="1:11">
      <c r="A3035" s="13">
        <v>42510</v>
      </c>
      <c r="B3035" s="10" t="s">
        <v>176</v>
      </c>
      <c r="C3035" s="10" t="s">
        <v>81</v>
      </c>
      <c r="D3035" s="14">
        <v>59</v>
      </c>
      <c r="E3035" s="13">
        <v>39661</v>
      </c>
      <c r="F3035" s="15" t="s">
        <v>77</v>
      </c>
      <c r="G3035" s="13">
        <v>2958101</v>
      </c>
      <c r="H3035" s="78"/>
      <c r="I3035" s="78"/>
      <c r="J3035" s="78"/>
      <c r="K3035" s="78"/>
    </row>
    <row r="3036" spans="1:11">
      <c r="A3036" s="13">
        <v>42511</v>
      </c>
      <c r="B3036" s="10" t="s">
        <v>176</v>
      </c>
      <c r="C3036" s="10" t="s">
        <v>81</v>
      </c>
      <c r="D3036" s="14">
        <v>59</v>
      </c>
      <c r="E3036" s="13">
        <v>39661</v>
      </c>
      <c r="F3036" s="15" t="s">
        <v>77</v>
      </c>
      <c r="G3036" s="13">
        <v>2958101</v>
      </c>
      <c r="H3036" s="78"/>
      <c r="I3036" s="78"/>
      <c r="J3036" s="78"/>
      <c r="K3036" s="78"/>
    </row>
    <row r="3037" spans="1:11">
      <c r="A3037" s="13">
        <v>42512</v>
      </c>
      <c r="B3037" s="10" t="s">
        <v>176</v>
      </c>
      <c r="C3037" s="10" t="s">
        <v>81</v>
      </c>
      <c r="D3037" s="14">
        <v>59</v>
      </c>
      <c r="E3037" s="13">
        <v>39661</v>
      </c>
      <c r="F3037" s="15" t="s">
        <v>77</v>
      </c>
      <c r="G3037" s="13">
        <v>2958101</v>
      </c>
      <c r="H3037" s="78"/>
      <c r="I3037" s="78"/>
      <c r="J3037" s="78"/>
      <c r="K3037" s="78"/>
    </row>
    <row r="3038" spans="1:11">
      <c r="A3038" s="13">
        <v>42513</v>
      </c>
      <c r="B3038" s="10" t="s">
        <v>176</v>
      </c>
      <c r="C3038" s="10" t="s">
        <v>81</v>
      </c>
      <c r="D3038" s="14">
        <v>59</v>
      </c>
      <c r="E3038" s="13">
        <v>39661</v>
      </c>
      <c r="F3038" s="15" t="s">
        <v>77</v>
      </c>
      <c r="G3038" s="13">
        <v>2958101</v>
      </c>
      <c r="H3038" s="78"/>
      <c r="I3038" s="78"/>
      <c r="J3038" s="78"/>
      <c r="K3038" s="78"/>
    </row>
    <row r="3039" spans="1:11">
      <c r="A3039" s="13">
        <v>42514</v>
      </c>
      <c r="B3039" s="10" t="s">
        <v>176</v>
      </c>
      <c r="C3039" s="10" t="s">
        <v>81</v>
      </c>
      <c r="D3039" s="14">
        <v>59</v>
      </c>
      <c r="E3039" s="13">
        <v>39661</v>
      </c>
      <c r="F3039" s="15" t="s">
        <v>77</v>
      </c>
      <c r="G3039" s="13">
        <v>2958101</v>
      </c>
      <c r="H3039" s="78"/>
      <c r="I3039" s="78"/>
      <c r="J3039" s="78"/>
      <c r="K3039" s="78"/>
    </row>
    <row r="3040" spans="1:11">
      <c r="A3040" s="13">
        <v>42515</v>
      </c>
      <c r="B3040" s="10" t="s">
        <v>176</v>
      </c>
      <c r="C3040" s="10" t="s">
        <v>81</v>
      </c>
      <c r="D3040" s="14">
        <v>59</v>
      </c>
      <c r="E3040" s="13">
        <v>39661</v>
      </c>
      <c r="F3040" s="15" t="s">
        <v>77</v>
      </c>
      <c r="G3040" s="13">
        <v>2958101</v>
      </c>
      <c r="H3040" s="78"/>
      <c r="I3040" s="78"/>
      <c r="J3040" s="78"/>
      <c r="K3040" s="78"/>
    </row>
    <row r="3041" spans="1:11">
      <c r="A3041" s="13">
        <v>42516</v>
      </c>
      <c r="B3041" s="10" t="s">
        <v>176</v>
      </c>
      <c r="C3041" s="10" t="s">
        <v>81</v>
      </c>
      <c r="D3041" s="14">
        <v>59</v>
      </c>
      <c r="E3041" s="13">
        <v>39661</v>
      </c>
      <c r="F3041" s="15" t="s">
        <v>77</v>
      </c>
      <c r="G3041" s="13">
        <v>2958101</v>
      </c>
      <c r="H3041" s="78"/>
      <c r="I3041" s="78"/>
      <c r="J3041" s="78"/>
      <c r="K3041" s="78"/>
    </row>
    <row r="3042" spans="1:11">
      <c r="A3042" s="13">
        <v>42517</v>
      </c>
      <c r="B3042" s="10" t="s">
        <v>176</v>
      </c>
      <c r="C3042" s="10" t="s">
        <v>81</v>
      </c>
      <c r="D3042" s="14">
        <v>59</v>
      </c>
      <c r="E3042" s="13">
        <v>39661</v>
      </c>
      <c r="F3042" s="15" t="s">
        <v>77</v>
      </c>
      <c r="G3042" s="13">
        <v>2958101</v>
      </c>
      <c r="H3042" s="78"/>
      <c r="I3042" s="78"/>
      <c r="J3042" s="78"/>
      <c r="K3042" s="78"/>
    </row>
    <row r="3043" spans="1:11">
      <c r="A3043" s="13">
        <v>42518</v>
      </c>
      <c r="B3043" s="10" t="s">
        <v>176</v>
      </c>
      <c r="C3043" s="10" t="s">
        <v>81</v>
      </c>
      <c r="D3043" s="14">
        <v>59</v>
      </c>
      <c r="E3043" s="13">
        <v>39661</v>
      </c>
      <c r="F3043" s="15" t="s">
        <v>77</v>
      </c>
      <c r="G3043" s="13">
        <v>2958101</v>
      </c>
      <c r="H3043" s="78"/>
      <c r="I3043" s="78"/>
      <c r="J3043" s="78"/>
      <c r="K3043" s="78"/>
    </row>
    <row r="3044" spans="1:11">
      <c r="A3044" s="13">
        <v>42519</v>
      </c>
      <c r="B3044" s="10" t="s">
        <v>176</v>
      </c>
      <c r="C3044" s="10" t="s">
        <v>81</v>
      </c>
      <c r="D3044" s="14">
        <v>59</v>
      </c>
      <c r="E3044" s="13">
        <v>39661</v>
      </c>
      <c r="F3044" s="15" t="s">
        <v>77</v>
      </c>
      <c r="G3044" s="13">
        <v>2958101</v>
      </c>
      <c r="H3044" s="78"/>
      <c r="I3044" s="78"/>
      <c r="J3044" s="78"/>
      <c r="K3044" s="78"/>
    </row>
    <row r="3045" spans="1:11">
      <c r="A3045" s="13">
        <v>42520</v>
      </c>
      <c r="B3045" s="10" t="s">
        <v>176</v>
      </c>
      <c r="C3045" s="10" t="s">
        <v>81</v>
      </c>
      <c r="D3045" s="14">
        <v>59</v>
      </c>
      <c r="E3045" s="13">
        <v>39661</v>
      </c>
      <c r="F3045" s="15" t="s">
        <v>77</v>
      </c>
      <c r="G3045" s="13">
        <v>2958101</v>
      </c>
      <c r="H3045" s="78"/>
      <c r="I3045" s="78"/>
      <c r="J3045" s="78"/>
      <c r="K3045" s="78"/>
    </row>
    <row r="3046" spans="1:11">
      <c r="A3046" s="13">
        <v>42521</v>
      </c>
      <c r="B3046" s="10" t="s">
        <v>176</v>
      </c>
      <c r="C3046" s="10" t="s">
        <v>81</v>
      </c>
      <c r="D3046" s="14">
        <v>59</v>
      </c>
      <c r="E3046" s="13">
        <v>39661</v>
      </c>
      <c r="F3046" s="15" t="s">
        <v>77</v>
      </c>
      <c r="G3046" s="13">
        <v>2958101</v>
      </c>
      <c r="H3046" s="78"/>
      <c r="I3046" s="78"/>
      <c r="J3046" s="78"/>
      <c r="K3046" s="78"/>
    </row>
    <row r="3047" spans="1:11">
      <c r="A3047" s="13">
        <v>42491</v>
      </c>
      <c r="B3047" s="10" t="s">
        <v>177</v>
      </c>
      <c r="C3047" s="10" t="s">
        <v>76</v>
      </c>
      <c r="D3047" s="14">
        <v>180</v>
      </c>
      <c r="E3047" s="13">
        <v>40060</v>
      </c>
      <c r="F3047" s="15" t="s">
        <v>77</v>
      </c>
      <c r="G3047" s="13">
        <v>2958101</v>
      </c>
      <c r="H3047" s="78"/>
      <c r="I3047" s="78"/>
      <c r="J3047" s="78"/>
      <c r="K3047" s="78"/>
    </row>
    <row r="3048" spans="1:11">
      <c r="A3048" s="13">
        <v>42492</v>
      </c>
      <c r="B3048" s="10" t="s">
        <v>177</v>
      </c>
      <c r="C3048" s="10" t="s">
        <v>76</v>
      </c>
      <c r="D3048" s="14">
        <v>180</v>
      </c>
      <c r="E3048" s="13">
        <v>40060</v>
      </c>
      <c r="F3048" s="15" t="s">
        <v>77</v>
      </c>
      <c r="G3048" s="13">
        <v>2958101</v>
      </c>
      <c r="H3048" s="78"/>
      <c r="I3048" s="78"/>
      <c r="J3048" s="78"/>
      <c r="K3048" s="78"/>
    </row>
    <row r="3049" spans="1:11">
      <c r="A3049" s="13">
        <v>42493</v>
      </c>
      <c r="B3049" s="10" t="s">
        <v>177</v>
      </c>
      <c r="C3049" s="10" t="s">
        <v>76</v>
      </c>
      <c r="D3049" s="14">
        <v>180</v>
      </c>
      <c r="E3049" s="13">
        <v>40060</v>
      </c>
      <c r="F3049" s="15" t="s">
        <v>77</v>
      </c>
      <c r="G3049" s="13">
        <v>2958101</v>
      </c>
      <c r="H3049" s="78"/>
      <c r="I3049" s="78"/>
      <c r="J3049" s="78"/>
      <c r="K3049" s="78"/>
    </row>
    <row r="3050" spans="1:11">
      <c r="A3050" s="13">
        <v>42494</v>
      </c>
      <c r="B3050" s="10" t="s">
        <v>177</v>
      </c>
      <c r="C3050" s="10" t="s">
        <v>76</v>
      </c>
      <c r="D3050" s="14">
        <v>180</v>
      </c>
      <c r="E3050" s="13">
        <v>40060</v>
      </c>
      <c r="F3050" s="15" t="s">
        <v>77</v>
      </c>
      <c r="G3050" s="13">
        <v>2958101</v>
      </c>
      <c r="H3050" s="78"/>
      <c r="I3050" s="78"/>
      <c r="J3050" s="78"/>
      <c r="K3050" s="78"/>
    </row>
    <row r="3051" spans="1:11">
      <c r="A3051" s="13">
        <v>42495</v>
      </c>
      <c r="B3051" s="10" t="s">
        <v>177</v>
      </c>
      <c r="C3051" s="10" t="s">
        <v>76</v>
      </c>
      <c r="D3051" s="14">
        <v>180</v>
      </c>
      <c r="E3051" s="13">
        <v>40060</v>
      </c>
      <c r="F3051" s="15" t="s">
        <v>77</v>
      </c>
      <c r="G3051" s="13">
        <v>2958101</v>
      </c>
      <c r="H3051" s="78"/>
      <c r="I3051" s="78"/>
      <c r="J3051" s="78"/>
      <c r="K3051" s="78"/>
    </row>
    <row r="3052" spans="1:11">
      <c r="A3052" s="13">
        <v>42496</v>
      </c>
      <c r="B3052" s="10" t="s">
        <v>177</v>
      </c>
      <c r="C3052" s="10" t="s">
        <v>76</v>
      </c>
      <c r="D3052" s="14">
        <v>180</v>
      </c>
      <c r="E3052" s="13">
        <v>40060</v>
      </c>
      <c r="F3052" s="15" t="s">
        <v>77</v>
      </c>
      <c r="G3052" s="13">
        <v>2958101</v>
      </c>
      <c r="H3052" s="78"/>
      <c r="I3052" s="78"/>
      <c r="J3052" s="78"/>
      <c r="K3052" s="78"/>
    </row>
    <row r="3053" spans="1:11">
      <c r="A3053" s="13">
        <v>42497</v>
      </c>
      <c r="B3053" s="10" t="s">
        <v>177</v>
      </c>
      <c r="C3053" s="10" t="s">
        <v>76</v>
      </c>
      <c r="D3053" s="14">
        <v>180</v>
      </c>
      <c r="E3053" s="13">
        <v>40060</v>
      </c>
      <c r="F3053" s="15" t="s">
        <v>77</v>
      </c>
      <c r="G3053" s="13">
        <v>2958101</v>
      </c>
      <c r="H3053" s="78"/>
      <c r="I3053" s="78"/>
      <c r="J3053" s="78"/>
      <c r="K3053" s="78"/>
    </row>
    <row r="3054" spans="1:11">
      <c r="A3054" s="13">
        <v>42498</v>
      </c>
      <c r="B3054" s="10" t="s">
        <v>177</v>
      </c>
      <c r="C3054" s="10" t="s">
        <v>76</v>
      </c>
      <c r="D3054" s="14">
        <v>180</v>
      </c>
      <c r="E3054" s="13">
        <v>40060</v>
      </c>
      <c r="F3054" s="15" t="s">
        <v>77</v>
      </c>
      <c r="G3054" s="13">
        <v>2958101</v>
      </c>
      <c r="H3054" s="78"/>
      <c r="I3054" s="78"/>
      <c r="J3054" s="78"/>
      <c r="K3054" s="78"/>
    </row>
    <row r="3055" spans="1:11">
      <c r="A3055" s="13">
        <v>42499</v>
      </c>
      <c r="B3055" s="10" t="s">
        <v>177</v>
      </c>
      <c r="C3055" s="10" t="s">
        <v>76</v>
      </c>
      <c r="D3055" s="14">
        <v>180</v>
      </c>
      <c r="E3055" s="13">
        <v>40060</v>
      </c>
      <c r="F3055" s="15" t="s">
        <v>77</v>
      </c>
      <c r="G3055" s="13">
        <v>2958101</v>
      </c>
      <c r="H3055" s="78"/>
      <c r="I3055" s="78"/>
      <c r="J3055" s="78"/>
      <c r="K3055" s="78"/>
    </row>
    <row r="3056" spans="1:11">
      <c r="A3056" s="13">
        <v>42500</v>
      </c>
      <c r="B3056" s="10" t="s">
        <v>177</v>
      </c>
      <c r="C3056" s="10" t="s">
        <v>76</v>
      </c>
      <c r="D3056" s="14">
        <v>180</v>
      </c>
      <c r="E3056" s="13">
        <v>40060</v>
      </c>
      <c r="F3056" s="15" t="s">
        <v>77</v>
      </c>
      <c r="G3056" s="13">
        <v>2958101</v>
      </c>
      <c r="H3056" s="78"/>
      <c r="I3056" s="78"/>
      <c r="J3056" s="78"/>
      <c r="K3056" s="78"/>
    </row>
    <row r="3057" spans="1:11">
      <c r="A3057" s="13">
        <v>42501</v>
      </c>
      <c r="B3057" s="10" t="s">
        <v>177</v>
      </c>
      <c r="C3057" s="10" t="s">
        <v>76</v>
      </c>
      <c r="D3057" s="14">
        <v>180</v>
      </c>
      <c r="E3057" s="13">
        <v>40060</v>
      </c>
      <c r="F3057" s="15" t="s">
        <v>77</v>
      </c>
      <c r="G3057" s="13">
        <v>2958101</v>
      </c>
      <c r="H3057" s="78"/>
      <c r="I3057" s="78"/>
      <c r="J3057" s="78"/>
      <c r="K3057" s="78"/>
    </row>
    <row r="3058" spans="1:11">
      <c r="A3058" s="13">
        <v>42502</v>
      </c>
      <c r="B3058" s="10" t="s">
        <v>177</v>
      </c>
      <c r="C3058" s="10" t="s">
        <v>76</v>
      </c>
      <c r="D3058" s="14">
        <v>180</v>
      </c>
      <c r="E3058" s="13">
        <v>40060</v>
      </c>
      <c r="F3058" s="15" t="s">
        <v>77</v>
      </c>
      <c r="G3058" s="13">
        <v>2958101</v>
      </c>
      <c r="H3058" s="78"/>
      <c r="I3058" s="78"/>
      <c r="J3058" s="78"/>
      <c r="K3058" s="78"/>
    </row>
    <row r="3059" spans="1:11">
      <c r="A3059" s="13">
        <v>42503</v>
      </c>
      <c r="B3059" s="10" t="s">
        <v>177</v>
      </c>
      <c r="C3059" s="10" t="s">
        <v>76</v>
      </c>
      <c r="D3059" s="14">
        <v>180</v>
      </c>
      <c r="E3059" s="13">
        <v>40060</v>
      </c>
      <c r="F3059" s="15" t="s">
        <v>77</v>
      </c>
      <c r="G3059" s="13">
        <v>2958101</v>
      </c>
      <c r="H3059" s="78"/>
      <c r="I3059" s="78"/>
      <c r="J3059" s="78"/>
      <c r="K3059" s="78"/>
    </row>
    <row r="3060" spans="1:11">
      <c r="A3060" s="13">
        <v>42504</v>
      </c>
      <c r="B3060" s="10" t="s">
        <v>177</v>
      </c>
      <c r="C3060" s="10" t="s">
        <v>76</v>
      </c>
      <c r="D3060" s="14">
        <v>180</v>
      </c>
      <c r="E3060" s="13">
        <v>40060</v>
      </c>
      <c r="F3060" s="15" t="s">
        <v>77</v>
      </c>
      <c r="G3060" s="13">
        <v>2958101</v>
      </c>
      <c r="H3060" s="78"/>
      <c r="I3060" s="78"/>
      <c r="J3060" s="78"/>
      <c r="K3060" s="78"/>
    </row>
    <row r="3061" spans="1:11">
      <c r="A3061" s="13">
        <v>42505</v>
      </c>
      <c r="B3061" s="10" t="s">
        <v>177</v>
      </c>
      <c r="C3061" s="10" t="s">
        <v>76</v>
      </c>
      <c r="D3061" s="14">
        <v>180</v>
      </c>
      <c r="E3061" s="13">
        <v>40060</v>
      </c>
      <c r="F3061" s="15" t="s">
        <v>77</v>
      </c>
      <c r="G3061" s="13">
        <v>2958101</v>
      </c>
      <c r="H3061" s="78"/>
      <c r="I3061" s="78"/>
      <c r="J3061" s="78"/>
      <c r="K3061" s="78"/>
    </row>
    <row r="3062" spans="1:11">
      <c r="A3062" s="13">
        <v>42506</v>
      </c>
      <c r="B3062" s="10" t="s">
        <v>177</v>
      </c>
      <c r="C3062" s="10" t="s">
        <v>76</v>
      </c>
      <c r="D3062" s="14">
        <v>180</v>
      </c>
      <c r="E3062" s="13">
        <v>40060</v>
      </c>
      <c r="F3062" s="15" t="s">
        <v>77</v>
      </c>
      <c r="G3062" s="13">
        <v>2958101</v>
      </c>
      <c r="H3062" s="78"/>
      <c r="I3062" s="78"/>
      <c r="J3062" s="78"/>
      <c r="K3062" s="78"/>
    </row>
    <row r="3063" spans="1:11">
      <c r="A3063" s="13">
        <v>42507</v>
      </c>
      <c r="B3063" s="10" t="s">
        <v>177</v>
      </c>
      <c r="C3063" s="10" t="s">
        <v>76</v>
      </c>
      <c r="D3063" s="14">
        <v>180</v>
      </c>
      <c r="E3063" s="13">
        <v>40060</v>
      </c>
      <c r="F3063" s="15" t="s">
        <v>77</v>
      </c>
      <c r="G3063" s="13">
        <v>2958101</v>
      </c>
      <c r="H3063" s="78"/>
      <c r="I3063" s="78"/>
      <c r="J3063" s="78"/>
      <c r="K3063" s="78"/>
    </row>
    <row r="3064" spans="1:11">
      <c r="A3064" s="13">
        <v>42508</v>
      </c>
      <c r="B3064" s="10" t="s">
        <v>177</v>
      </c>
      <c r="C3064" s="10" t="s">
        <v>76</v>
      </c>
      <c r="D3064" s="14">
        <v>180</v>
      </c>
      <c r="E3064" s="13">
        <v>40060</v>
      </c>
      <c r="F3064" s="15" t="s">
        <v>77</v>
      </c>
      <c r="G3064" s="13">
        <v>2958101</v>
      </c>
      <c r="H3064" s="78"/>
      <c r="I3064" s="78"/>
      <c r="J3064" s="78"/>
      <c r="K3064" s="78"/>
    </row>
    <row r="3065" spans="1:11">
      <c r="A3065" s="13">
        <v>42509</v>
      </c>
      <c r="B3065" s="10" t="s">
        <v>177</v>
      </c>
      <c r="C3065" s="10" t="s">
        <v>76</v>
      </c>
      <c r="D3065" s="14">
        <v>180</v>
      </c>
      <c r="E3065" s="13">
        <v>40060</v>
      </c>
      <c r="F3065" s="15" t="s">
        <v>77</v>
      </c>
      <c r="G3065" s="13">
        <v>2958101</v>
      </c>
      <c r="H3065" s="78"/>
      <c r="I3065" s="78"/>
      <c r="J3065" s="78"/>
      <c r="K3065" s="78"/>
    </row>
    <row r="3066" spans="1:11">
      <c r="A3066" s="13">
        <v>42510</v>
      </c>
      <c r="B3066" s="10" t="s">
        <v>177</v>
      </c>
      <c r="C3066" s="10" t="s">
        <v>76</v>
      </c>
      <c r="D3066" s="14">
        <v>180</v>
      </c>
      <c r="E3066" s="13">
        <v>40060</v>
      </c>
      <c r="F3066" s="15" t="s">
        <v>77</v>
      </c>
      <c r="G3066" s="13">
        <v>2958101</v>
      </c>
      <c r="H3066" s="78"/>
      <c r="I3066" s="78"/>
      <c r="J3066" s="78"/>
      <c r="K3066" s="78"/>
    </row>
    <row r="3067" spans="1:11">
      <c r="A3067" s="13">
        <v>42511</v>
      </c>
      <c r="B3067" s="10" t="s">
        <v>177</v>
      </c>
      <c r="C3067" s="10" t="s">
        <v>76</v>
      </c>
      <c r="D3067" s="14">
        <v>180</v>
      </c>
      <c r="E3067" s="13">
        <v>40060</v>
      </c>
      <c r="F3067" s="15" t="s">
        <v>77</v>
      </c>
      <c r="G3067" s="13">
        <v>2958101</v>
      </c>
      <c r="H3067" s="78"/>
      <c r="I3067" s="78"/>
      <c r="J3067" s="78"/>
      <c r="K3067" s="78"/>
    </row>
    <row r="3068" spans="1:11">
      <c r="A3068" s="13">
        <v>42512</v>
      </c>
      <c r="B3068" s="10" t="s">
        <v>177</v>
      </c>
      <c r="C3068" s="10" t="s">
        <v>76</v>
      </c>
      <c r="D3068" s="14">
        <v>180</v>
      </c>
      <c r="E3068" s="13">
        <v>40060</v>
      </c>
      <c r="F3068" s="15" t="s">
        <v>77</v>
      </c>
      <c r="G3068" s="13">
        <v>2958101</v>
      </c>
      <c r="H3068" s="78"/>
      <c r="I3068" s="78"/>
      <c r="J3068" s="78"/>
      <c r="K3068" s="78"/>
    </row>
    <row r="3069" spans="1:11">
      <c r="A3069" s="13">
        <v>42513</v>
      </c>
      <c r="B3069" s="10" t="s">
        <v>177</v>
      </c>
      <c r="C3069" s="10" t="s">
        <v>76</v>
      </c>
      <c r="D3069" s="14">
        <v>180</v>
      </c>
      <c r="E3069" s="13">
        <v>40060</v>
      </c>
      <c r="F3069" s="15" t="s">
        <v>77</v>
      </c>
      <c r="G3069" s="13">
        <v>2958101</v>
      </c>
      <c r="H3069" s="78"/>
      <c r="I3069" s="78"/>
      <c r="J3069" s="78"/>
      <c r="K3069" s="78"/>
    </row>
    <row r="3070" spans="1:11">
      <c r="A3070" s="13">
        <v>42514</v>
      </c>
      <c r="B3070" s="10" t="s">
        <v>177</v>
      </c>
      <c r="C3070" s="10" t="s">
        <v>76</v>
      </c>
      <c r="D3070" s="14">
        <v>180</v>
      </c>
      <c r="E3070" s="13">
        <v>40060</v>
      </c>
      <c r="F3070" s="15" t="s">
        <v>77</v>
      </c>
      <c r="G3070" s="13">
        <v>2958101</v>
      </c>
      <c r="H3070" s="78"/>
      <c r="I3070" s="78"/>
      <c r="J3070" s="78"/>
      <c r="K3070" s="78"/>
    </row>
    <row r="3071" spans="1:11">
      <c r="A3071" s="13">
        <v>42515</v>
      </c>
      <c r="B3071" s="10" t="s">
        <v>177</v>
      </c>
      <c r="C3071" s="10" t="s">
        <v>76</v>
      </c>
      <c r="D3071" s="14">
        <v>180</v>
      </c>
      <c r="E3071" s="13">
        <v>40060</v>
      </c>
      <c r="F3071" s="15" t="s">
        <v>77</v>
      </c>
      <c r="G3071" s="13">
        <v>2958101</v>
      </c>
      <c r="H3071" s="78"/>
      <c r="I3071" s="78"/>
      <c r="J3071" s="78"/>
      <c r="K3071" s="78"/>
    </row>
    <row r="3072" spans="1:11">
      <c r="A3072" s="13">
        <v>42516</v>
      </c>
      <c r="B3072" s="10" t="s">
        <v>177</v>
      </c>
      <c r="C3072" s="10" t="s">
        <v>76</v>
      </c>
      <c r="D3072" s="14">
        <v>180</v>
      </c>
      <c r="E3072" s="13">
        <v>40060</v>
      </c>
      <c r="F3072" s="15" t="s">
        <v>77</v>
      </c>
      <c r="G3072" s="13">
        <v>2958101</v>
      </c>
      <c r="H3072" s="78"/>
      <c r="I3072" s="78"/>
      <c r="J3072" s="78"/>
      <c r="K3072" s="78"/>
    </row>
    <row r="3073" spans="1:11">
      <c r="A3073" s="13">
        <v>42517</v>
      </c>
      <c r="B3073" s="10" t="s">
        <v>177</v>
      </c>
      <c r="C3073" s="10" t="s">
        <v>76</v>
      </c>
      <c r="D3073" s="14">
        <v>180</v>
      </c>
      <c r="E3073" s="13">
        <v>40060</v>
      </c>
      <c r="F3073" s="15" t="s">
        <v>77</v>
      </c>
      <c r="G3073" s="13">
        <v>2958101</v>
      </c>
      <c r="H3073" s="78"/>
      <c r="I3073" s="78"/>
      <c r="J3073" s="78"/>
      <c r="K3073" s="78"/>
    </row>
    <row r="3074" spans="1:11">
      <c r="A3074" s="13">
        <v>42518</v>
      </c>
      <c r="B3074" s="10" t="s">
        <v>177</v>
      </c>
      <c r="C3074" s="10" t="s">
        <v>76</v>
      </c>
      <c r="D3074" s="14">
        <v>180</v>
      </c>
      <c r="E3074" s="13">
        <v>40060</v>
      </c>
      <c r="F3074" s="15" t="s">
        <v>77</v>
      </c>
      <c r="G3074" s="13">
        <v>2958101</v>
      </c>
      <c r="H3074" s="78"/>
      <c r="I3074" s="78"/>
      <c r="J3074" s="78"/>
      <c r="K3074" s="78"/>
    </row>
    <row r="3075" spans="1:11">
      <c r="A3075" s="13">
        <v>42519</v>
      </c>
      <c r="B3075" s="10" t="s">
        <v>177</v>
      </c>
      <c r="C3075" s="10" t="s">
        <v>76</v>
      </c>
      <c r="D3075" s="14">
        <v>180</v>
      </c>
      <c r="E3075" s="13">
        <v>40060</v>
      </c>
      <c r="F3075" s="15" t="s">
        <v>77</v>
      </c>
      <c r="G3075" s="13">
        <v>2958101</v>
      </c>
      <c r="H3075" s="78"/>
      <c r="I3075" s="78"/>
      <c r="J3075" s="78"/>
      <c r="K3075" s="78"/>
    </row>
    <row r="3076" spans="1:11">
      <c r="A3076" s="13">
        <v>42520</v>
      </c>
      <c r="B3076" s="10" t="s">
        <v>177</v>
      </c>
      <c r="C3076" s="10" t="s">
        <v>76</v>
      </c>
      <c r="D3076" s="14">
        <v>180</v>
      </c>
      <c r="E3076" s="13">
        <v>40060</v>
      </c>
      <c r="F3076" s="15" t="s">
        <v>77</v>
      </c>
      <c r="G3076" s="13">
        <v>2958101</v>
      </c>
      <c r="H3076" s="78"/>
      <c r="I3076" s="78"/>
      <c r="J3076" s="78"/>
      <c r="K3076" s="78"/>
    </row>
    <row r="3077" spans="1:11">
      <c r="A3077" s="13">
        <v>42521</v>
      </c>
      <c r="B3077" s="10" t="s">
        <v>177</v>
      </c>
      <c r="C3077" s="10" t="s">
        <v>76</v>
      </c>
      <c r="D3077" s="14">
        <v>180</v>
      </c>
      <c r="E3077" s="13">
        <v>40060</v>
      </c>
      <c r="F3077" s="15" t="s">
        <v>77</v>
      </c>
      <c r="G3077" s="13">
        <v>2958101</v>
      </c>
      <c r="H3077" s="78"/>
      <c r="I3077" s="78"/>
      <c r="J3077" s="78"/>
      <c r="K3077" s="78"/>
    </row>
    <row r="3078" spans="1:11">
      <c r="A3078" s="13">
        <v>42491</v>
      </c>
      <c r="B3078" s="10" t="s">
        <v>178</v>
      </c>
      <c r="C3078" s="10" t="s">
        <v>81</v>
      </c>
      <c r="D3078" s="14">
        <v>143</v>
      </c>
      <c r="E3078" s="13">
        <v>39647</v>
      </c>
      <c r="F3078" s="15" t="s">
        <v>77</v>
      </c>
      <c r="G3078" s="13">
        <v>2958101</v>
      </c>
      <c r="H3078" s="78"/>
      <c r="I3078" s="78"/>
      <c r="J3078" s="78"/>
      <c r="K3078" s="78"/>
    </row>
    <row r="3079" spans="1:11">
      <c r="A3079" s="13">
        <v>42492</v>
      </c>
      <c r="B3079" s="10" t="s">
        <v>178</v>
      </c>
      <c r="C3079" s="10" t="s">
        <v>81</v>
      </c>
      <c r="D3079" s="14">
        <v>143</v>
      </c>
      <c r="E3079" s="13">
        <v>39647</v>
      </c>
      <c r="F3079" s="15" t="s">
        <v>77</v>
      </c>
      <c r="G3079" s="13">
        <v>2958101</v>
      </c>
      <c r="H3079" s="78"/>
      <c r="I3079" s="78"/>
      <c r="J3079" s="78"/>
      <c r="K3079" s="78"/>
    </row>
    <row r="3080" spans="1:11">
      <c r="A3080" s="13">
        <v>42493</v>
      </c>
      <c r="B3080" s="10" t="s">
        <v>178</v>
      </c>
      <c r="C3080" s="10" t="s">
        <v>81</v>
      </c>
      <c r="D3080" s="14">
        <v>143</v>
      </c>
      <c r="E3080" s="13">
        <v>39647</v>
      </c>
      <c r="F3080" s="15" t="s">
        <v>77</v>
      </c>
      <c r="G3080" s="13">
        <v>2958101</v>
      </c>
      <c r="H3080" s="78"/>
      <c r="I3080" s="78"/>
      <c r="J3080" s="78"/>
      <c r="K3080" s="78"/>
    </row>
    <row r="3081" spans="1:11">
      <c r="A3081" s="13">
        <v>42494</v>
      </c>
      <c r="B3081" s="10" t="s">
        <v>178</v>
      </c>
      <c r="C3081" s="10" t="s">
        <v>81</v>
      </c>
      <c r="D3081" s="14">
        <v>143</v>
      </c>
      <c r="E3081" s="13">
        <v>39647</v>
      </c>
      <c r="F3081" s="15" t="s">
        <v>77</v>
      </c>
      <c r="G3081" s="13">
        <v>2958101</v>
      </c>
      <c r="H3081" s="78"/>
      <c r="I3081" s="78"/>
      <c r="J3081" s="78"/>
      <c r="K3081" s="78"/>
    </row>
    <row r="3082" spans="1:11">
      <c r="A3082" s="13">
        <v>42495</v>
      </c>
      <c r="B3082" s="10" t="s">
        <v>178</v>
      </c>
      <c r="C3082" s="10" t="s">
        <v>81</v>
      </c>
      <c r="D3082" s="14">
        <v>143</v>
      </c>
      <c r="E3082" s="13">
        <v>39647</v>
      </c>
      <c r="F3082" s="15" t="s">
        <v>77</v>
      </c>
      <c r="G3082" s="13">
        <v>2958101</v>
      </c>
      <c r="H3082" s="78"/>
      <c r="I3082" s="78"/>
      <c r="J3082" s="78"/>
      <c r="K3082" s="78"/>
    </row>
    <row r="3083" spans="1:11">
      <c r="A3083" s="13">
        <v>42496</v>
      </c>
      <c r="B3083" s="10" t="s">
        <v>178</v>
      </c>
      <c r="C3083" s="10" t="s">
        <v>81</v>
      </c>
      <c r="D3083" s="14">
        <v>143</v>
      </c>
      <c r="E3083" s="13">
        <v>39647</v>
      </c>
      <c r="F3083" s="15" t="s">
        <v>77</v>
      </c>
      <c r="G3083" s="13">
        <v>2958101</v>
      </c>
      <c r="H3083" s="78"/>
      <c r="I3083" s="78"/>
      <c r="J3083" s="78"/>
      <c r="K3083" s="78"/>
    </row>
    <row r="3084" spans="1:11">
      <c r="A3084" s="13">
        <v>42497</v>
      </c>
      <c r="B3084" s="10" t="s">
        <v>178</v>
      </c>
      <c r="C3084" s="10" t="s">
        <v>81</v>
      </c>
      <c r="D3084" s="14">
        <v>143</v>
      </c>
      <c r="E3084" s="13">
        <v>39647</v>
      </c>
      <c r="F3084" s="15" t="s">
        <v>77</v>
      </c>
      <c r="G3084" s="13">
        <v>2958101</v>
      </c>
      <c r="H3084" s="78"/>
      <c r="I3084" s="78"/>
      <c r="J3084" s="78"/>
      <c r="K3084" s="78"/>
    </row>
    <row r="3085" spans="1:11">
      <c r="A3085" s="13">
        <v>42498</v>
      </c>
      <c r="B3085" s="10" t="s">
        <v>178</v>
      </c>
      <c r="C3085" s="10" t="s">
        <v>81</v>
      </c>
      <c r="D3085" s="14">
        <v>143</v>
      </c>
      <c r="E3085" s="13">
        <v>39647</v>
      </c>
      <c r="F3085" s="15" t="s">
        <v>77</v>
      </c>
      <c r="G3085" s="13">
        <v>2958101</v>
      </c>
      <c r="H3085" s="78"/>
      <c r="I3085" s="78"/>
      <c r="J3085" s="78"/>
      <c r="K3085" s="78"/>
    </row>
    <row r="3086" spans="1:11">
      <c r="A3086" s="13">
        <v>42499</v>
      </c>
      <c r="B3086" s="10" t="s">
        <v>178</v>
      </c>
      <c r="C3086" s="10" t="s">
        <v>81</v>
      </c>
      <c r="D3086" s="14">
        <v>143</v>
      </c>
      <c r="E3086" s="13">
        <v>39647</v>
      </c>
      <c r="F3086" s="15" t="s">
        <v>77</v>
      </c>
      <c r="G3086" s="13">
        <v>2958101</v>
      </c>
      <c r="H3086" s="78"/>
      <c r="I3086" s="78"/>
      <c r="J3086" s="78"/>
      <c r="K3086" s="78"/>
    </row>
    <row r="3087" spans="1:11">
      <c r="A3087" s="13">
        <v>42500</v>
      </c>
      <c r="B3087" s="10" t="s">
        <v>178</v>
      </c>
      <c r="C3087" s="10" t="s">
        <v>81</v>
      </c>
      <c r="D3087" s="14">
        <v>143</v>
      </c>
      <c r="E3087" s="13">
        <v>39647</v>
      </c>
      <c r="F3087" s="15" t="s">
        <v>77</v>
      </c>
      <c r="G3087" s="13">
        <v>2958101</v>
      </c>
      <c r="H3087" s="78"/>
      <c r="I3087" s="78"/>
      <c r="J3087" s="78"/>
      <c r="K3087" s="78"/>
    </row>
    <row r="3088" spans="1:11">
      <c r="A3088" s="13">
        <v>42501</v>
      </c>
      <c r="B3088" s="10" t="s">
        <v>178</v>
      </c>
      <c r="C3088" s="10" t="s">
        <v>81</v>
      </c>
      <c r="D3088" s="14">
        <v>143</v>
      </c>
      <c r="E3088" s="13">
        <v>39647</v>
      </c>
      <c r="F3088" s="15" t="s">
        <v>77</v>
      </c>
      <c r="G3088" s="13">
        <v>2958101</v>
      </c>
      <c r="H3088" s="78"/>
      <c r="I3088" s="78"/>
      <c r="J3088" s="78"/>
      <c r="K3088" s="78"/>
    </row>
    <row r="3089" spans="1:11">
      <c r="A3089" s="13">
        <v>42502</v>
      </c>
      <c r="B3089" s="10" t="s">
        <v>178</v>
      </c>
      <c r="C3089" s="10" t="s">
        <v>81</v>
      </c>
      <c r="D3089" s="14">
        <v>143</v>
      </c>
      <c r="E3089" s="13">
        <v>39647</v>
      </c>
      <c r="F3089" s="15" t="s">
        <v>77</v>
      </c>
      <c r="G3089" s="13">
        <v>2958101</v>
      </c>
      <c r="H3089" s="78"/>
      <c r="I3089" s="78"/>
      <c r="J3089" s="78"/>
      <c r="K3089" s="78"/>
    </row>
    <row r="3090" spans="1:11">
      <c r="A3090" s="13">
        <v>42503</v>
      </c>
      <c r="B3090" s="10" t="s">
        <v>178</v>
      </c>
      <c r="C3090" s="10" t="s">
        <v>81</v>
      </c>
      <c r="D3090" s="14">
        <v>143</v>
      </c>
      <c r="E3090" s="13">
        <v>39647</v>
      </c>
      <c r="F3090" s="15" t="s">
        <v>77</v>
      </c>
      <c r="G3090" s="13">
        <v>2958101</v>
      </c>
      <c r="H3090" s="78"/>
      <c r="I3090" s="78"/>
      <c r="J3090" s="78"/>
      <c r="K3090" s="78"/>
    </row>
    <row r="3091" spans="1:11">
      <c r="A3091" s="13">
        <v>42504</v>
      </c>
      <c r="B3091" s="10" t="s">
        <v>178</v>
      </c>
      <c r="C3091" s="10" t="s">
        <v>81</v>
      </c>
      <c r="D3091" s="14">
        <v>143</v>
      </c>
      <c r="E3091" s="13">
        <v>39647</v>
      </c>
      <c r="F3091" s="15" t="s">
        <v>77</v>
      </c>
      <c r="G3091" s="13">
        <v>2958101</v>
      </c>
      <c r="H3091" s="78"/>
      <c r="I3091" s="78"/>
      <c r="J3091" s="78"/>
      <c r="K3091" s="78"/>
    </row>
    <row r="3092" spans="1:11">
      <c r="A3092" s="13">
        <v>42505</v>
      </c>
      <c r="B3092" s="10" t="s">
        <v>178</v>
      </c>
      <c r="C3092" s="10" t="s">
        <v>81</v>
      </c>
      <c r="D3092" s="14">
        <v>143</v>
      </c>
      <c r="E3092" s="13">
        <v>39647</v>
      </c>
      <c r="F3092" s="15" t="s">
        <v>77</v>
      </c>
      <c r="G3092" s="13">
        <v>2958101</v>
      </c>
      <c r="H3092" s="78"/>
      <c r="I3092" s="78"/>
      <c r="J3092" s="78"/>
      <c r="K3092" s="78"/>
    </row>
    <row r="3093" spans="1:11">
      <c r="A3093" s="13">
        <v>42506</v>
      </c>
      <c r="B3093" s="10" t="s">
        <v>178</v>
      </c>
      <c r="C3093" s="10" t="s">
        <v>81</v>
      </c>
      <c r="D3093" s="14">
        <v>143</v>
      </c>
      <c r="E3093" s="13">
        <v>39647</v>
      </c>
      <c r="F3093" s="15" t="s">
        <v>77</v>
      </c>
      <c r="G3093" s="13">
        <v>2958101</v>
      </c>
      <c r="H3093" s="78"/>
      <c r="I3093" s="78"/>
      <c r="J3093" s="78"/>
      <c r="K3093" s="78"/>
    </row>
    <row r="3094" spans="1:11">
      <c r="A3094" s="13">
        <v>42507</v>
      </c>
      <c r="B3094" s="10" t="s">
        <v>178</v>
      </c>
      <c r="C3094" s="10" t="s">
        <v>81</v>
      </c>
      <c r="D3094" s="14">
        <v>143</v>
      </c>
      <c r="E3094" s="13">
        <v>39647</v>
      </c>
      <c r="F3094" s="15" t="s">
        <v>77</v>
      </c>
      <c r="G3094" s="13">
        <v>2958101</v>
      </c>
      <c r="H3094" s="78"/>
      <c r="I3094" s="78"/>
      <c r="J3094" s="78"/>
      <c r="K3094" s="78"/>
    </row>
    <row r="3095" spans="1:11">
      <c r="A3095" s="13">
        <v>42508</v>
      </c>
      <c r="B3095" s="10" t="s">
        <v>178</v>
      </c>
      <c r="C3095" s="10" t="s">
        <v>81</v>
      </c>
      <c r="D3095" s="14">
        <v>143</v>
      </c>
      <c r="E3095" s="13">
        <v>39647</v>
      </c>
      <c r="F3095" s="15" t="s">
        <v>77</v>
      </c>
      <c r="G3095" s="13">
        <v>2958101</v>
      </c>
      <c r="H3095" s="78"/>
      <c r="I3095" s="78"/>
      <c r="J3095" s="78"/>
      <c r="K3095" s="78"/>
    </row>
    <row r="3096" spans="1:11">
      <c r="A3096" s="13">
        <v>42509</v>
      </c>
      <c r="B3096" s="10" t="s">
        <v>178</v>
      </c>
      <c r="C3096" s="10" t="s">
        <v>81</v>
      </c>
      <c r="D3096" s="14">
        <v>143</v>
      </c>
      <c r="E3096" s="13">
        <v>39647</v>
      </c>
      <c r="F3096" s="15" t="s">
        <v>77</v>
      </c>
      <c r="G3096" s="13">
        <v>2958101</v>
      </c>
      <c r="H3096" s="78"/>
      <c r="I3096" s="78"/>
      <c r="J3096" s="78"/>
      <c r="K3096" s="78"/>
    </row>
    <row r="3097" spans="1:11">
      <c r="A3097" s="13">
        <v>42510</v>
      </c>
      <c r="B3097" s="10" t="s">
        <v>178</v>
      </c>
      <c r="C3097" s="10" t="s">
        <v>81</v>
      </c>
      <c r="D3097" s="14">
        <v>143</v>
      </c>
      <c r="E3097" s="13">
        <v>39647</v>
      </c>
      <c r="F3097" s="15" t="s">
        <v>77</v>
      </c>
      <c r="G3097" s="13">
        <v>2958101</v>
      </c>
      <c r="H3097" s="78"/>
      <c r="I3097" s="78"/>
      <c r="J3097" s="78"/>
      <c r="K3097" s="78"/>
    </row>
    <row r="3098" spans="1:11">
      <c r="A3098" s="13">
        <v>42511</v>
      </c>
      <c r="B3098" s="10" t="s">
        <v>178</v>
      </c>
      <c r="C3098" s="10" t="s">
        <v>81</v>
      </c>
      <c r="D3098" s="14">
        <v>143</v>
      </c>
      <c r="E3098" s="13">
        <v>39647</v>
      </c>
      <c r="F3098" s="15" t="s">
        <v>77</v>
      </c>
      <c r="G3098" s="13">
        <v>2958101</v>
      </c>
      <c r="H3098" s="78"/>
      <c r="I3098" s="78"/>
      <c r="J3098" s="78"/>
      <c r="K3098" s="78"/>
    </row>
    <row r="3099" spans="1:11">
      <c r="A3099" s="13">
        <v>42512</v>
      </c>
      <c r="B3099" s="10" t="s">
        <v>178</v>
      </c>
      <c r="C3099" s="10" t="s">
        <v>81</v>
      </c>
      <c r="D3099" s="14">
        <v>143</v>
      </c>
      <c r="E3099" s="13">
        <v>39647</v>
      </c>
      <c r="F3099" s="15" t="s">
        <v>77</v>
      </c>
      <c r="G3099" s="13">
        <v>2958101</v>
      </c>
      <c r="H3099" s="78"/>
      <c r="I3099" s="78"/>
      <c r="J3099" s="78"/>
      <c r="K3099" s="78"/>
    </row>
    <row r="3100" spans="1:11">
      <c r="A3100" s="13">
        <v>42513</v>
      </c>
      <c r="B3100" s="10" t="s">
        <v>178</v>
      </c>
      <c r="C3100" s="10" t="s">
        <v>81</v>
      </c>
      <c r="D3100" s="14">
        <v>143</v>
      </c>
      <c r="E3100" s="13">
        <v>39647</v>
      </c>
      <c r="F3100" s="15" t="s">
        <v>77</v>
      </c>
      <c r="G3100" s="13">
        <v>2958101</v>
      </c>
      <c r="H3100" s="78"/>
      <c r="I3100" s="78"/>
      <c r="J3100" s="78"/>
      <c r="K3100" s="78"/>
    </row>
    <row r="3101" spans="1:11">
      <c r="A3101" s="13">
        <v>42514</v>
      </c>
      <c r="B3101" s="10" t="s">
        <v>178</v>
      </c>
      <c r="C3101" s="10" t="s">
        <v>81</v>
      </c>
      <c r="D3101" s="14">
        <v>143</v>
      </c>
      <c r="E3101" s="13">
        <v>39647</v>
      </c>
      <c r="F3101" s="15" t="s">
        <v>77</v>
      </c>
      <c r="G3101" s="13">
        <v>2958101</v>
      </c>
      <c r="H3101" s="78"/>
      <c r="I3101" s="78"/>
      <c r="J3101" s="78"/>
      <c r="K3101" s="78"/>
    </row>
    <row r="3102" spans="1:11">
      <c r="A3102" s="13">
        <v>42515</v>
      </c>
      <c r="B3102" s="10" t="s">
        <v>178</v>
      </c>
      <c r="C3102" s="10" t="s">
        <v>81</v>
      </c>
      <c r="D3102" s="14">
        <v>143</v>
      </c>
      <c r="E3102" s="13">
        <v>39647</v>
      </c>
      <c r="F3102" s="15" t="s">
        <v>77</v>
      </c>
      <c r="G3102" s="13">
        <v>2958101</v>
      </c>
      <c r="H3102" s="78"/>
      <c r="I3102" s="78"/>
      <c r="J3102" s="78"/>
      <c r="K3102" s="78"/>
    </row>
    <row r="3103" spans="1:11">
      <c r="A3103" s="13">
        <v>42516</v>
      </c>
      <c r="B3103" s="10" t="s">
        <v>178</v>
      </c>
      <c r="C3103" s="10" t="s">
        <v>81</v>
      </c>
      <c r="D3103" s="14">
        <v>143</v>
      </c>
      <c r="E3103" s="13">
        <v>39647</v>
      </c>
      <c r="F3103" s="15" t="s">
        <v>77</v>
      </c>
      <c r="G3103" s="13">
        <v>2958101</v>
      </c>
      <c r="H3103" s="78"/>
      <c r="I3103" s="78"/>
      <c r="J3103" s="78"/>
      <c r="K3103" s="78"/>
    </row>
    <row r="3104" spans="1:11">
      <c r="A3104" s="13">
        <v>42517</v>
      </c>
      <c r="B3104" s="10" t="s">
        <v>178</v>
      </c>
      <c r="C3104" s="10" t="s">
        <v>81</v>
      </c>
      <c r="D3104" s="14">
        <v>143</v>
      </c>
      <c r="E3104" s="13">
        <v>39647</v>
      </c>
      <c r="F3104" s="15" t="s">
        <v>77</v>
      </c>
      <c r="G3104" s="13">
        <v>2958101</v>
      </c>
      <c r="H3104" s="78"/>
      <c r="I3104" s="78"/>
      <c r="J3104" s="78"/>
      <c r="K3104" s="78"/>
    </row>
    <row r="3105" spans="1:11">
      <c r="A3105" s="13">
        <v>42518</v>
      </c>
      <c r="B3105" s="10" t="s">
        <v>178</v>
      </c>
      <c r="C3105" s="10" t="s">
        <v>81</v>
      </c>
      <c r="D3105" s="14">
        <v>143</v>
      </c>
      <c r="E3105" s="13">
        <v>39647</v>
      </c>
      <c r="F3105" s="15" t="s">
        <v>77</v>
      </c>
      <c r="G3105" s="13">
        <v>2958101</v>
      </c>
      <c r="H3105" s="78"/>
      <c r="I3105" s="78"/>
      <c r="J3105" s="78"/>
      <c r="K3105" s="78"/>
    </row>
    <row r="3106" spans="1:11">
      <c r="A3106" s="13">
        <v>42519</v>
      </c>
      <c r="B3106" s="10" t="s">
        <v>178</v>
      </c>
      <c r="C3106" s="10" t="s">
        <v>81</v>
      </c>
      <c r="D3106" s="14">
        <v>143</v>
      </c>
      <c r="E3106" s="13">
        <v>39647</v>
      </c>
      <c r="F3106" s="15" t="s">
        <v>77</v>
      </c>
      <c r="G3106" s="13">
        <v>2958101</v>
      </c>
      <c r="H3106" s="78"/>
      <c r="I3106" s="78"/>
      <c r="J3106" s="78"/>
      <c r="K3106" s="78"/>
    </row>
    <row r="3107" spans="1:11">
      <c r="A3107" s="13">
        <v>42520</v>
      </c>
      <c r="B3107" s="10" t="s">
        <v>178</v>
      </c>
      <c r="C3107" s="10" t="s">
        <v>81</v>
      </c>
      <c r="D3107" s="14">
        <v>143</v>
      </c>
      <c r="E3107" s="13">
        <v>39647</v>
      </c>
      <c r="F3107" s="15" t="s">
        <v>77</v>
      </c>
      <c r="G3107" s="13">
        <v>2958101</v>
      </c>
      <c r="H3107" s="78"/>
      <c r="I3107" s="78"/>
      <c r="J3107" s="78"/>
      <c r="K3107" s="78"/>
    </row>
    <row r="3108" spans="1:11">
      <c r="A3108" s="13">
        <v>42521</v>
      </c>
      <c r="B3108" s="10" t="s">
        <v>178</v>
      </c>
      <c r="C3108" s="10" t="s">
        <v>81</v>
      </c>
      <c r="D3108" s="14">
        <v>143</v>
      </c>
      <c r="E3108" s="13">
        <v>39647</v>
      </c>
      <c r="F3108" s="15" t="s">
        <v>77</v>
      </c>
      <c r="G3108" s="13">
        <v>2958101</v>
      </c>
      <c r="H3108" s="78"/>
      <c r="I3108" s="78"/>
      <c r="J3108" s="78"/>
      <c r="K3108" s="78"/>
    </row>
    <row r="3109" spans="1:11">
      <c r="A3109" s="13">
        <v>42491</v>
      </c>
      <c r="B3109" s="10" t="s">
        <v>179</v>
      </c>
      <c r="C3109" s="10" t="s">
        <v>81</v>
      </c>
      <c r="D3109" s="14">
        <v>116</v>
      </c>
      <c r="E3109" s="13">
        <v>39794</v>
      </c>
      <c r="F3109" s="15" t="s">
        <v>77</v>
      </c>
      <c r="G3109" s="13">
        <v>2958101</v>
      </c>
      <c r="H3109" s="78"/>
      <c r="I3109" s="78"/>
      <c r="J3109" s="78"/>
      <c r="K3109" s="78"/>
    </row>
    <row r="3110" spans="1:11">
      <c r="A3110" s="13">
        <v>42492</v>
      </c>
      <c r="B3110" s="10" t="s">
        <v>179</v>
      </c>
      <c r="C3110" s="10" t="s">
        <v>81</v>
      </c>
      <c r="D3110" s="14">
        <v>116</v>
      </c>
      <c r="E3110" s="13">
        <v>39794</v>
      </c>
      <c r="F3110" s="15" t="s">
        <v>77</v>
      </c>
      <c r="G3110" s="13">
        <v>2958101</v>
      </c>
      <c r="H3110" s="78"/>
      <c r="I3110" s="78"/>
      <c r="J3110" s="78"/>
      <c r="K3110" s="78"/>
    </row>
    <row r="3111" spans="1:11">
      <c r="A3111" s="13">
        <v>42493</v>
      </c>
      <c r="B3111" s="10" t="s">
        <v>179</v>
      </c>
      <c r="C3111" s="10" t="s">
        <v>81</v>
      </c>
      <c r="D3111" s="14">
        <v>116</v>
      </c>
      <c r="E3111" s="13">
        <v>39794</v>
      </c>
      <c r="F3111" s="15" t="s">
        <v>77</v>
      </c>
      <c r="G3111" s="13">
        <v>2958101</v>
      </c>
      <c r="H3111" s="78"/>
      <c r="I3111" s="78"/>
      <c r="J3111" s="78"/>
      <c r="K3111" s="78"/>
    </row>
    <row r="3112" spans="1:11">
      <c r="A3112" s="13">
        <v>42494</v>
      </c>
      <c r="B3112" s="10" t="s">
        <v>179</v>
      </c>
      <c r="C3112" s="10" t="s">
        <v>81</v>
      </c>
      <c r="D3112" s="14">
        <v>116</v>
      </c>
      <c r="E3112" s="13">
        <v>39794</v>
      </c>
      <c r="F3112" s="15" t="s">
        <v>77</v>
      </c>
      <c r="G3112" s="13">
        <v>2958101</v>
      </c>
      <c r="H3112" s="78"/>
      <c r="I3112" s="78"/>
      <c r="J3112" s="78"/>
      <c r="K3112" s="78"/>
    </row>
    <row r="3113" spans="1:11">
      <c r="A3113" s="13">
        <v>42495</v>
      </c>
      <c r="B3113" s="10" t="s">
        <v>179</v>
      </c>
      <c r="C3113" s="10" t="s">
        <v>81</v>
      </c>
      <c r="D3113" s="14">
        <v>116</v>
      </c>
      <c r="E3113" s="13">
        <v>39794</v>
      </c>
      <c r="F3113" s="15" t="s">
        <v>77</v>
      </c>
      <c r="G3113" s="13">
        <v>2958101</v>
      </c>
      <c r="H3113" s="78"/>
      <c r="I3113" s="78"/>
      <c r="J3113" s="78"/>
      <c r="K3113" s="78"/>
    </row>
    <row r="3114" spans="1:11">
      <c r="A3114" s="13">
        <v>42496</v>
      </c>
      <c r="B3114" s="10" t="s">
        <v>179</v>
      </c>
      <c r="C3114" s="10" t="s">
        <v>81</v>
      </c>
      <c r="D3114" s="14">
        <v>116</v>
      </c>
      <c r="E3114" s="13">
        <v>39794</v>
      </c>
      <c r="F3114" s="15" t="s">
        <v>77</v>
      </c>
      <c r="G3114" s="13">
        <v>2958101</v>
      </c>
      <c r="H3114" s="78"/>
      <c r="I3114" s="78"/>
      <c r="J3114" s="78"/>
      <c r="K3114" s="78"/>
    </row>
    <row r="3115" spans="1:11">
      <c r="A3115" s="13">
        <v>42497</v>
      </c>
      <c r="B3115" s="10" t="s">
        <v>179</v>
      </c>
      <c r="C3115" s="10" t="s">
        <v>81</v>
      </c>
      <c r="D3115" s="14">
        <v>116</v>
      </c>
      <c r="E3115" s="13">
        <v>39794</v>
      </c>
      <c r="F3115" s="15" t="s">
        <v>77</v>
      </c>
      <c r="G3115" s="13">
        <v>2958101</v>
      </c>
      <c r="H3115" s="78"/>
      <c r="I3115" s="78"/>
      <c r="J3115" s="78"/>
      <c r="K3115" s="78"/>
    </row>
    <row r="3116" spans="1:11">
      <c r="A3116" s="13">
        <v>42498</v>
      </c>
      <c r="B3116" s="10" t="s">
        <v>179</v>
      </c>
      <c r="C3116" s="10" t="s">
        <v>81</v>
      </c>
      <c r="D3116" s="14">
        <v>116</v>
      </c>
      <c r="E3116" s="13">
        <v>39794</v>
      </c>
      <c r="F3116" s="15" t="s">
        <v>77</v>
      </c>
      <c r="G3116" s="13">
        <v>2958101</v>
      </c>
      <c r="H3116" s="78"/>
      <c r="I3116" s="78"/>
      <c r="J3116" s="78"/>
      <c r="K3116" s="78"/>
    </row>
    <row r="3117" spans="1:11">
      <c r="A3117" s="13">
        <v>42499</v>
      </c>
      <c r="B3117" s="10" t="s">
        <v>179</v>
      </c>
      <c r="C3117" s="10" t="s">
        <v>81</v>
      </c>
      <c r="D3117" s="14">
        <v>116</v>
      </c>
      <c r="E3117" s="13">
        <v>39794</v>
      </c>
      <c r="F3117" s="15" t="s">
        <v>77</v>
      </c>
      <c r="G3117" s="13">
        <v>2958101</v>
      </c>
      <c r="H3117" s="78"/>
      <c r="I3117" s="78"/>
      <c r="J3117" s="78"/>
      <c r="K3117" s="78"/>
    </row>
    <row r="3118" spans="1:11">
      <c r="A3118" s="13">
        <v>42500</v>
      </c>
      <c r="B3118" s="10" t="s">
        <v>179</v>
      </c>
      <c r="C3118" s="10" t="s">
        <v>81</v>
      </c>
      <c r="D3118" s="14">
        <v>116</v>
      </c>
      <c r="E3118" s="13">
        <v>39794</v>
      </c>
      <c r="F3118" s="15" t="s">
        <v>77</v>
      </c>
      <c r="G3118" s="13">
        <v>2958101</v>
      </c>
      <c r="H3118" s="78"/>
      <c r="I3118" s="78"/>
      <c r="J3118" s="78"/>
      <c r="K3118" s="78"/>
    </row>
    <row r="3119" spans="1:11">
      <c r="A3119" s="13">
        <v>42501</v>
      </c>
      <c r="B3119" s="10" t="s">
        <v>179</v>
      </c>
      <c r="C3119" s="10" t="s">
        <v>81</v>
      </c>
      <c r="D3119" s="14">
        <v>116</v>
      </c>
      <c r="E3119" s="13">
        <v>39794</v>
      </c>
      <c r="F3119" s="15" t="s">
        <v>77</v>
      </c>
      <c r="G3119" s="13">
        <v>2958101</v>
      </c>
      <c r="H3119" s="78"/>
      <c r="I3119" s="78"/>
      <c r="J3119" s="78"/>
      <c r="K3119" s="78"/>
    </row>
    <row r="3120" spans="1:11">
      <c r="A3120" s="13">
        <v>42502</v>
      </c>
      <c r="B3120" s="10" t="s">
        <v>179</v>
      </c>
      <c r="C3120" s="10" t="s">
        <v>81</v>
      </c>
      <c r="D3120" s="14">
        <v>116</v>
      </c>
      <c r="E3120" s="13">
        <v>39794</v>
      </c>
      <c r="F3120" s="15" t="s">
        <v>77</v>
      </c>
      <c r="G3120" s="13">
        <v>2958101</v>
      </c>
      <c r="H3120" s="78"/>
      <c r="I3120" s="78"/>
      <c r="J3120" s="78"/>
      <c r="K3120" s="78"/>
    </row>
    <row r="3121" spans="1:11">
      <c r="A3121" s="13">
        <v>42503</v>
      </c>
      <c r="B3121" s="10" t="s">
        <v>179</v>
      </c>
      <c r="C3121" s="10" t="s">
        <v>81</v>
      </c>
      <c r="D3121" s="14">
        <v>116</v>
      </c>
      <c r="E3121" s="13">
        <v>39794</v>
      </c>
      <c r="F3121" s="15" t="s">
        <v>77</v>
      </c>
      <c r="G3121" s="13">
        <v>2958101</v>
      </c>
      <c r="H3121" s="78"/>
      <c r="I3121" s="78"/>
      <c r="J3121" s="78"/>
      <c r="K3121" s="78"/>
    </row>
    <row r="3122" spans="1:11">
      <c r="A3122" s="13">
        <v>42504</v>
      </c>
      <c r="B3122" s="10" t="s">
        <v>179</v>
      </c>
      <c r="C3122" s="10" t="s">
        <v>81</v>
      </c>
      <c r="D3122" s="14">
        <v>116</v>
      </c>
      <c r="E3122" s="13">
        <v>39794</v>
      </c>
      <c r="F3122" s="15" t="s">
        <v>77</v>
      </c>
      <c r="G3122" s="13">
        <v>2958101</v>
      </c>
      <c r="H3122" s="78"/>
      <c r="I3122" s="78"/>
      <c r="J3122" s="78"/>
      <c r="K3122" s="78"/>
    </row>
    <row r="3123" spans="1:11">
      <c r="A3123" s="13">
        <v>42505</v>
      </c>
      <c r="B3123" s="10" t="s">
        <v>179</v>
      </c>
      <c r="C3123" s="10" t="s">
        <v>81</v>
      </c>
      <c r="D3123" s="14">
        <v>116</v>
      </c>
      <c r="E3123" s="13">
        <v>39794</v>
      </c>
      <c r="F3123" s="15" t="s">
        <v>77</v>
      </c>
      <c r="G3123" s="13">
        <v>2958101</v>
      </c>
      <c r="H3123" s="78"/>
      <c r="I3123" s="78"/>
      <c r="J3123" s="78"/>
      <c r="K3123" s="78"/>
    </row>
    <row r="3124" spans="1:11">
      <c r="A3124" s="13">
        <v>42506</v>
      </c>
      <c r="B3124" s="10" t="s">
        <v>179</v>
      </c>
      <c r="C3124" s="10" t="s">
        <v>81</v>
      </c>
      <c r="D3124" s="14">
        <v>116</v>
      </c>
      <c r="E3124" s="13">
        <v>39794</v>
      </c>
      <c r="F3124" s="15" t="s">
        <v>77</v>
      </c>
      <c r="G3124" s="13">
        <v>2958101</v>
      </c>
      <c r="H3124" s="78"/>
      <c r="I3124" s="78"/>
      <c r="J3124" s="78"/>
      <c r="K3124" s="78"/>
    </row>
    <row r="3125" spans="1:11">
      <c r="A3125" s="13">
        <v>42507</v>
      </c>
      <c r="B3125" s="10" t="s">
        <v>179</v>
      </c>
      <c r="C3125" s="10" t="s">
        <v>81</v>
      </c>
      <c r="D3125" s="14">
        <v>116</v>
      </c>
      <c r="E3125" s="13">
        <v>39794</v>
      </c>
      <c r="F3125" s="15" t="s">
        <v>77</v>
      </c>
      <c r="G3125" s="13">
        <v>2958101</v>
      </c>
      <c r="H3125" s="78"/>
      <c r="I3125" s="78"/>
      <c r="J3125" s="78"/>
      <c r="K3125" s="78"/>
    </row>
    <row r="3126" spans="1:11">
      <c r="A3126" s="13">
        <v>42508</v>
      </c>
      <c r="B3126" s="10" t="s">
        <v>179</v>
      </c>
      <c r="C3126" s="10" t="s">
        <v>81</v>
      </c>
      <c r="D3126" s="14">
        <v>116</v>
      </c>
      <c r="E3126" s="13">
        <v>39794</v>
      </c>
      <c r="F3126" s="15" t="s">
        <v>77</v>
      </c>
      <c r="G3126" s="13">
        <v>2958101</v>
      </c>
      <c r="H3126" s="78"/>
      <c r="I3126" s="78"/>
      <c r="J3126" s="78"/>
      <c r="K3126" s="78"/>
    </row>
    <row r="3127" spans="1:11">
      <c r="A3127" s="13">
        <v>42509</v>
      </c>
      <c r="B3127" s="10" t="s">
        <v>179</v>
      </c>
      <c r="C3127" s="10" t="s">
        <v>81</v>
      </c>
      <c r="D3127" s="14">
        <v>116</v>
      </c>
      <c r="E3127" s="13">
        <v>39794</v>
      </c>
      <c r="F3127" s="15" t="s">
        <v>77</v>
      </c>
      <c r="G3127" s="13">
        <v>2958101</v>
      </c>
      <c r="H3127" s="78"/>
      <c r="I3127" s="78"/>
      <c r="J3127" s="78"/>
      <c r="K3127" s="78"/>
    </row>
    <row r="3128" spans="1:11">
      <c r="A3128" s="13">
        <v>42510</v>
      </c>
      <c r="B3128" s="10" t="s">
        <v>179</v>
      </c>
      <c r="C3128" s="10" t="s">
        <v>81</v>
      </c>
      <c r="D3128" s="14">
        <v>116</v>
      </c>
      <c r="E3128" s="13">
        <v>39794</v>
      </c>
      <c r="F3128" s="15" t="s">
        <v>77</v>
      </c>
      <c r="G3128" s="13">
        <v>2958101</v>
      </c>
      <c r="H3128" s="78"/>
      <c r="I3128" s="78"/>
      <c r="J3128" s="78"/>
      <c r="K3128" s="78"/>
    </row>
    <row r="3129" spans="1:11">
      <c r="A3129" s="13">
        <v>42511</v>
      </c>
      <c r="B3129" s="10" t="s">
        <v>179</v>
      </c>
      <c r="C3129" s="10" t="s">
        <v>81</v>
      </c>
      <c r="D3129" s="14">
        <v>116</v>
      </c>
      <c r="E3129" s="13">
        <v>39794</v>
      </c>
      <c r="F3129" s="15" t="s">
        <v>77</v>
      </c>
      <c r="G3129" s="13">
        <v>2958101</v>
      </c>
      <c r="H3129" s="78"/>
      <c r="I3129" s="78"/>
      <c r="J3129" s="78"/>
      <c r="K3129" s="78"/>
    </row>
    <row r="3130" spans="1:11">
      <c r="A3130" s="13">
        <v>42512</v>
      </c>
      <c r="B3130" s="10" t="s">
        <v>179</v>
      </c>
      <c r="C3130" s="10" t="s">
        <v>81</v>
      </c>
      <c r="D3130" s="14">
        <v>116</v>
      </c>
      <c r="E3130" s="13">
        <v>39794</v>
      </c>
      <c r="F3130" s="15" t="s">
        <v>77</v>
      </c>
      <c r="G3130" s="13">
        <v>2958101</v>
      </c>
      <c r="H3130" s="78"/>
      <c r="I3130" s="78"/>
      <c r="J3130" s="78"/>
      <c r="K3130" s="78"/>
    </row>
    <row r="3131" spans="1:11">
      <c r="A3131" s="13">
        <v>42513</v>
      </c>
      <c r="B3131" s="10" t="s">
        <v>179</v>
      </c>
      <c r="C3131" s="10" t="s">
        <v>81</v>
      </c>
      <c r="D3131" s="14">
        <v>116</v>
      </c>
      <c r="E3131" s="13">
        <v>39794</v>
      </c>
      <c r="F3131" s="15" t="s">
        <v>77</v>
      </c>
      <c r="G3131" s="13">
        <v>2958101</v>
      </c>
      <c r="H3131" s="78"/>
      <c r="I3131" s="78"/>
      <c r="J3131" s="78"/>
      <c r="K3131" s="78"/>
    </row>
    <row r="3132" spans="1:11">
      <c r="A3132" s="13">
        <v>42514</v>
      </c>
      <c r="B3132" s="10" t="s">
        <v>179</v>
      </c>
      <c r="C3132" s="10" t="s">
        <v>81</v>
      </c>
      <c r="D3132" s="14">
        <v>116</v>
      </c>
      <c r="E3132" s="13">
        <v>39794</v>
      </c>
      <c r="F3132" s="15" t="s">
        <v>77</v>
      </c>
      <c r="G3132" s="13">
        <v>2958101</v>
      </c>
      <c r="H3132" s="78"/>
      <c r="I3132" s="78"/>
      <c r="J3132" s="78"/>
      <c r="K3132" s="78"/>
    </row>
    <row r="3133" spans="1:11">
      <c r="A3133" s="13">
        <v>42515</v>
      </c>
      <c r="B3133" s="10" t="s">
        <v>179</v>
      </c>
      <c r="C3133" s="10" t="s">
        <v>81</v>
      </c>
      <c r="D3133" s="14">
        <v>116</v>
      </c>
      <c r="E3133" s="13">
        <v>39794</v>
      </c>
      <c r="F3133" s="15" t="s">
        <v>77</v>
      </c>
      <c r="G3133" s="13">
        <v>2958101</v>
      </c>
      <c r="H3133" s="78"/>
      <c r="I3133" s="78"/>
      <c r="J3133" s="78"/>
      <c r="K3133" s="78"/>
    </row>
    <row r="3134" spans="1:11">
      <c r="A3134" s="13">
        <v>42516</v>
      </c>
      <c r="B3134" s="10" t="s">
        <v>179</v>
      </c>
      <c r="C3134" s="10" t="s">
        <v>81</v>
      </c>
      <c r="D3134" s="14">
        <v>116</v>
      </c>
      <c r="E3134" s="13">
        <v>39794</v>
      </c>
      <c r="F3134" s="15" t="s">
        <v>77</v>
      </c>
      <c r="G3134" s="13">
        <v>2958101</v>
      </c>
      <c r="H3134" s="78"/>
      <c r="I3134" s="78"/>
      <c r="J3134" s="78"/>
      <c r="K3134" s="78"/>
    </row>
    <row r="3135" spans="1:11">
      <c r="A3135" s="13">
        <v>42517</v>
      </c>
      <c r="B3135" s="10" t="s">
        <v>179</v>
      </c>
      <c r="C3135" s="10" t="s">
        <v>81</v>
      </c>
      <c r="D3135" s="14">
        <v>116</v>
      </c>
      <c r="E3135" s="13">
        <v>39794</v>
      </c>
      <c r="F3135" s="15" t="s">
        <v>77</v>
      </c>
      <c r="G3135" s="13">
        <v>2958101</v>
      </c>
      <c r="H3135" s="78"/>
      <c r="I3135" s="78"/>
      <c r="J3135" s="78"/>
      <c r="K3135" s="78"/>
    </row>
    <row r="3136" spans="1:11">
      <c r="A3136" s="13">
        <v>42518</v>
      </c>
      <c r="B3136" s="10" t="s">
        <v>179</v>
      </c>
      <c r="C3136" s="10" t="s">
        <v>81</v>
      </c>
      <c r="D3136" s="14">
        <v>116</v>
      </c>
      <c r="E3136" s="13">
        <v>39794</v>
      </c>
      <c r="F3136" s="15" t="s">
        <v>77</v>
      </c>
      <c r="G3136" s="13">
        <v>2958101</v>
      </c>
      <c r="H3136" s="78"/>
      <c r="I3136" s="78"/>
      <c r="J3136" s="78"/>
      <c r="K3136" s="78"/>
    </row>
    <row r="3137" spans="1:11">
      <c r="A3137" s="13">
        <v>42519</v>
      </c>
      <c r="B3137" s="10" t="s">
        <v>179</v>
      </c>
      <c r="C3137" s="10" t="s">
        <v>81</v>
      </c>
      <c r="D3137" s="14">
        <v>116</v>
      </c>
      <c r="E3137" s="13">
        <v>39794</v>
      </c>
      <c r="F3137" s="15" t="s">
        <v>77</v>
      </c>
      <c r="G3137" s="13">
        <v>2958101</v>
      </c>
      <c r="H3137" s="78"/>
      <c r="I3137" s="78"/>
      <c r="J3137" s="78"/>
      <c r="K3137" s="78"/>
    </row>
    <row r="3138" spans="1:11">
      <c r="A3138" s="13">
        <v>42520</v>
      </c>
      <c r="B3138" s="10" t="s">
        <v>179</v>
      </c>
      <c r="C3138" s="10" t="s">
        <v>81</v>
      </c>
      <c r="D3138" s="14">
        <v>116</v>
      </c>
      <c r="E3138" s="13">
        <v>39794</v>
      </c>
      <c r="F3138" s="15" t="s">
        <v>77</v>
      </c>
      <c r="G3138" s="13">
        <v>2958101</v>
      </c>
      <c r="H3138" s="78"/>
      <c r="I3138" s="78"/>
      <c r="J3138" s="78"/>
      <c r="K3138" s="78"/>
    </row>
    <row r="3139" spans="1:11">
      <c r="A3139" s="13">
        <v>42521</v>
      </c>
      <c r="B3139" s="10" t="s">
        <v>179</v>
      </c>
      <c r="C3139" s="10" t="s">
        <v>81</v>
      </c>
      <c r="D3139" s="14">
        <v>116</v>
      </c>
      <c r="E3139" s="13">
        <v>39794</v>
      </c>
      <c r="F3139" s="15" t="s">
        <v>77</v>
      </c>
      <c r="G3139" s="13">
        <v>2958101</v>
      </c>
      <c r="H3139" s="78"/>
      <c r="I3139" s="78"/>
      <c r="J3139" s="78"/>
      <c r="K3139" s="78"/>
    </row>
    <row r="3140" spans="1:11">
      <c r="A3140" s="13">
        <v>42491</v>
      </c>
      <c r="B3140" s="10" t="s">
        <v>180</v>
      </c>
      <c r="C3140" s="10" t="s">
        <v>81</v>
      </c>
      <c r="D3140" s="14">
        <v>200</v>
      </c>
      <c r="E3140" s="13">
        <v>40003</v>
      </c>
      <c r="F3140" s="15" t="s">
        <v>77</v>
      </c>
      <c r="G3140" s="13">
        <v>2958101</v>
      </c>
      <c r="H3140" s="78"/>
      <c r="I3140" s="78"/>
      <c r="J3140" s="78"/>
      <c r="K3140" s="78"/>
    </row>
    <row r="3141" spans="1:11">
      <c r="A3141" s="13">
        <v>42492</v>
      </c>
      <c r="B3141" s="10" t="s">
        <v>180</v>
      </c>
      <c r="C3141" s="10" t="s">
        <v>81</v>
      </c>
      <c r="D3141" s="14">
        <v>200</v>
      </c>
      <c r="E3141" s="13">
        <v>40003</v>
      </c>
      <c r="F3141" s="15" t="s">
        <v>77</v>
      </c>
      <c r="G3141" s="13">
        <v>2958101</v>
      </c>
      <c r="H3141" s="78"/>
      <c r="I3141" s="78"/>
      <c r="J3141" s="78"/>
      <c r="K3141" s="78"/>
    </row>
    <row r="3142" spans="1:11">
      <c r="A3142" s="13">
        <v>42493</v>
      </c>
      <c r="B3142" s="10" t="s">
        <v>180</v>
      </c>
      <c r="C3142" s="10" t="s">
        <v>81</v>
      </c>
      <c r="D3142" s="14">
        <v>200</v>
      </c>
      <c r="E3142" s="13">
        <v>40003</v>
      </c>
      <c r="F3142" s="15" t="s">
        <v>77</v>
      </c>
      <c r="G3142" s="13">
        <v>2958101</v>
      </c>
      <c r="H3142" s="78"/>
      <c r="I3142" s="78"/>
      <c r="J3142" s="78"/>
      <c r="K3142" s="78"/>
    </row>
    <row r="3143" spans="1:11">
      <c r="A3143" s="13">
        <v>42494</v>
      </c>
      <c r="B3143" s="10" t="s">
        <v>180</v>
      </c>
      <c r="C3143" s="10" t="s">
        <v>81</v>
      </c>
      <c r="D3143" s="14">
        <v>200</v>
      </c>
      <c r="E3143" s="13">
        <v>40003</v>
      </c>
      <c r="F3143" s="15" t="s">
        <v>77</v>
      </c>
      <c r="G3143" s="13">
        <v>2958101</v>
      </c>
      <c r="H3143" s="78"/>
      <c r="I3143" s="78"/>
      <c r="J3143" s="78"/>
      <c r="K3143" s="78"/>
    </row>
    <row r="3144" spans="1:11">
      <c r="A3144" s="13">
        <v>42495</v>
      </c>
      <c r="B3144" s="10" t="s">
        <v>180</v>
      </c>
      <c r="C3144" s="10" t="s">
        <v>81</v>
      </c>
      <c r="D3144" s="14">
        <v>200</v>
      </c>
      <c r="E3144" s="13">
        <v>40003</v>
      </c>
      <c r="F3144" s="15" t="s">
        <v>77</v>
      </c>
      <c r="G3144" s="13">
        <v>2958101</v>
      </c>
      <c r="H3144" s="78"/>
      <c r="I3144" s="78"/>
      <c r="J3144" s="78"/>
      <c r="K3144" s="78"/>
    </row>
    <row r="3145" spans="1:11">
      <c r="A3145" s="13">
        <v>42496</v>
      </c>
      <c r="B3145" s="10" t="s">
        <v>180</v>
      </c>
      <c r="C3145" s="10" t="s">
        <v>81</v>
      </c>
      <c r="D3145" s="14">
        <v>200</v>
      </c>
      <c r="E3145" s="13">
        <v>40003</v>
      </c>
      <c r="F3145" s="15" t="s">
        <v>77</v>
      </c>
      <c r="G3145" s="13">
        <v>2958101</v>
      </c>
      <c r="H3145" s="78"/>
      <c r="I3145" s="78"/>
      <c r="J3145" s="78"/>
      <c r="K3145" s="78"/>
    </row>
    <row r="3146" spans="1:11">
      <c r="A3146" s="13">
        <v>42497</v>
      </c>
      <c r="B3146" s="10" t="s">
        <v>180</v>
      </c>
      <c r="C3146" s="10" t="s">
        <v>81</v>
      </c>
      <c r="D3146" s="14">
        <v>200</v>
      </c>
      <c r="E3146" s="13">
        <v>40003</v>
      </c>
      <c r="F3146" s="15" t="s">
        <v>77</v>
      </c>
      <c r="G3146" s="13">
        <v>2958101</v>
      </c>
      <c r="H3146" s="78"/>
      <c r="I3146" s="78"/>
      <c r="J3146" s="78"/>
      <c r="K3146" s="78"/>
    </row>
    <row r="3147" spans="1:11">
      <c r="A3147" s="13">
        <v>42498</v>
      </c>
      <c r="B3147" s="10" t="s">
        <v>180</v>
      </c>
      <c r="C3147" s="10" t="s">
        <v>81</v>
      </c>
      <c r="D3147" s="14">
        <v>200</v>
      </c>
      <c r="E3147" s="13">
        <v>40003</v>
      </c>
      <c r="F3147" s="15" t="s">
        <v>77</v>
      </c>
      <c r="G3147" s="13">
        <v>2958101</v>
      </c>
      <c r="H3147" s="78"/>
      <c r="I3147" s="78"/>
      <c r="J3147" s="78"/>
      <c r="K3147" s="78"/>
    </row>
    <row r="3148" spans="1:11">
      <c r="A3148" s="13">
        <v>42499</v>
      </c>
      <c r="B3148" s="10" t="s">
        <v>180</v>
      </c>
      <c r="C3148" s="10" t="s">
        <v>81</v>
      </c>
      <c r="D3148" s="14">
        <v>200</v>
      </c>
      <c r="E3148" s="13">
        <v>40003</v>
      </c>
      <c r="F3148" s="15" t="s">
        <v>77</v>
      </c>
      <c r="G3148" s="13">
        <v>2958101</v>
      </c>
      <c r="H3148" s="78"/>
      <c r="I3148" s="78"/>
      <c r="J3148" s="78"/>
      <c r="K3148" s="78"/>
    </row>
    <row r="3149" spans="1:11">
      <c r="A3149" s="13">
        <v>42500</v>
      </c>
      <c r="B3149" s="10" t="s">
        <v>180</v>
      </c>
      <c r="C3149" s="10" t="s">
        <v>81</v>
      </c>
      <c r="D3149" s="14">
        <v>200</v>
      </c>
      <c r="E3149" s="13">
        <v>40003</v>
      </c>
      <c r="F3149" s="15" t="s">
        <v>77</v>
      </c>
      <c r="G3149" s="13">
        <v>2958101</v>
      </c>
      <c r="H3149" s="78"/>
      <c r="I3149" s="78"/>
      <c r="J3149" s="78"/>
      <c r="K3149" s="78"/>
    </row>
    <row r="3150" spans="1:11">
      <c r="A3150" s="13">
        <v>42501</v>
      </c>
      <c r="B3150" s="10" t="s">
        <v>180</v>
      </c>
      <c r="C3150" s="10" t="s">
        <v>81</v>
      </c>
      <c r="D3150" s="14">
        <v>200</v>
      </c>
      <c r="E3150" s="13">
        <v>40003</v>
      </c>
      <c r="F3150" s="15" t="s">
        <v>77</v>
      </c>
      <c r="G3150" s="13">
        <v>2958101</v>
      </c>
      <c r="H3150" s="78"/>
      <c r="I3150" s="78"/>
      <c r="J3150" s="78"/>
      <c r="K3150" s="78"/>
    </row>
    <row r="3151" spans="1:11">
      <c r="A3151" s="13">
        <v>42502</v>
      </c>
      <c r="B3151" s="10" t="s">
        <v>180</v>
      </c>
      <c r="C3151" s="10" t="s">
        <v>81</v>
      </c>
      <c r="D3151" s="14">
        <v>200</v>
      </c>
      <c r="E3151" s="13">
        <v>40003</v>
      </c>
      <c r="F3151" s="15" t="s">
        <v>77</v>
      </c>
      <c r="G3151" s="13">
        <v>2958101</v>
      </c>
      <c r="H3151" s="78"/>
      <c r="I3151" s="78"/>
      <c r="J3151" s="78"/>
      <c r="K3151" s="78"/>
    </row>
    <row r="3152" spans="1:11">
      <c r="A3152" s="13">
        <v>42503</v>
      </c>
      <c r="B3152" s="10" t="s">
        <v>180</v>
      </c>
      <c r="C3152" s="10" t="s">
        <v>81</v>
      </c>
      <c r="D3152" s="14">
        <v>200</v>
      </c>
      <c r="E3152" s="13">
        <v>40003</v>
      </c>
      <c r="F3152" s="15" t="s">
        <v>77</v>
      </c>
      <c r="G3152" s="13">
        <v>2958101</v>
      </c>
      <c r="H3152" s="78"/>
      <c r="I3152" s="78"/>
      <c r="J3152" s="78"/>
      <c r="K3152" s="78"/>
    </row>
    <row r="3153" spans="1:11">
      <c r="A3153" s="13">
        <v>42504</v>
      </c>
      <c r="B3153" s="10" t="s">
        <v>180</v>
      </c>
      <c r="C3153" s="10" t="s">
        <v>81</v>
      </c>
      <c r="D3153" s="14">
        <v>200</v>
      </c>
      <c r="E3153" s="13">
        <v>40003</v>
      </c>
      <c r="F3153" s="15" t="s">
        <v>77</v>
      </c>
      <c r="G3153" s="13">
        <v>2958101</v>
      </c>
      <c r="H3153" s="78"/>
      <c r="I3153" s="78"/>
      <c r="J3153" s="78"/>
      <c r="K3153" s="78"/>
    </row>
    <row r="3154" spans="1:11">
      <c r="A3154" s="13">
        <v>42505</v>
      </c>
      <c r="B3154" s="10" t="s">
        <v>180</v>
      </c>
      <c r="C3154" s="10" t="s">
        <v>81</v>
      </c>
      <c r="D3154" s="14">
        <v>200</v>
      </c>
      <c r="E3154" s="13">
        <v>40003</v>
      </c>
      <c r="F3154" s="15" t="s">
        <v>77</v>
      </c>
      <c r="G3154" s="13">
        <v>2958101</v>
      </c>
      <c r="H3154" s="78"/>
      <c r="I3154" s="78"/>
      <c r="J3154" s="78"/>
      <c r="K3154" s="78"/>
    </row>
    <row r="3155" spans="1:11">
      <c r="A3155" s="13">
        <v>42506</v>
      </c>
      <c r="B3155" s="10" t="s">
        <v>180</v>
      </c>
      <c r="C3155" s="10" t="s">
        <v>81</v>
      </c>
      <c r="D3155" s="14">
        <v>200</v>
      </c>
      <c r="E3155" s="13">
        <v>40003</v>
      </c>
      <c r="F3155" s="15" t="s">
        <v>77</v>
      </c>
      <c r="G3155" s="13">
        <v>2958101</v>
      </c>
      <c r="H3155" s="78"/>
      <c r="I3155" s="78"/>
      <c r="J3155" s="78"/>
      <c r="K3155" s="78"/>
    </row>
    <row r="3156" spans="1:11">
      <c r="A3156" s="13">
        <v>42507</v>
      </c>
      <c r="B3156" s="10" t="s">
        <v>180</v>
      </c>
      <c r="C3156" s="10" t="s">
        <v>81</v>
      </c>
      <c r="D3156" s="14">
        <v>200</v>
      </c>
      <c r="E3156" s="13">
        <v>40003</v>
      </c>
      <c r="F3156" s="15" t="s">
        <v>77</v>
      </c>
      <c r="G3156" s="13">
        <v>2958101</v>
      </c>
      <c r="H3156" s="78"/>
      <c r="I3156" s="78"/>
      <c r="J3156" s="78"/>
      <c r="K3156" s="78"/>
    </row>
    <row r="3157" spans="1:11">
      <c r="A3157" s="13">
        <v>42508</v>
      </c>
      <c r="B3157" s="10" t="s">
        <v>180</v>
      </c>
      <c r="C3157" s="10" t="s">
        <v>81</v>
      </c>
      <c r="D3157" s="14">
        <v>200</v>
      </c>
      <c r="E3157" s="13">
        <v>40003</v>
      </c>
      <c r="F3157" s="15" t="s">
        <v>77</v>
      </c>
      <c r="G3157" s="13">
        <v>2958101</v>
      </c>
      <c r="H3157" s="78"/>
      <c r="I3157" s="78"/>
      <c r="J3157" s="78"/>
      <c r="K3157" s="78"/>
    </row>
    <row r="3158" spans="1:11">
      <c r="A3158" s="13">
        <v>42509</v>
      </c>
      <c r="B3158" s="10" t="s">
        <v>180</v>
      </c>
      <c r="C3158" s="10" t="s">
        <v>81</v>
      </c>
      <c r="D3158" s="14">
        <v>200</v>
      </c>
      <c r="E3158" s="13">
        <v>40003</v>
      </c>
      <c r="F3158" s="15" t="s">
        <v>77</v>
      </c>
      <c r="G3158" s="13">
        <v>2958101</v>
      </c>
      <c r="H3158" s="78"/>
      <c r="I3158" s="78"/>
      <c r="J3158" s="78"/>
      <c r="K3158" s="78"/>
    </row>
    <row r="3159" spans="1:11">
      <c r="A3159" s="13">
        <v>42510</v>
      </c>
      <c r="B3159" s="10" t="s">
        <v>180</v>
      </c>
      <c r="C3159" s="10" t="s">
        <v>81</v>
      </c>
      <c r="D3159" s="14">
        <v>200</v>
      </c>
      <c r="E3159" s="13">
        <v>40003</v>
      </c>
      <c r="F3159" s="15" t="s">
        <v>77</v>
      </c>
      <c r="G3159" s="13">
        <v>2958101</v>
      </c>
      <c r="H3159" s="78"/>
      <c r="I3159" s="78"/>
      <c r="J3159" s="78"/>
      <c r="K3159" s="78"/>
    </row>
    <row r="3160" spans="1:11">
      <c r="A3160" s="13">
        <v>42511</v>
      </c>
      <c r="B3160" s="10" t="s">
        <v>180</v>
      </c>
      <c r="C3160" s="10" t="s">
        <v>81</v>
      </c>
      <c r="D3160" s="14">
        <v>200</v>
      </c>
      <c r="E3160" s="13">
        <v>40003</v>
      </c>
      <c r="F3160" s="15" t="s">
        <v>77</v>
      </c>
      <c r="G3160" s="13">
        <v>2958101</v>
      </c>
      <c r="H3160" s="78"/>
      <c r="I3160" s="78"/>
      <c r="J3160" s="78"/>
      <c r="K3160" s="78"/>
    </row>
    <row r="3161" spans="1:11">
      <c r="A3161" s="13">
        <v>42512</v>
      </c>
      <c r="B3161" s="10" t="s">
        <v>180</v>
      </c>
      <c r="C3161" s="10" t="s">
        <v>81</v>
      </c>
      <c r="D3161" s="14">
        <v>200</v>
      </c>
      <c r="E3161" s="13">
        <v>40003</v>
      </c>
      <c r="F3161" s="15" t="s">
        <v>77</v>
      </c>
      <c r="G3161" s="13">
        <v>2958101</v>
      </c>
      <c r="H3161" s="78"/>
      <c r="I3161" s="78"/>
      <c r="J3161" s="78"/>
      <c r="K3161" s="78"/>
    </row>
    <row r="3162" spans="1:11">
      <c r="A3162" s="13">
        <v>42513</v>
      </c>
      <c r="B3162" s="10" t="s">
        <v>180</v>
      </c>
      <c r="C3162" s="10" t="s">
        <v>81</v>
      </c>
      <c r="D3162" s="14">
        <v>200</v>
      </c>
      <c r="E3162" s="13">
        <v>40003</v>
      </c>
      <c r="F3162" s="15" t="s">
        <v>77</v>
      </c>
      <c r="G3162" s="13">
        <v>2958101</v>
      </c>
      <c r="H3162" s="78"/>
      <c r="I3162" s="78"/>
      <c r="J3162" s="78"/>
      <c r="K3162" s="78"/>
    </row>
    <row r="3163" spans="1:11">
      <c r="A3163" s="13">
        <v>42514</v>
      </c>
      <c r="B3163" s="10" t="s">
        <v>180</v>
      </c>
      <c r="C3163" s="10" t="s">
        <v>81</v>
      </c>
      <c r="D3163" s="14">
        <v>200</v>
      </c>
      <c r="E3163" s="13">
        <v>40003</v>
      </c>
      <c r="F3163" s="15" t="s">
        <v>77</v>
      </c>
      <c r="G3163" s="13">
        <v>2958101</v>
      </c>
      <c r="H3163" s="78"/>
      <c r="I3163" s="78"/>
      <c r="J3163" s="78"/>
      <c r="K3163" s="78"/>
    </row>
    <row r="3164" spans="1:11">
      <c r="A3164" s="13">
        <v>42515</v>
      </c>
      <c r="B3164" s="10" t="s">
        <v>180</v>
      </c>
      <c r="C3164" s="10" t="s">
        <v>81</v>
      </c>
      <c r="D3164" s="14">
        <v>200</v>
      </c>
      <c r="E3164" s="13">
        <v>40003</v>
      </c>
      <c r="F3164" s="15" t="s">
        <v>77</v>
      </c>
      <c r="G3164" s="13">
        <v>2958101</v>
      </c>
      <c r="H3164" s="78"/>
      <c r="I3164" s="78"/>
      <c r="J3164" s="78"/>
      <c r="K3164" s="78"/>
    </row>
    <row r="3165" spans="1:11">
      <c r="A3165" s="13">
        <v>42516</v>
      </c>
      <c r="B3165" s="10" t="s">
        <v>180</v>
      </c>
      <c r="C3165" s="10" t="s">
        <v>81</v>
      </c>
      <c r="D3165" s="14">
        <v>200</v>
      </c>
      <c r="E3165" s="13">
        <v>40003</v>
      </c>
      <c r="F3165" s="15" t="s">
        <v>77</v>
      </c>
      <c r="G3165" s="13">
        <v>2958101</v>
      </c>
      <c r="H3165" s="78"/>
      <c r="I3165" s="78"/>
      <c r="J3165" s="78"/>
      <c r="K3165" s="78"/>
    </row>
    <row r="3166" spans="1:11">
      <c r="A3166" s="13">
        <v>42517</v>
      </c>
      <c r="B3166" s="10" t="s">
        <v>180</v>
      </c>
      <c r="C3166" s="10" t="s">
        <v>81</v>
      </c>
      <c r="D3166" s="14">
        <v>200</v>
      </c>
      <c r="E3166" s="13">
        <v>40003</v>
      </c>
      <c r="F3166" s="15" t="s">
        <v>77</v>
      </c>
      <c r="G3166" s="13">
        <v>2958101</v>
      </c>
      <c r="H3166" s="78"/>
      <c r="I3166" s="78"/>
      <c r="J3166" s="78"/>
      <c r="K3166" s="78"/>
    </row>
    <row r="3167" spans="1:11">
      <c r="A3167" s="13">
        <v>42518</v>
      </c>
      <c r="B3167" s="10" t="s">
        <v>180</v>
      </c>
      <c r="C3167" s="10" t="s">
        <v>81</v>
      </c>
      <c r="D3167" s="14">
        <v>200</v>
      </c>
      <c r="E3167" s="13">
        <v>40003</v>
      </c>
      <c r="F3167" s="15" t="s">
        <v>77</v>
      </c>
      <c r="G3167" s="13">
        <v>2958101</v>
      </c>
      <c r="H3167" s="78"/>
      <c r="I3167" s="78"/>
      <c r="J3167" s="78"/>
      <c r="K3167" s="78"/>
    </row>
    <row r="3168" spans="1:11">
      <c r="A3168" s="13">
        <v>42519</v>
      </c>
      <c r="B3168" s="10" t="s">
        <v>180</v>
      </c>
      <c r="C3168" s="10" t="s">
        <v>81</v>
      </c>
      <c r="D3168" s="14">
        <v>200</v>
      </c>
      <c r="E3168" s="13">
        <v>40003</v>
      </c>
      <c r="F3168" s="15" t="s">
        <v>77</v>
      </c>
      <c r="G3168" s="13">
        <v>2958101</v>
      </c>
      <c r="H3168" s="78"/>
      <c r="I3168" s="78"/>
      <c r="J3168" s="78"/>
      <c r="K3168" s="78"/>
    </row>
    <row r="3169" spans="1:11">
      <c r="A3169" s="13">
        <v>42520</v>
      </c>
      <c r="B3169" s="10" t="s">
        <v>180</v>
      </c>
      <c r="C3169" s="10" t="s">
        <v>81</v>
      </c>
      <c r="D3169" s="14">
        <v>200</v>
      </c>
      <c r="E3169" s="13">
        <v>40003</v>
      </c>
      <c r="F3169" s="15" t="s">
        <v>77</v>
      </c>
      <c r="G3169" s="13">
        <v>2958101</v>
      </c>
      <c r="H3169" s="78"/>
      <c r="I3169" s="78"/>
      <c r="J3169" s="78"/>
      <c r="K3169" s="78"/>
    </row>
    <row r="3170" spans="1:11">
      <c r="A3170" s="13">
        <v>42521</v>
      </c>
      <c r="B3170" s="10" t="s">
        <v>180</v>
      </c>
      <c r="C3170" s="10" t="s">
        <v>81</v>
      </c>
      <c r="D3170" s="14">
        <v>200</v>
      </c>
      <c r="E3170" s="13">
        <v>40003</v>
      </c>
      <c r="F3170" s="15" t="s">
        <v>77</v>
      </c>
      <c r="G3170" s="13">
        <v>2958101</v>
      </c>
      <c r="H3170" s="78"/>
      <c r="I3170" s="78"/>
      <c r="J3170" s="78"/>
      <c r="K3170" s="78"/>
    </row>
    <row r="3171" spans="1:11">
      <c r="A3171" s="13">
        <v>42491</v>
      </c>
      <c r="B3171" s="10" t="s">
        <v>181</v>
      </c>
      <c r="C3171" s="10" t="s">
        <v>76</v>
      </c>
      <c r="D3171" s="14">
        <v>101</v>
      </c>
      <c r="E3171" s="13">
        <v>40757</v>
      </c>
      <c r="F3171" s="15" t="s">
        <v>77</v>
      </c>
      <c r="G3171" s="13">
        <v>2958101</v>
      </c>
      <c r="H3171" s="78"/>
      <c r="I3171" s="78"/>
      <c r="J3171" s="78"/>
      <c r="K3171" s="78"/>
    </row>
    <row r="3172" spans="1:11">
      <c r="A3172" s="13">
        <v>42492</v>
      </c>
      <c r="B3172" s="10" t="s">
        <v>181</v>
      </c>
      <c r="C3172" s="10" t="s">
        <v>76</v>
      </c>
      <c r="D3172" s="14">
        <v>101</v>
      </c>
      <c r="E3172" s="13">
        <v>40757</v>
      </c>
      <c r="F3172" s="15" t="s">
        <v>77</v>
      </c>
      <c r="G3172" s="13">
        <v>2958101</v>
      </c>
      <c r="H3172" s="78"/>
      <c r="I3172" s="78"/>
      <c r="J3172" s="78"/>
      <c r="K3172" s="78"/>
    </row>
    <row r="3173" spans="1:11">
      <c r="A3173" s="13">
        <v>42493</v>
      </c>
      <c r="B3173" s="10" t="s">
        <v>181</v>
      </c>
      <c r="C3173" s="10" t="s">
        <v>76</v>
      </c>
      <c r="D3173" s="14">
        <v>101</v>
      </c>
      <c r="E3173" s="13">
        <v>40757</v>
      </c>
      <c r="F3173" s="15" t="s">
        <v>77</v>
      </c>
      <c r="G3173" s="13">
        <v>2958101</v>
      </c>
      <c r="H3173" s="78"/>
      <c r="I3173" s="78"/>
      <c r="J3173" s="78"/>
      <c r="K3173" s="78"/>
    </row>
    <row r="3174" spans="1:11">
      <c r="A3174" s="13">
        <v>42494</v>
      </c>
      <c r="B3174" s="10" t="s">
        <v>181</v>
      </c>
      <c r="C3174" s="10" t="s">
        <v>76</v>
      </c>
      <c r="D3174" s="14">
        <v>101</v>
      </c>
      <c r="E3174" s="13">
        <v>40757</v>
      </c>
      <c r="F3174" s="15" t="s">
        <v>77</v>
      </c>
      <c r="G3174" s="13">
        <v>2958101</v>
      </c>
      <c r="H3174" s="78"/>
      <c r="I3174" s="78"/>
      <c r="J3174" s="78"/>
      <c r="K3174" s="78"/>
    </row>
    <row r="3175" spans="1:11">
      <c r="A3175" s="13">
        <v>42495</v>
      </c>
      <c r="B3175" s="10" t="s">
        <v>181</v>
      </c>
      <c r="C3175" s="10" t="s">
        <v>76</v>
      </c>
      <c r="D3175" s="14">
        <v>101</v>
      </c>
      <c r="E3175" s="13">
        <v>40757</v>
      </c>
      <c r="F3175" s="15" t="s">
        <v>77</v>
      </c>
      <c r="G3175" s="13">
        <v>2958101</v>
      </c>
      <c r="H3175" s="78"/>
      <c r="I3175" s="78"/>
      <c r="J3175" s="78"/>
      <c r="K3175" s="78"/>
    </row>
    <row r="3176" spans="1:11">
      <c r="A3176" s="13">
        <v>42496</v>
      </c>
      <c r="B3176" s="10" t="s">
        <v>181</v>
      </c>
      <c r="C3176" s="10" t="s">
        <v>76</v>
      </c>
      <c r="D3176" s="14">
        <v>101</v>
      </c>
      <c r="E3176" s="13">
        <v>40757</v>
      </c>
      <c r="F3176" s="15" t="s">
        <v>77</v>
      </c>
      <c r="G3176" s="13">
        <v>2958101</v>
      </c>
      <c r="H3176" s="78"/>
      <c r="I3176" s="78"/>
      <c r="J3176" s="78"/>
      <c r="K3176" s="78"/>
    </row>
    <row r="3177" spans="1:11">
      <c r="A3177" s="13">
        <v>42497</v>
      </c>
      <c r="B3177" s="10" t="s">
        <v>181</v>
      </c>
      <c r="C3177" s="10" t="s">
        <v>76</v>
      </c>
      <c r="D3177" s="14">
        <v>101</v>
      </c>
      <c r="E3177" s="13">
        <v>40757</v>
      </c>
      <c r="F3177" s="15" t="s">
        <v>77</v>
      </c>
      <c r="G3177" s="13">
        <v>2958101</v>
      </c>
      <c r="H3177" s="78"/>
      <c r="I3177" s="78"/>
      <c r="J3177" s="78"/>
      <c r="K3177" s="78"/>
    </row>
    <row r="3178" spans="1:11">
      <c r="A3178" s="13">
        <v>42498</v>
      </c>
      <c r="B3178" s="10" t="s">
        <v>181</v>
      </c>
      <c r="C3178" s="10" t="s">
        <v>76</v>
      </c>
      <c r="D3178" s="14">
        <v>101</v>
      </c>
      <c r="E3178" s="13">
        <v>40757</v>
      </c>
      <c r="F3178" s="15" t="s">
        <v>77</v>
      </c>
      <c r="G3178" s="13">
        <v>2958101</v>
      </c>
      <c r="H3178" s="78"/>
      <c r="I3178" s="78"/>
      <c r="J3178" s="78"/>
      <c r="K3178" s="78"/>
    </row>
    <row r="3179" spans="1:11">
      <c r="A3179" s="13">
        <v>42499</v>
      </c>
      <c r="B3179" s="10" t="s">
        <v>181</v>
      </c>
      <c r="C3179" s="10" t="s">
        <v>76</v>
      </c>
      <c r="D3179" s="14">
        <v>101</v>
      </c>
      <c r="E3179" s="13">
        <v>40757</v>
      </c>
      <c r="F3179" s="15" t="s">
        <v>77</v>
      </c>
      <c r="G3179" s="13">
        <v>2958101</v>
      </c>
      <c r="H3179" s="78"/>
      <c r="I3179" s="78"/>
      <c r="J3179" s="78"/>
      <c r="K3179" s="78"/>
    </row>
    <row r="3180" spans="1:11">
      <c r="A3180" s="13">
        <v>42500</v>
      </c>
      <c r="B3180" s="10" t="s">
        <v>181</v>
      </c>
      <c r="C3180" s="10" t="s">
        <v>76</v>
      </c>
      <c r="D3180" s="14">
        <v>101</v>
      </c>
      <c r="E3180" s="13">
        <v>40757</v>
      </c>
      <c r="F3180" s="15" t="s">
        <v>77</v>
      </c>
      <c r="G3180" s="13">
        <v>2958101</v>
      </c>
      <c r="H3180" s="78"/>
      <c r="I3180" s="78"/>
      <c r="J3180" s="78"/>
      <c r="K3180" s="78"/>
    </row>
    <row r="3181" spans="1:11">
      <c r="A3181" s="13">
        <v>42501</v>
      </c>
      <c r="B3181" s="10" t="s">
        <v>181</v>
      </c>
      <c r="C3181" s="10" t="s">
        <v>76</v>
      </c>
      <c r="D3181" s="14">
        <v>101</v>
      </c>
      <c r="E3181" s="13">
        <v>40757</v>
      </c>
      <c r="F3181" s="15" t="s">
        <v>77</v>
      </c>
      <c r="G3181" s="13">
        <v>2958101</v>
      </c>
      <c r="H3181" s="78"/>
      <c r="I3181" s="78"/>
      <c r="J3181" s="78"/>
      <c r="K3181" s="78"/>
    </row>
    <row r="3182" spans="1:11">
      <c r="A3182" s="13">
        <v>42502</v>
      </c>
      <c r="B3182" s="10" t="s">
        <v>181</v>
      </c>
      <c r="C3182" s="10" t="s">
        <v>76</v>
      </c>
      <c r="D3182" s="14">
        <v>101</v>
      </c>
      <c r="E3182" s="13">
        <v>40757</v>
      </c>
      <c r="F3182" s="15" t="s">
        <v>77</v>
      </c>
      <c r="G3182" s="13">
        <v>2958101</v>
      </c>
      <c r="H3182" s="78"/>
      <c r="I3182" s="78"/>
      <c r="J3182" s="78"/>
      <c r="K3182" s="78"/>
    </row>
    <row r="3183" spans="1:11">
      <c r="A3183" s="13">
        <v>42503</v>
      </c>
      <c r="B3183" s="10" t="s">
        <v>181</v>
      </c>
      <c r="C3183" s="10" t="s">
        <v>76</v>
      </c>
      <c r="D3183" s="14">
        <v>101</v>
      </c>
      <c r="E3183" s="13">
        <v>40757</v>
      </c>
      <c r="F3183" s="15" t="s">
        <v>77</v>
      </c>
      <c r="G3183" s="13">
        <v>2958101</v>
      </c>
      <c r="H3183" s="78"/>
      <c r="I3183" s="78"/>
      <c r="J3183" s="78"/>
      <c r="K3183" s="78"/>
    </row>
    <row r="3184" spans="1:11">
      <c r="A3184" s="13">
        <v>42504</v>
      </c>
      <c r="B3184" s="10" t="s">
        <v>181</v>
      </c>
      <c r="C3184" s="10" t="s">
        <v>76</v>
      </c>
      <c r="D3184" s="14">
        <v>101</v>
      </c>
      <c r="E3184" s="13">
        <v>40757</v>
      </c>
      <c r="F3184" s="15" t="s">
        <v>77</v>
      </c>
      <c r="G3184" s="13">
        <v>2958101</v>
      </c>
      <c r="H3184" s="78"/>
      <c r="I3184" s="78"/>
      <c r="J3184" s="78"/>
      <c r="K3184" s="78"/>
    </row>
    <row r="3185" spans="1:11">
      <c r="A3185" s="13">
        <v>42505</v>
      </c>
      <c r="B3185" s="10" t="s">
        <v>181</v>
      </c>
      <c r="C3185" s="10" t="s">
        <v>76</v>
      </c>
      <c r="D3185" s="14">
        <v>101</v>
      </c>
      <c r="E3185" s="13">
        <v>40757</v>
      </c>
      <c r="F3185" s="15" t="s">
        <v>77</v>
      </c>
      <c r="G3185" s="13">
        <v>2958101</v>
      </c>
      <c r="H3185" s="78"/>
      <c r="I3185" s="78"/>
      <c r="J3185" s="78"/>
      <c r="K3185" s="78"/>
    </row>
    <row r="3186" spans="1:11">
      <c r="A3186" s="13">
        <v>42506</v>
      </c>
      <c r="B3186" s="10" t="s">
        <v>181</v>
      </c>
      <c r="C3186" s="10" t="s">
        <v>76</v>
      </c>
      <c r="D3186" s="14">
        <v>101</v>
      </c>
      <c r="E3186" s="13">
        <v>40757</v>
      </c>
      <c r="F3186" s="15" t="s">
        <v>77</v>
      </c>
      <c r="G3186" s="13">
        <v>2958101</v>
      </c>
      <c r="H3186" s="78"/>
      <c r="I3186" s="78"/>
      <c r="J3186" s="78"/>
      <c r="K3186" s="78"/>
    </row>
    <row r="3187" spans="1:11">
      <c r="A3187" s="13">
        <v>42507</v>
      </c>
      <c r="B3187" s="10" t="s">
        <v>181</v>
      </c>
      <c r="C3187" s="10" t="s">
        <v>76</v>
      </c>
      <c r="D3187" s="14">
        <v>101</v>
      </c>
      <c r="E3187" s="13">
        <v>40757</v>
      </c>
      <c r="F3187" s="15" t="s">
        <v>77</v>
      </c>
      <c r="G3187" s="13">
        <v>2958101</v>
      </c>
      <c r="H3187" s="78"/>
      <c r="I3187" s="78"/>
      <c r="J3187" s="78"/>
      <c r="K3187" s="78"/>
    </row>
    <row r="3188" spans="1:11">
      <c r="A3188" s="13">
        <v>42508</v>
      </c>
      <c r="B3188" s="10" t="s">
        <v>181</v>
      </c>
      <c r="C3188" s="10" t="s">
        <v>76</v>
      </c>
      <c r="D3188" s="14">
        <v>101</v>
      </c>
      <c r="E3188" s="13">
        <v>40757</v>
      </c>
      <c r="F3188" s="15" t="s">
        <v>77</v>
      </c>
      <c r="G3188" s="13">
        <v>2958101</v>
      </c>
      <c r="H3188" s="78"/>
      <c r="I3188" s="78"/>
      <c r="J3188" s="78"/>
      <c r="K3188" s="78"/>
    </row>
    <row r="3189" spans="1:11">
      <c r="A3189" s="13">
        <v>42509</v>
      </c>
      <c r="B3189" s="10" t="s">
        <v>181</v>
      </c>
      <c r="C3189" s="10" t="s">
        <v>76</v>
      </c>
      <c r="D3189" s="14">
        <v>101</v>
      </c>
      <c r="E3189" s="13">
        <v>40757</v>
      </c>
      <c r="F3189" s="15" t="s">
        <v>77</v>
      </c>
      <c r="G3189" s="13">
        <v>2958101</v>
      </c>
      <c r="H3189" s="78"/>
      <c r="I3189" s="78"/>
      <c r="J3189" s="78"/>
      <c r="K3189" s="78"/>
    </row>
    <row r="3190" spans="1:11">
      <c r="A3190" s="13">
        <v>42510</v>
      </c>
      <c r="B3190" s="10" t="s">
        <v>181</v>
      </c>
      <c r="C3190" s="10" t="s">
        <v>76</v>
      </c>
      <c r="D3190" s="14">
        <v>101</v>
      </c>
      <c r="E3190" s="13">
        <v>40757</v>
      </c>
      <c r="F3190" s="15" t="s">
        <v>77</v>
      </c>
      <c r="G3190" s="13">
        <v>2958101</v>
      </c>
      <c r="H3190" s="78"/>
      <c r="I3190" s="78"/>
      <c r="J3190" s="78"/>
      <c r="K3190" s="78"/>
    </row>
    <row r="3191" spans="1:11">
      <c r="A3191" s="13">
        <v>42511</v>
      </c>
      <c r="B3191" s="10" t="s">
        <v>181</v>
      </c>
      <c r="C3191" s="10" t="s">
        <v>76</v>
      </c>
      <c r="D3191" s="14">
        <v>101</v>
      </c>
      <c r="E3191" s="13">
        <v>40757</v>
      </c>
      <c r="F3191" s="15" t="s">
        <v>77</v>
      </c>
      <c r="G3191" s="13">
        <v>2958101</v>
      </c>
      <c r="H3191" s="78"/>
      <c r="I3191" s="78"/>
      <c r="J3191" s="78"/>
      <c r="K3191" s="78"/>
    </row>
    <row r="3192" spans="1:11">
      <c r="A3192" s="13">
        <v>42512</v>
      </c>
      <c r="B3192" s="10" t="s">
        <v>181</v>
      </c>
      <c r="C3192" s="10" t="s">
        <v>76</v>
      </c>
      <c r="D3192" s="14">
        <v>101</v>
      </c>
      <c r="E3192" s="13">
        <v>40757</v>
      </c>
      <c r="F3192" s="15" t="s">
        <v>77</v>
      </c>
      <c r="G3192" s="13">
        <v>2958101</v>
      </c>
      <c r="H3192" s="78"/>
      <c r="I3192" s="78"/>
      <c r="J3192" s="78"/>
      <c r="K3192" s="78"/>
    </row>
    <row r="3193" spans="1:11">
      <c r="A3193" s="13">
        <v>42513</v>
      </c>
      <c r="B3193" s="10" t="s">
        <v>181</v>
      </c>
      <c r="C3193" s="10" t="s">
        <v>76</v>
      </c>
      <c r="D3193" s="14">
        <v>101</v>
      </c>
      <c r="E3193" s="13">
        <v>40757</v>
      </c>
      <c r="F3193" s="15" t="s">
        <v>77</v>
      </c>
      <c r="G3193" s="13">
        <v>2958101</v>
      </c>
      <c r="H3193" s="78"/>
      <c r="I3193" s="78"/>
      <c r="J3193" s="78"/>
      <c r="K3193" s="78"/>
    </row>
    <row r="3194" spans="1:11">
      <c r="A3194" s="13">
        <v>42514</v>
      </c>
      <c r="B3194" s="10" t="s">
        <v>181</v>
      </c>
      <c r="C3194" s="10" t="s">
        <v>76</v>
      </c>
      <c r="D3194" s="14">
        <v>101</v>
      </c>
      <c r="E3194" s="13">
        <v>40757</v>
      </c>
      <c r="F3194" s="15" t="s">
        <v>77</v>
      </c>
      <c r="G3194" s="13">
        <v>2958101</v>
      </c>
      <c r="H3194" s="78"/>
      <c r="I3194" s="78"/>
      <c r="J3194" s="78"/>
      <c r="K3194" s="78"/>
    </row>
    <row r="3195" spans="1:11">
      <c r="A3195" s="13">
        <v>42515</v>
      </c>
      <c r="B3195" s="10" t="s">
        <v>181</v>
      </c>
      <c r="C3195" s="10" t="s">
        <v>76</v>
      </c>
      <c r="D3195" s="14">
        <v>101</v>
      </c>
      <c r="E3195" s="13">
        <v>40757</v>
      </c>
      <c r="F3195" s="15" t="s">
        <v>77</v>
      </c>
      <c r="G3195" s="13">
        <v>2958101</v>
      </c>
      <c r="H3195" s="78"/>
      <c r="I3195" s="78"/>
      <c r="J3195" s="78"/>
      <c r="K3195" s="78"/>
    </row>
    <row r="3196" spans="1:11">
      <c r="A3196" s="13">
        <v>42516</v>
      </c>
      <c r="B3196" s="10" t="s">
        <v>181</v>
      </c>
      <c r="C3196" s="10" t="s">
        <v>76</v>
      </c>
      <c r="D3196" s="14">
        <v>101</v>
      </c>
      <c r="E3196" s="13">
        <v>40757</v>
      </c>
      <c r="F3196" s="15" t="s">
        <v>77</v>
      </c>
      <c r="G3196" s="13">
        <v>2958101</v>
      </c>
      <c r="H3196" s="78"/>
      <c r="I3196" s="78"/>
      <c r="J3196" s="78"/>
      <c r="K3196" s="78"/>
    </row>
    <row r="3197" spans="1:11">
      <c r="A3197" s="13">
        <v>42517</v>
      </c>
      <c r="B3197" s="10" t="s">
        <v>181</v>
      </c>
      <c r="C3197" s="10" t="s">
        <v>76</v>
      </c>
      <c r="D3197" s="14">
        <v>101</v>
      </c>
      <c r="E3197" s="13">
        <v>40757</v>
      </c>
      <c r="F3197" s="15" t="s">
        <v>77</v>
      </c>
      <c r="G3197" s="13">
        <v>2958101</v>
      </c>
      <c r="H3197" s="78"/>
      <c r="I3197" s="78"/>
      <c r="J3197" s="78"/>
      <c r="K3197" s="78"/>
    </row>
    <row r="3198" spans="1:11">
      <c r="A3198" s="13">
        <v>42518</v>
      </c>
      <c r="B3198" s="10" t="s">
        <v>181</v>
      </c>
      <c r="C3198" s="10" t="s">
        <v>76</v>
      </c>
      <c r="D3198" s="14">
        <v>101</v>
      </c>
      <c r="E3198" s="13">
        <v>40757</v>
      </c>
      <c r="F3198" s="15" t="s">
        <v>77</v>
      </c>
      <c r="G3198" s="13">
        <v>2958101</v>
      </c>
      <c r="H3198" s="78"/>
      <c r="I3198" s="78"/>
      <c r="J3198" s="78"/>
      <c r="K3198" s="78"/>
    </row>
    <row r="3199" spans="1:11">
      <c r="A3199" s="13">
        <v>42519</v>
      </c>
      <c r="B3199" s="10" t="s">
        <v>181</v>
      </c>
      <c r="C3199" s="10" t="s">
        <v>76</v>
      </c>
      <c r="D3199" s="14">
        <v>101</v>
      </c>
      <c r="E3199" s="13">
        <v>40757</v>
      </c>
      <c r="F3199" s="15" t="s">
        <v>77</v>
      </c>
      <c r="G3199" s="13">
        <v>2958101</v>
      </c>
      <c r="H3199" s="78"/>
      <c r="I3199" s="78"/>
      <c r="J3199" s="78"/>
      <c r="K3199" s="78"/>
    </row>
    <row r="3200" spans="1:11">
      <c r="A3200" s="13">
        <v>42520</v>
      </c>
      <c r="B3200" s="10" t="s">
        <v>181</v>
      </c>
      <c r="C3200" s="10" t="s">
        <v>76</v>
      </c>
      <c r="D3200" s="14">
        <v>101</v>
      </c>
      <c r="E3200" s="13">
        <v>40757</v>
      </c>
      <c r="F3200" s="15" t="s">
        <v>77</v>
      </c>
      <c r="G3200" s="13">
        <v>2958101</v>
      </c>
      <c r="H3200" s="78"/>
      <c r="I3200" s="78"/>
      <c r="J3200" s="78"/>
      <c r="K3200" s="78"/>
    </row>
    <row r="3201" spans="1:11">
      <c r="A3201" s="13">
        <v>42521</v>
      </c>
      <c r="B3201" s="10" t="s">
        <v>181</v>
      </c>
      <c r="C3201" s="10" t="s">
        <v>76</v>
      </c>
      <c r="D3201" s="14">
        <v>101</v>
      </c>
      <c r="E3201" s="13">
        <v>40757</v>
      </c>
      <c r="F3201" s="15" t="s">
        <v>77</v>
      </c>
      <c r="G3201" s="13">
        <v>2958101</v>
      </c>
      <c r="H3201" s="78"/>
      <c r="I3201" s="78"/>
      <c r="J3201" s="78"/>
      <c r="K3201" s="78"/>
    </row>
    <row r="3202" spans="1:11">
      <c r="A3202" s="13">
        <v>42491</v>
      </c>
      <c r="B3202" s="10" t="s">
        <v>182</v>
      </c>
      <c r="C3202" s="10" t="s">
        <v>76</v>
      </c>
      <c r="D3202" s="14">
        <v>161</v>
      </c>
      <c r="E3202" s="13">
        <v>39925</v>
      </c>
      <c r="F3202" s="15" t="s">
        <v>77</v>
      </c>
      <c r="G3202" s="13">
        <v>2958101</v>
      </c>
      <c r="H3202" s="78"/>
      <c r="I3202" s="78"/>
      <c r="J3202" s="78"/>
      <c r="K3202" s="78"/>
    </row>
    <row r="3203" spans="1:11">
      <c r="A3203" s="13">
        <v>42492</v>
      </c>
      <c r="B3203" s="10" t="s">
        <v>182</v>
      </c>
      <c r="C3203" s="10" t="s">
        <v>76</v>
      </c>
      <c r="D3203" s="14">
        <v>161</v>
      </c>
      <c r="E3203" s="13">
        <v>39925</v>
      </c>
      <c r="F3203" s="15" t="s">
        <v>77</v>
      </c>
      <c r="G3203" s="13">
        <v>2958101</v>
      </c>
      <c r="H3203" s="78"/>
      <c r="I3203" s="78"/>
      <c r="J3203" s="78"/>
      <c r="K3203" s="78"/>
    </row>
    <row r="3204" spans="1:11">
      <c r="A3204" s="13">
        <v>42493</v>
      </c>
      <c r="B3204" s="10" t="s">
        <v>182</v>
      </c>
      <c r="C3204" s="10" t="s">
        <v>76</v>
      </c>
      <c r="D3204" s="14">
        <v>161</v>
      </c>
      <c r="E3204" s="13">
        <v>39925</v>
      </c>
      <c r="F3204" s="15" t="s">
        <v>77</v>
      </c>
      <c r="G3204" s="13">
        <v>2958101</v>
      </c>
      <c r="H3204" s="78"/>
      <c r="I3204" s="78"/>
      <c r="J3204" s="78"/>
      <c r="K3204" s="78"/>
    </row>
    <row r="3205" spans="1:11">
      <c r="A3205" s="13">
        <v>42494</v>
      </c>
      <c r="B3205" s="10" t="s">
        <v>182</v>
      </c>
      <c r="C3205" s="10" t="s">
        <v>76</v>
      </c>
      <c r="D3205" s="14">
        <v>161</v>
      </c>
      <c r="E3205" s="13">
        <v>39925</v>
      </c>
      <c r="F3205" s="15" t="s">
        <v>77</v>
      </c>
      <c r="G3205" s="13">
        <v>2958101</v>
      </c>
      <c r="H3205" s="78"/>
      <c r="I3205" s="78"/>
      <c r="J3205" s="78"/>
      <c r="K3205" s="78"/>
    </row>
    <row r="3206" spans="1:11">
      <c r="A3206" s="13">
        <v>42495</v>
      </c>
      <c r="B3206" s="10" t="s">
        <v>182</v>
      </c>
      <c r="C3206" s="10" t="s">
        <v>76</v>
      </c>
      <c r="D3206" s="14">
        <v>161</v>
      </c>
      <c r="E3206" s="13">
        <v>39925</v>
      </c>
      <c r="F3206" s="15" t="s">
        <v>77</v>
      </c>
      <c r="G3206" s="13">
        <v>2958101</v>
      </c>
      <c r="H3206" s="78"/>
      <c r="I3206" s="78"/>
      <c r="J3206" s="78"/>
      <c r="K3206" s="78"/>
    </row>
    <row r="3207" spans="1:11">
      <c r="A3207" s="13">
        <v>42496</v>
      </c>
      <c r="B3207" s="10" t="s">
        <v>182</v>
      </c>
      <c r="C3207" s="10" t="s">
        <v>76</v>
      </c>
      <c r="D3207" s="14">
        <v>161</v>
      </c>
      <c r="E3207" s="13">
        <v>39925</v>
      </c>
      <c r="F3207" s="15" t="s">
        <v>77</v>
      </c>
      <c r="G3207" s="13">
        <v>2958101</v>
      </c>
      <c r="H3207" s="78"/>
      <c r="I3207" s="78"/>
      <c r="J3207" s="78"/>
      <c r="K3207" s="78"/>
    </row>
    <row r="3208" spans="1:11">
      <c r="A3208" s="13">
        <v>42497</v>
      </c>
      <c r="B3208" s="10" t="s">
        <v>182</v>
      </c>
      <c r="C3208" s="10" t="s">
        <v>76</v>
      </c>
      <c r="D3208" s="14">
        <v>161</v>
      </c>
      <c r="E3208" s="13">
        <v>39925</v>
      </c>
      <c r="F3208" s="15" t="s">
        <v>77</v>
      </c>
      <c r="G3208" s="13">
        <v>2958101</v>
      </c>
      <c r="H3208" s="78"/>
      <c r="I3208" s="78"/>
      <c r="J3208" s="78"/>
      <c r="K3208" s="78"/>
    </row>
    <row r="3209" spans="1:11">
      <c r="A3209" s="13">
        <v>42498</v>
      </c>
      <c r="B3209" s="10" t="s">
        <v>182</v>
      </c>
      <c r="C3209" s="10" t="s">
        <v>76</v>
      </c>
      <c r="D3209" s="14">
        <v>161</v>
      </c>
      <c r="E3209" s="13">
        <v>39925</v>
      </c>
      <c r="F3209" s="15" t="s">
        <v>77</v>
      </c>
      <c r="G3209" s="13">
        <v>2958101</v>
      </c>
      <c r="H3209" s="78"/>
      <c r="I3209" s="78"/>
      <c r="J3209" s="78"/>
      <c r="K3209" s="78"/>
    </row>
    <row r="3210" spans="1:11">
      <c r="A3210" s="13">
        <v>42499</v>
      </c>
      <c r="B3210" s="10" t="s">
        <v>182</v>
      </c>
      <c r="C3210" s="10" t="s">
        <v>76</v>
      </c>
      <c r="D3210" s="14">
        <v>161</v>
      </c>
      <c r="E3210" s="13">
        <v>39925</v>
      </c>
      <c r="F3210" s="15" t="s">
        <v>77</v>
      </c>
      <c r="G3210" s="13">
        <v>2958101</v>
      </c>
      <c r="H3210" s="78"/>
      <c r="I3210" s="78"/>
      <c r="J3210" s="78"/>
      <c r="K3210" s="78"/>
    </row>
    <row r="3211" spans="1:11">
      <c r="A3211" s="13">
        <v>42500</v>
      </c>
      <c r="B3211" s="10" t="s">
        <v>182</v>
      </c>
      <c r="C3211" s="10" t="s">
        <v>76</v>
      </c>
      <c r="D3211" s="14">
        <v>161</v>
      </c>
      <c r="E3211" s="13">
        <v>39925</v>
      </c>
      <c r="F3211" s="15" t="s">
        <v>77</v>
      </c>
      <c r="G3211" s="13">
        <v>2958101</v>
      </c>
      <c r="H3211" s="78"/>
      <c r="I3211" s="78"/>
      <c r="J3211" s="78"/>
      <c r="K3211" s="78"/>
    </row>
    <row r="3212" spans="1:11">
      <c r="A3212" s="13">
        <v>42501</v>
      </c>
      <c r="B3212" s="10" t="s">
        <v>182</v>
      </c>
      <c r="C3212" s="10" t="s">
        <v>76</v>
      </c>
      <c r="D3212" s="14">
        <v>161</v>
      </c>
      <c r="E3212" s="13">
        <v>39925</v>
      </c>
      <c r="F3212" s="15" t="s">
        <v>77</v>
      </c>
      <c r="G3212" s="13">
        <v>2958101</v>
      </c>
      <c r="H3212" s="78"/>
      <c r="I3212" s="78"/>
      <c r="J3212" s="78"/>
      <c r="K3212" s="78"/>
    </row>
    <row r="3213" spans="1:11">
      <c r="A3213" s="13">
        <v>42502</v>
      </c>
      <c r="B3213" s="10" t="s">
        <v>182</v>
      </c>
      <c r="C3213" s="10" t="s">
        <v>76</v>
      </c>
      <c r="D3213" s="14">
        <v>161</v>
      </c>
      <c r="E3213" s="13">
        <v>39925</v>
      </c>
      <c r="F3213" s="15" t="s">
        <v>77</v>
      </c>
      <c r="G3213" s="13">
        <v>2958101</v>
      </c>
      <c r="H3213" s="78"/>
      <c r="I3213" s="78"/>
      <c r="J3213" s="78"/>
      <c r="K3213" s="78"/>
    </row>
    <row r="3214" spans="1:11">
      <c r="A3214" s="13">
        <v>42503</v>
      </c>
      <c r="B3214" s="10" t="s">
        <v>182</v>
      </c>
      <c r="C3214" s="10" t="s">
        <v>76</v>
      </c>
      <c r="D3214" s="14">
        <v>161</v>
      </c>
      <c r="E3214" s="13">
        <v>39925</v>
      </c>
      <c r="F3214" s="15" t="s">
        <v>77</v>
      </c>
      <c r="G3214" s="13">
        <v>2958101</v>
      </c>
      <c r="H3214" s="78"/>
      <c r="I3214" s="78"/>
      <c r="J3214" s="78"/>
      <c r="K3214" s="78"/>
    </row>
    <row r="3215" spans="1:11">
      <c r="A3215" s="13">
        <v>42504</v>
      </c>
      <c r="B3215" s="10" t="s">
        <v>182</v>
      </c>
      <c r="C3215" s="10" t="s">
        <v>76</v>
      </c>
      <c r="D3215" s="14">
        <v>161</v>
      </c>
      <c r="E3215" s="13">
        <v>39925</v>
      </c>
      <c r="F3215" s="15" t="s">
        <v>77</v>
      </c>
      <c r="G3215" s="13">
        <v>2958101</v>
      </c>
      <c r="H3215" s="78"/>
      <c r="I3215" s="78"/>
      <c r="J3215" s="78"/>
      <c r="K3215" s="78"/>
    </row>
    <row r="3216" spans="1:11">
      <c r="A3216" s="13">
        <v>42505</v>
      </c>
      <c r="B3216" s="10" t="s">
        <v>182</v>
      </c>
      <c r="C3216" s="10" t="s">
        <v>76</v>
      </c>
      <c r="D3216" s="14">
        <v>161</v>
      </c>
      <c r="E3216" s="13">
        <v>39925</v>
      </c>
      <c r="F3216" s="15" t="s">
        <v>77</v>
      </c>
      <c r="G3216" s="13">
        <v>2958101</v>
      </c>
      <c r="H3216" s="78"/>
      <c r="I3216" s="78"/>
      <c r="J3216" s="78"/>
      <c r="K3216" s="78"/>
    </row>
    <row r="3217" spans="1:11">
      <c r="A3217" s="13">
        <v>42506</v>
      </c>
      <c r="B3217" s="10" t="s">
        <v>182</v>
      </c>
      <c r="C3217" s="10" t="s">
        <v>76</v>
      </c>
      <c r="D3217" s="14">
        <v>161</v>
      </c>
      <c r="E3217" s="13">
        <v>39925</v>
      </c>
      <c r="F3217" s="15" t="s">
        <v>77</v>
      </c>
      <c r="G3217" s="13">
        <v>2958101</v>
      </c>
      <c r="H3217" s="78"/>
      <c r="I3217" s="78"/>
      <c r="J3217" s="78"/>
      <c r="K3217" s="78"/>
    </row>
    <row r="3218" spans="1:11">
      <c r="A3218" s="13">
        <v>42507</v>
      </c>
      <c r="B3218" s="10" t="s">
        <v>182</v>
      </c>
      <c r="C3218" s="10" t="s">
        <v>76</v>
      </c>
      <c r="D3218" s="14">
        <v>161</v>
      </c>
      <c r="E3218" s="13">
        <v>39925</v>
      </c>
      <c r="F3218" s="15" t="s">
        <v>77</v>
      </c>
      <c r="G3218" s="13">
        <v>2958101</v>
      </c>
      <c r="H3218" s="78"/>
      <c r="I3218" s="78"/>
      <c r="J3218" s="78"/>
      <c r="K3218" s="78"/>
    </row>
    <row r="3219" spans="1:11">
      <c r="A3219" s="13">
        <v>42508</v>
      </c>
      <c r="B3219" s="10" t="s">
        <v>182</v>
      </c>
      <c r="C3219" s="10" t="s">
        <v>76</v>
      </c>
      <c r="D3219" s="14">
        <v>161</v>
      </c>
      <c r="E3219" s="13">
        <v>39925</v>
      </c>
      <c r="F3219" s="15" t="s">
        <v>77</v>
      </c>
      <c r="G3219" s="13">
        <v>2958101</v>
      </c>
      <c r="H3219" s="78"/>
      <c r="I3219" s="78"/>
      <c r="J3219" s="78"/>
      <c r="K3219" s="78"/>
    </row>
    <row r="3220" spans="1:11">
      <c r="A3220" s="13">
        <v>42509</v>
      </c>
      <c r="B3220" s="10" t="s">
        <v>182</v>
      </c>
      <c r="C3220" s="10" t="s">
        <v>76</v>
      </c>
      <c r="D3220" s="14">
        <v>161</v>
      </c>
      <c r="E3220" s="13">
        <v>39925</v>
      </c>
      <c r="F3220" s="15" t="s">
        <v>77</v>
      </c>
      <c r="G3220" s="13">
        <v>2958101</v>
      </c>
      <c r="H3220" s="78"/>
      <c r="I3220" s="78"/>
      <c r="J3220" s="78"/>
      <c r="K3220" s="78"/>
    </row>
    <row r="3221" spans="1:11">
      <c r="A3221" s="13">
        <v>42510</v>
      </c>
      <c r="B3221" s="10" t="s">
        <v>182</v>
      </c>
      <c r="C3221" s="10" t="s">
        <v>76</v>
      </c>
      <c r="D3221" s="14">
        <v>161</v>
      </c>
      <c r="E3221" s="13">
        <v>39925</v>
      </c>
      <c r="F3221" s="15" t="s">
        <v>77</v>
      </c>
      <c r="G3221" s="13">
        <v>2958101</v>
      </c>
      <c r="H3221" s="78"/>
      <c r="I3221" s="78"/>
      <c r="J3221" s="78"/>
      <c r="K3221" s="78"/>
    </row>
    <row r="3222" spans="1:11">
      <c r="A3222" s="13">
        <v>42511</v>
      </c>
      <c r="B3222" s="10" t="s">
        <v>182</v>
      </c>
      <c r="C3222" s="10" t="s">
        <v>76</v>
      </c>
      <c r="D3222" s="14">
        <v>161</v>
      </c>
      <c r="E3222" s="13">
        <v>39925</v>
      </c>
      <c r="F3222" s="15" t="s">
        <v>77</v>
      </c>
      <c r="G3222" s="13">
        <v>2958101</v>
      </c>
      <c r="H3222" s="78"/>
      <c r="I3222" s="78"/>
      <c r="J3222" s="78"/>
      <c r="K3222" s="78"/>
    </row>
    <row r="3223" spans="1:11">
      <c r="A3223" s="13">
        <v>42512</v>
      </c>
      <c r="B3223" s="10" t="s">
        <v>182</v>
      </c>
      <c r="C3223" s="10" t="s">
        <v>76</v>
      </c>
      <c r="D3223" s="14">
        <v>161</v>
      </c>
      <c r="E3223" s="13">
        <v>39925</v>
      </c>
      <c r="F3223" s="15" t="s">
        <v>77</v>
      </c>
      <c r="G3223" s="13">
        <v>2958101</v>
      </c>
      <c r="H3223" s="78"/>
      <c r="I3223" s="78"/>
      <c r="J3223" s="78"/>
      <c r="K3223" s="78"/>
    </row>
    <row r="3224" spans="1:11">
      <c r="A3224" s="13">
        <v>42513</v>
      </c>
      <c r="B3224" s="10" t="s">
        <v>182</v>
      </c>
      <c r="C3224" s="10" t="s">
        <v>76</v>
      </c>
      <c r="D3224" s="14">
        <v>161</v>
      </c>
      <c r="E3224" s="13">
        <v>39925</v>
      </c>
      <c r="F3224" s="15" t="s">
        <v>77</v>
      </c>
      <c r="G3224" s="13">
        <v>2958101</v>
      </c>
      <c r="H3224" s="78"/>
      <c r="I3224" s="78"/>
      <c r="J3224" s="78"/>
      <c r="K3224" s="78"/>
    </row>
    <row r="3225" spans="1:11">
      <c r="A3225" s="13">
        <v>42514</v>
      </c>
      <c r="B3225" s="10" t="s">
        <v>182</v>
      </c>
      <c r="C3225" s="10" t="s">
        <v>76</v>
      </c>
      <c r="D3225" s="14">
        <v>161</v>
      </c>
      <c r="E3225" s="13">
        <v>39925</v>
      </c>
      <c r="F3225" s="15" t="s">
        <v>77</v>
      </c>
      <c r="G3225" s="13">
        <v>2958101</v>
      </c>
      <c r="H3225" s="78"/>
      <c r="I3225" s="78"/>
      <c r="J3225" s="78"/>
      <c r="K3225" s="78"/>
    </row>
    <row r="3226" spans="1:11">
      <c r="A3226" s="13">
        <v>42515</v>
      </c>
      <c r="B3226" s="10" t="s">
        <v>182</v>
      </c>
      <c r="C3226" s="10" t="s">
        <v>76</v>
      </c>
      <c r="D3226" s="14">
        <v>161</v>
      </c>
      <c r="E3226" s="13">
        <v>39925</v>
      </c>
      <c r="F3226" s="15" t="s">
        <v>77</v>
      </c>
      <c r="G3226" s="13">
        <v>2958101</v>
      </c>
      <c r="H3226" s="78"/>
      <c r="I3226" s="78"/>
      <c r="J3226" s="78"/>
      <c r="K3226" s="78"/>
    </row>
    <row r="3227" spans="1:11">
      <c r="A3227" s="13">
        <v>42516</v>
      </c>
      <c r="B3227" s="10" t="s">
        <v>182</v>
      </c>
      <c r="C3227" s="10" t="s">
        <v>76</v>
      </c>
      <c r="D3227" s="14">
        <v>161</v>
      </c>
      <c r="E3227" s="13">
        <v>39925</v>
      </c>
      <c r="F3227" s="15" t="s">
        <v>77</v>
      </c>
      <c r="G3227" s="13">
        <v>2958101</v>
      </c>
      <c r="H3227" s="78"/>
      <c r="I3227" s="78"/>
      <c r="J3227" s="78"/>
      <c r="K3227" s="78"/>
    </row>
    <row r="3228" spans="1:11">
      <c r="A3228" s="13">
        <v>42517</v>
      </c>
      <c r="B3228" s="10" t="s">
        <v>182</v>
      </c>
      <c r="C3228" s="10" t="s">
        <v>76</v>
      </c>
      <c r="D3228" s="14">
        <v>161</v>
      </c>
      <c r="E3228" s="13">
        <v>39925</v>
      </c>
      <c r="F3228" s="15" t="s">
        <v>77</v>
      </c>
      <c r="G3228" s="13">
        <v>2958101</v>
      </c>
      <c r="H3228" s="78"/>
      <c r="I3228" s="78"/>
      <c r="J3228" s="78"/>
      <c r="K3228" s="78"/>
    </row>
    <row r="3229" spans="1:11">
      <c r="A3229" s="13">
        <v>42518</v>
      </c>
      <c r="B3229" s="10" t="s">
        <v>182</v>
      </c>
      <c r="C3229" s="10" t="s">
        <v>76</v>
      </c>
      <c r="D3229" s="14">
        <v>161</v>
      </c>
      <c r="E3229" s="13">
        <v>39925</v>
      </c>
      <c r="F3229" s="15" t="s">
        <v>77</v>
      </c>
      <c r="G3229" s="13">
        <v>2958101</v>
      </c>
      <c r="H3229" s="78"/>
      <c r="I3229" s="78"/>
      <c r="J3229" s="78"/>
      <c r="K3229" s="78"/>
    </row>
    <row r="3230" spans="1:11">
      <c r="A3230" s="13">
        <v>42519</v>
      </c>
      <c r="B3230" s="10" t="s">
        <v>182</v>
      </c>
      <c r="C3230" s="10" t="s">
        <v>76</v>
      </c>
      <c r="D3230" s="14">
        <v>161</v>
      </c>
      <c r="E3230" s="13">
        <v>39925</v>
      </c>
      <c r="F3230" s="15" t="s">
        <v>77</v>
      </c>
      <c r="G3230" s="13">
        <v>2958101</v>
      </c>
      <c r="H3230" s="78"/>
      <c r="I3230" s="78"/>
      <c r="J3230" s="78"/>
      <c r="K3230" s="78"/>
    </row>
    <row r="3231" spans="1:11">
      <c r="A3231" s="13">
        <v>42520</v>
      </c>
      <c r="B3231" s="10" t="s">
        <v>182</v>
      </c>
      <c r="C3231" s="10" t="s">
        <v>76</v>
      </c>
      <c r="D3231" s="14">
        <v>161</v>
      </c>
      <c r="E3231" s="13">
        <v>39925</v>
      </c>
      <c r="F3231" s="15" t="s">
        <v>77</v>
      </c>
      <c r="G3231" s="13">
        <v>2958101</v>
      </c>
      <c r="H3231" s="78"/>
      <c r="I3231" s="78"/>
      <c r="J3231" s="78"/>
      <c r="K3231" s="78"/>
    </row>
    <row r="3232" spans="1:11">
      <c r="A3232" s="13">
        <v>42521</v>
      </c>
      <c r="B3232" s="10" t="s">
        <v>182</v>
      </c>
      <c r="C3232" s="10" t="s">
        <v>76</v>
      </c>
      <c r="D3232" s="14">
        <v>161</v>
      </c>
      <c r="E3232" s="13">
        <v>39925</v>
      </c>
      <c r="F3232" s="15" t="s">
        <v>77</v>
      </c>
      <c r="G3232" s="13">
        <v>2958101</v>
      </c>
      <c r="H3232" s="78"/>
      <c r="I3232" s="78"/>
      <c r="J3232" s="78"/>
      <c r="K3232" s="78"/>
    </row>
    <row r="3233" spans="1:11">
      <c r="A3233" s="13">
        <v>42491</v>
      </c>
      <c r="B3233" s="10" t="s">
        <v>183</v>
      </c>
      <c r="C3233" s="10" t="s">
        <v>76</v>
      </c>
      <c r="D3233" s="14">
        <v>142</v>
      </c>
      <c r="E3233" s="13">
        <v>39925</v>
      </c>
      <c r="F3233" s="15" t="s">
        <v>77</v>
      </c>
      <c r="G3233" s="13">
        <v>2958101</v>
      </c>
      <c r="H3233" s="78"/>
      <c r="I3233" s="78"/>
      <c r="J3233" s="78"/>
      <c r="K3233" s="78"/>
    </row>
    <row r="3234" spans="1:11">
      <c r="A3234" s="13">
        <v>42492</v>
      </c>
      <c r="B3234" s="10" t="s">
        <v>183</v>
      </c>
      <c r="C3234" s="10" t="s">
        <v>76</v>
      </c>
      <c r="D3234" s="14">
        <v>142</v>
      </c>
      <c r="E3234" s="13">
        <v>39925</v>
      </c>
      <c r="F3234" s="15" t="s">
        <v>77</v>
      </c>
      <c r="G3234" s="13">
        <v>2958101</v>
      </c>
      <c r="H3234" s="78"/>
      <c r="I3234" s="78"/>
      <c r="J3234" s="78"/>
      <c r="K3234" s="78"/>
    </row>
    <row r="3235" spans="1:11">
      <c r="A3235" s="13">
        <v>42493</v>
      </c>
      <c r="B3235" s="10" t="s">
        <v>183</v>
      </c>
      <c r="C3235" s="10" t="s">
        <v>76</v>
      </c>
      <c r="D3235" s="14">
        <v>142</v>
      </c>
      <c r="E3235" s="13">
        <v>39925</v>
      </c>
      <c r="F3235" s="15" t="s">
        <v>77</v>
      </c>
      <c r="G3235" s="13">
        <v>2958101</v>
      </c>
      <c r="H3235" s="78"/>
      <c r="I3235" s="78"/>
      <c r="J3235" s="78"/>
      <c r="K3235" s="78"/>
    </row>
    <row r="3236" spans="1:11">
      <c r="A3236" s="13">
        <v>42494</v>
      </c>
      <c r="B3236" s="10" t="s">
        <v>183</v>
      </c>
      <c r="C3236" s="10" t="s">
        <v>76</v>
      </c>
      <c r="D3236" s="14">
        <v>142</v>
      </c>
      <c r="E3236" s="13">
        <v>39925</v>
      </c>
      <c r="F3236" s="15" t="s">
        <v>77</v>
      </c>
      <c r="G3236" s="13">
        <v>2958101</v>
      </c>
      <c r="H3236" s="78"/>
      <c r="I3236" s="78"/>
      <c r="J3236" s="78"/>
      <c r="K3236" s="78"/>
    </row>
    <row r="3237" spans="1:11">
      <c r="A3237" s="13">
        <v>42495</v>
      </c>
      <c r="B3237" s="10" t="s">
        <v>183</v>
      </c>
      <c r="C3237" s="10" t="s">
        <v>76</v>
      </c>
      <c r="D3237" s="14">
        <v>142</v>
      </c>
      <c r="E3237" s="13">
        <v>39925</v>
      </c>
      <c r="F3237" s="15" t="s">
        <v>77</v>
      </c>
      <c r="G3237" s="13">
        <v>2958101</v>
      </c>
      <c r="H3237" s="78"/>
      <c r="I3237" s="78"/>
      <c r="J3237" s="78"/>
      <c r="K3237" s="78"/>
    </row>
    <row r="3238" spans="1:11">
      <c r="A3238" s="13">
        <v>42496</v>
      </c>
      <c r="B3238" s="10" t="s">
        <v>183</v>
      </c>
      <c r="C3238" s="10" t="s">
        <v>76</v>
      </c>
      <c r="D3238" s="14">
        <v>142</v>
      </c>
      <c r="E3238" s="13">
        <v>39925</v>
      </c>
      <c r="F3238" s="15" t="s">
        <v>77</v>
      </c>
      <c r="G3238" s="13">
        <v>2958101</v>
      </c>
      <c r="H3238" s="78"/>
      <c r="I3238" s="78"/>
      <c r="J3238" s="78"/>
      <c r="K3238" s="78"/>
    </row>
    <row r="3239" spans="1:11">
      <c r="A3239" s="13">
        <v>42497</v>
      </c>
      <c r="B3239" s="10" t="s">
        <v>183</v>
      </c>
      <c r="C3239" s="10" t="s">
        <v>76</v>
      </c>
      <c r="D3239" s="14">
        <v>142</v>
      </c>
      <c r="E3239" s="13">
        <v>39925</v>
      </c>
      <c r="F3239" s="15" t="s">
        <v>77</v>
      </c>
      <c r="G3239" s="13">
        <v>2958101</v>
      </c>
      <c r="H3239" s="78"/>
      <c r="I3239" s="78"/>
      <c r="J3239" s="78"/>
      <c r="K3239" s="78"/>
    </row>
    <row r="3240" spans="1:11">
      <c r="A3240" s="13">
        <v>42498</v>
      </c>
      <c r="B3240" s="10" t="s">
        <v>183</v>
      </c>
      <c r="C3240" s="10" t="s">
        <v>76</v>
      </c>
      <c r="D3240" s="14">
        <v>142</v>
      </c>
      <c r="E3240" s="13">
        <v>39925</v>
      </c>
      <c r="F3240" s="15" t="s">
        <v>77</v>
      </c>
      <c r="G3240" s="13">
        <v>2958101</v>
      </c>
      <c r="H3240" s="78"/>
      <c r="I3240" s="78"/>
      <c r="J3240" s="78"/>
      <c r="K3240" s="78"/>
    </row>
    <row r="3241" spans="1:11">
      <c r="A3241" s="13">
        <v>42499</v>
      </c>
      <c r="B3241" s="10" t="s">
        <v>183</v>
      </c>
      <c r="C3241" s="10" t="s">
        <v>76</v>
      </c>
      <c r="D3241" s="14">
        <v>142</v>
      </c>
      <c r="E3241" s="13">
        <v>39925</v>
      </c>
      <c r="F3241" s="15" t="s">
        <v>77</v>
      </c>
      <c r="G3241" s="13">
        <v>2958101</v>
      </c>
      <c r="H3241" s="78"/>
      <c r="I3241" s="78"/>
      <c r="J3241" s="78"/>
      <c r="K3241" s="78"/>
    </row>
    <row r="3242" spans="1:11">
      <c r="A3242" s="13">
        <v>42500</v>
      </c>
      <c r="B3242" s="10" t="s">
        <v>183</v>
      </c>
      <c r="C3242" s="10" t="s">
        <v>76</v>
      </c>
      <c r="D3242" s="14">
        <v>142</v>
      </c>
      <c r="E3242" s="13">
        <v>39925</v>
      </c>
      <c r="F3242" s="15" t="s">
        <v>77</v>
      </c>
      <c r="G3242" s="13">
        <v>2958101</v>
      </c>
      <c r="H3242" s="78"/>
      <c r="I3242" s="78"/>
      <c r="J3242" s="78"/>
      <c r="K3242" s="78"/>
    </row>
    <row r="3243" spans="1:11">
      <c r="A3243" s="13">
        <v>42501</v>
      </c>
      <c r="B3243" s="10" t="s">
        <v>183</v>
      </c>
      <c r="C3243" s="10" t="s">
        <v>76</v>
      </c>
      <c r="D3243" s="14">
        <v>142</v>
      </c>
      <c r="E3243" s="13">
        <v>39925</v>
      </c>
      <c r="F3243" s="15" t="s">
        <v>77</v>
      </c>
      <c r="G3243" s="13">
        <v>2958101</v>
      </c>
      <c r="H3243" s="78"/>
      <c r="I3243" s="78"/>
      <c r="J3243" s="78"/>
      <c r="K3243" s="78"/>
    </row>
    <row r="3244" spans="1:11">
      <c r="A3244" s="13">
        <v>42502</v>
      </c>
      <c r="B3244" s="10" t="s">
        <v>183</v>
      </c>
      <c r="C3244" s="10" t="s">
        <v>76</v>
      </c>
      <c r="D3244" s="14">
        <v>142</v>
      </c>
      <c r="E3244" s="13">
        <v>39925</v>
      </c>
      <c r="F3244" s="15" t="s">
        <v>77</v>
      </c>
      <c r="G3244" s="13">
        <v>2958101</v>
      </c>
      <c r="H3244" s="78"/>
      <c r="I3244" s="78"/>
      <c r="J3244" s="78"/>
      <c r="K3244" s="78"/>
    </row>
    <row r="3245" spans="1:11">
      <c r="A3245" s="13">
        <v>42503</v>
      </c>
      <c r="B3245" s="10" t="s">
        <v>183</v>
      </c>
      <c r="C3245" s="10" t="s">
        <v>76</v>
      </c>
      <c r="D3245" s="14">
        <v>142</v>
      </c>
      <c r="E3245" s="13">
        <v>39925</v>
      </c>
      <c r="F3245" s="15" t="s">
        <v>77</v>
      </c>
      <c r="G3245" s="13">
        <v>2958101</v>
      </c>
      <c r="H3245" s="78"/>
      <c r="I3245" s="78"/>
      <c r="J3245" s="78"/>
      <c r="K3245" s="78"/>
    </row>
    <row r="3246" spans="1:11">
      <c r="A3246" s="13">
        <v>42504</v>
      </c>
      <c r="B3246" s="10" t="s">
        <v>183</v>
      </c>
      <c r="C3246" s="10" t="s">
        <v>76</v>
      </c>
      <c r="D3246" s="14">
        <v>142</v>
      </c>
      <c r="E3246" s="13">
        <v>39925</v>
      </c>
      <c r="F3246" s="15" t="s">
        <v>77</v>
      </c>
      <c r="G3246" s="13">
        <v>2958101</v>
      </c>
      <c r="H3246" s="78"/>
      <c r="I3246" s="78"/>
      <c r="J3246" s="78"/>
      <c r="K3246" s="78"/>
    </row>
    <row r="3247" spans="1:11">
      <c r="A3247" s="13">
        <v>42505</v>
      </c>
      <c r="B3247" s="10" t="s">
        <v>183</v>
      </c>
      <c r="C3247" s="10" t="s">
        <v>76</v>
      </c>
      <c r="D3247" s="14">
        <v>142</v>
      </c>
      <c r="E3247" s="13">
        <v>39925</v>
      </c>
      <c r="F3247" s="15" t="s">
        <v>77</v>
      </c>
      <c r="G3247" s="13">
        <v>2958101</v>
      </c>
      <c r="H3247" s="78"/>
      <c r="I3247" s="78"/>
      <c r="J3247" s="78"/>
      <c r="K3247" s="78"/>
    </row>
    <row r="3248" spans="1:11">
      <c r="A3248" s="13">
        <v>42506</v>
      </c>
      <c r="B3248" s="10" t="s">
        <v>183</v>
      </c>
      <c r="C3248" s="10" t="s">
        <v>76</v>
      </c>
      <c r="D3248" s="14">
        <v>142</v>
      </c>
      <c r="E3248" s="13">
        <v>39925</v>
      </c>
      <c r="F3248" s="15" t="s">
        <v>77</v>
      </c>
      <c r="G3248" s="13">
        <v>2958101</v>
      </c>
      <c r="H3248" s="78"/>
      <c r="I3248" s="78"/>
      <c r="J3248" s="78"/>
      <c r="K3248" s="78"/>
    </row>
    <row r="3249" spans="1:11">
      <c r="A3249" s="13">
        <v>42507</v>
      </c>
      <c r="B3249" s="10" t="s">
        <v>183</v>
      </c>
      <c r="C3249" s="10" t="s">
        <v>76</v>
      </c>
      <c r="D3249" s="14">
        <v>142</v>
      </c>
      <c r="E3249" s="13">
        <v>39925</v>
      </c>
      <c r="F3249" s="15" t="s">
        <v>77</v>
      </c>
      <c r="G3249" s="13">
        <v>2958101</v>
      </c>
      <c r="H3249" s="78"/>
      <c r="I3249" s="78"/>
      <c r="J3249" s="78"/>
      <c r="K3249" s="78"/>
    </row>
    <row r="3250" spans="1:11">
      <c r="A3250" s="13">
        <v>42508</v>
      </c>
      <c r="B3250" s="10" t="s">
        <v>183</v>
      </c>
      <c r="C3250" s="10" t="s">
        <v>76</v>
      </c>
      <c r="D3250" s="14">
        <v>142</v>
      </c>
      <c r="E3250" s="13">
        <v>39925</v>
      </c>
      <c r="F3250" s="15" t="s">
        <v>77</v>
      </c>
      <c r="G3250" s="13">
        <v>2958101</v>
      </c>
      <c r="H3250" s="78"/>
      <c r="I3250" s="78"/>
      <c r="J3250" s="78"/>
      <c r="K3250" s="78"/>
    </row>
    <row r="3251" spans="1:11">
      <c r="A3251" s="13">
        <v>42509</v>
      </c>
      <c r="B3251" s="10" t="s">
        <v>183</v>
      </c>
      <c r="C3251" s="10" t="s">
        <v>76</v>
      </c>
      <c r="D3251" s="14">
        <v>142</v>
      </c>
      <c r="E3251" s="13">
        <v>39925</v>
      </c>
      <c r="F3251" s="15" t="s">
        <v>77</v>
      </c>
      <c r="G3251" s="13">
        <v>2958101</v>
      </c>
      <c r="H3251" s="78"/>
      <c r="I3251" s="78"/>
      <c r="J3251" s="78"/>
      <c r="K3251" s="78"/>
    </row>
    <row r="3252" spans="1:11">
      <c r="A3252" s="13">
        <v>42510</v>
      </c>
      <c r="B3252" s="10" t="s">
        <v>183</v>
      </c>
      <c r="C3252" s="10" t="s">
        <v>76</v>
      </c>
      <c r="D3252" s="14">
        <v>142</v>
      </c>
      <c r="E3252" s="13">
        <v>39925</v>
      </c>
      <c r="F3252" s="15" t="s">
        <v>77</v>
      </c>
      <c r="G3252" s="13">
        <v>2958101</v>
      </c>
      <c r="H3252" s="78"/>
      <c r="I3252" s="78"/>
      <c r="J3252" s="78"/>
      <c r="K3252" s="78"/>
    </row>
    <row r="3253" spans="1:11">
      <c r="A3253" s="13">
        <v>42511</v>
      </c>
      <c r="B3253" s="10" t="s">
        <v>183</v>
      </c>
      <c r="C3253" s="10" t="s">
        <v>76</v>
      </c>
      <c r="D3253" s="14">
        <v>142</v>
      </c>
      <c r="E3253" s="13">
        <v>39925</v>
      </c>
      <c r="F3253" s="15" t="s">
        <v>77</v>
      </c>
      <c r="G3253" s="13">
        <v>2958101</v>
      </c>
      <c r="H3253" s="78"/>
      <c r="I3253" s="78"/>
      <c r="J3253" s="78"/>
      <c r="K3253" s="78"/>
    </row>
    <row r="3254" spans="1:11">
      <c r="A3254" s="13">
        <v>42512</v>
      </c>
      <c r="B3254" s="10" t="s">
        <v>183</v>
      </c>
      <c r="C3254" s="10" t="s">
        <v>76</v>
      </c>
      <c r="D3254" s="14">
        <v>142</v>
      </c>
      <c r="E3254" s="13">
        <v>39925</v>
      </c>
      <c r="F3254" s="15" t="s">
        <v>77</v>
      </c>
      <c r="G3254" s="13">
        <v>2958101</v>
      </c>
      <c r="H3254" s="78"/>
      <c r="I3254" s="78"/>
      <c r="J3254" s="78"/>
      <c r="K3254" s="78"/>
    </row>
    <row r="3255" spans="1:11">
      <c r="A3255" s="13">
        <v>42513</v>
      </c>
      <c r="B3255" s="10" t="s">
        <v>183</v>
      </c>
      <c r="C3255" s="10" t="s">
        <v>76</v>
      </c>
      <c r="D3255" s="14">
        <v>142</v>
      </c>
      <c r="E3255" s="13">
        <v>39925</v>
      </c>
      <c r="F3255" s="15" t="s">
        <v>77</v>
      </c>
      <c r="G3255" s="13">
        <v>2958101</v>
      </c>
      <c r="H3255" s="78"/>
      <c r="I3255" s="78"/>
      <c r="J3255" s="78"/>
      <c r="K3255" s="78"/>
    </row>
    <row r="3256" spans="1:11">
      <c r="A3256" s="13">
        <v>42514</v>
      </c>
      <c r="B3256" s="10" t="s">
        <v>183</v>
      </c>
      <c r="C3256" s="10" t="s">
        <v>76</v>
      </c>
      <c r="D3256" s="14">
        <v>142</v>
      </c>
      <c r="E3256" s="13">
        <v>39925</v>
      </c>
      <c r="F3256" s="15" t="s">
        <v>77</v>
      </c>
      <c r="G3256" s="13">
        <v>2958101</v>
      </c>
      <c r="H3256" s="78"/>
      <c r="I3256" s="78"/>
      <c r="J3256" s="78"/>
      <c r="K3256" s="78"/>
    </row>
    <row r="3257" spans="1:11">
      <c r="A3257" s="13">
        <v>42515</v>
      </c>
      <c r="B3257" s="10" t="s">
        <v>183</v>
      </c>
      <c r="C3257" s="10" t="s">
        <v>76</v>
      </c>
      <c r="D3257" s="14">
        <v>142</v>
      </c>
      <c r="E3257" s="13">
        <v>39925</v>
      </c>
      <c r="F3257" s="15" t="s">
        <v>77</v>
      </c>
      <c r="G3257" s="13">
        <v>2958101</v>
      </c>
      <c r="H3257" s="78"/>
      <c r="I3257" s="78"/>
      <c r="J3257" s="78"/>
      <c r="K3257" s="78"/>
    </row>
    <row r="3258" spans="1:11">
      <c r="A3258" s="13">
        <v>42516</v>
      </c>
      <c r="B3258" s="10" t="s">
        <v>183</v>
      </c>
      <c r="C3258" s="10" t="s">
        <v>76</v>
      </c>
      <c r="D3258" s="14">
        <v>142</v>
      </c>
      <c r="E3258" s="13">
        <v>39925</v>
      </c>
      <c r="F3258" s="15" t="s">
        <v>77</v>
      </c>
      <c r="G3258" s="13">
        <v>2958101</v>
      </c>
      <c r="H3258" s="78"/>
      <c r="I3258" s="78"/>
      <c r="J3258" s="78"/>
      <c r="K3258" s="78"/>
    </row>
    <row r="3259" spans="1:11">
      <c r="A3259" s="13">
        <v>42517</v>
      </c>
      <c r="B3259" s="10" t="s">
        <v>183</v>
      </c>
      <c r="C3259" s="10" t="s">
        <v>76</v>
      </c>
      <c r="D3259" s="14">
        <v>142</v>
      </c>
      <c r="E3259" s="13">
        <v>39925</v>
      </c>
      <c r="F3259" s="15" t="s">
        <v>77</v>
      </c>
      <c r="G3259" s="13">
        <v>2958101</v>
      </c>
      <c r="H3259" s="78"/>
      <c r="I3259" s="78"/>
      <c r="J3259" s="78"/>
      <c r="K3259" s="78"/>
    </row>
    <row r="3260" spans="1:11">
      <c r="A3260" s="13">
        <v>42518</v>
      </c>
      <c r="B3260" s="10" t="s">
        <v>183</v>
      </c>
      <c r="C3260" s="10" t="s">
        <v>76</v>
      </c>
      <c r="D3260" s="14">
        <v>142</v>
      </c>
      <c r="E3260" s="13">
        <v>39925</v>
      </c>
      <c r="F3260" s="15" t="s">
        <v>77</v>
      </c>
      <c r="G3260" s="13">
        <v>2958101</v>
      </c>
      <c r="H3260" s="78"/>
      <c r="I3260" s="78"/>
      <c r="J3260" s="78"/>
      <c r="K3260" s="78"/>
    </row>
    <row r="3261" spans="1:11">
      <c r="A3261" s="13">
        <v>42519</v>
      </c>
      <c r="B3261" s="10" t="s">
        <v>183</v>
      </c>
      <c r="C3261" s="10" t="s">
        <v>76</v>
      </c>
      <c r="D3261" s="14">
        <v>142</v>
      </c>
      <c r="E3261" s="13">
        <v>39925</v>
      </c>
      <c r="F3261" s="15" t="s">
        <v>77</v>
      </c>
      <c r="G3261" s="13">
        <v>2958101</v>
      </c>
      <c r="H3261" s="78"/>
      <c r="I3261" s="78"/>
      <c r="J3261" s="78"/>
      <c r="K3261" s="78"/>
    </row>
    <row r="3262" spans="1:11">
      <c r="A3262" s="13">
        <v>42520</v>
      </c>
      <c r="B3262" s="10" t="s">
        <v>183</v>
      </c>
      <c r="C3262" s="10" t="s">
        <v>76</v>
      </c>
      <c r="D3262" s="14">
        <v>142</v>
      </c>
      <c r="E3262" s="13">
        <v>39925</v>
      </c>
      <c r="F3262" s="15" t="s">
        <v>77</v>
      </c>
      <c r="G3262" s="13">
        <v>2958101</v>
      </c>
      <c r="H3262" s="78"/>
      <c r="I3262" s="78"/>
      <c r="J3262" s="78"/>
      <c r="K3262" s="78"/>
    </row>
    <row r="3263" spans="1:11">
      <c r="A3263" s="13">
        <v>42521</v>
      </c>
      <c r="B3263" s="10" t="s">
        <v>183</v>
      </c>
      <c r="C3263" s="10" t="s">
        <v>76</v>
      </c>
      <c r="D3263" s="14">
        <v>142</v>
      </c>
      <c r="E3263" s="13">
        <v>39925</v>
      </c>
      <c r="F3263" s="15" t="s">
        <v>77</v>
      </c>
      <c r="G3263" s="13">
        <v>2958101</v>
      </c>
      <c r="H3263" s="78"/>
      <c r="I3263" s="78"/>
      <c r="J3263" s="78"/>
      <c r="K3263" s="78"/>
    </row>
    <row r="3264" spans="1:11">
      <c r="A3264" s="13">
        <v>42491</v>
      </c>
      <c r="B3264" s="10" t="s">
        <v>184</v>
      </c>
      <c r="C3264" s="10" t="s">
        <v>89</v>
      </c>
      <c r="D3264" s="14">
        <v>109</v>
      </c>
      <c r="E3264" s="13">
        <v>41850</v>
      </c>
      <c r="F3264" s="15" t="s">
        <v>77</v>
      </c>
      <c r="G3264" s="13">
        <v>2958101</v>
      </c>
      <c r="H3264" s="78"/>
      <c r="I3264" s="78"/>
      <c r="J3264" s="78"/>
      <c r="K3264" s="78"/>
    </row>
    <row r="3265" spans="1:11">
      <c r="A3265" s="13">
        <v>42492</v>
      </c>
      <c r="B3265" s="10" t="s">
        <v>184</v>
      </c>
      <c r="C3265" s="10" t="s">
        <v>89</v>
      </c>
      <c r="D3265" s="14">
        <v>109</v>
      </c>
      <c r="E3265" s="13">
        <v>41850</v>
      </c>
      <c r="F3265" s="15" t="s">
        <v>77</v>
      </c>
      <c r="G3265" s="13">
        <v>2958101</v>
      </c>
      <c r="H3265" s="78"/>
      <c r="I3265" s="78"/>
      <c r="J3265" s="78"/>
      <c r="K3265" s="78"/>
    </row>
    <row r="3266" spans="1:11">
      <c r="A3266" s="13">
        <v>42493</v>
      </c>
      <c r="B3266" s="10" t="s">
        <v>184</v>
      </c>
      <c r="C3266" s="10" t="s">
        <v>89</v>
      </c>
      <c r="D3266" s="14">
        <v>109</v>
      </c>
      <c r="E3266" s="13">
        <v>41850</v>
      </c>
      <c r="F3266" s="15" t="s">
        <v>77</v>
      </c>
      <c r="G3266" s="13">
        <v>2958101</v>
      </c>
      <c r="H3266" s="78"/>
      <c r="I3266" s="78"/>
      <c r="J3266" s="78"/>
      <c r="K3266" s="78"/>
    </row>
    <row r="3267" spans="1:11">
      <c r="A3267" s="13">
        <v>42494</v>
      </c>
      <c r="B3267" s="10" t="s">
        <v>184</v>
      </c>
      <c r="C3267" s="10" t="s">
        <v>89</v>
      </c>
      <c r="D3267" s="14">
        <v>109</v>
      </c>
      <c r="E3267" s="13">
        <v>41850</v>
      </c>
      <c r="F3267" s="15" t="s">
        <v>77</v>
      </c>
      <c r="G3267" s="13">
        <v>2958101</v>
      </c>
      <c r="H3267" s="78"/>
      <c r="I3267" s="78"/>
      <c r="J3267" s="78"/>
      <c r="K3267" s="78"/>
    </row>
    <row r="3268" spans="1:11">
      <c r="A3268" s="13">
        <v>42495</v>
      </c>
      <c r="B3268" s="10" t="s">
        <v>184</v>
      </c>
      <c r="C3268" s="10" t="s">
        <v>89</v>
      </c>
      <c r="D3268" s="14">
        <v>109</v>
      </c>
      <c r="E3268" s="13">
        <v>41850</v>
      </c>
      <c r="F3268" s="15" t="s">
        <v>77</v>
      </c>
      <c r="G3268" s="13">
        <v>2958101</v>
      </c>
      <c r="H3268" s="78"/>
      <c r="I3268" s="78"/>
      <c r="J3268" s="78"/>
      <c r="K3268" s="78"/>
    </row>
    <row r="3269" spans="1:11">
      <c r="A3269" s="13">
        <v>42496</v>
      </c>
      <c r="B3269" s="10" t="s">
        <v>184</v>
      </c>
      <c r="C3269" s="10" t="s">
        <v>89</v>
      </c>
      <c r="D3269" s="14">
        <v>109</v>
      </c>
      <c r="E3269" s="13">
        <v>41850</v>
      </c>
      <c r="F3269" s="15" t="s">
        <v>77</v>
      </c>
      <c r="G3269" s="13">
        <v>2958101</v>
      </c>
      <c r="H3269" s="78"/>
      <c r="I3269" s="78"/>
      <c r="J3269" s="78"/>
      <c r="K3269" s="78"/>
    </row>
    <row r="3270" spans="1:11">
      <c r="A3270" s="13">
        <v>42497</v>
      </c>
      <c r="B3270" s="10" t="s">
        <v>184</v>
      </c>
      <c r="C3270" s="10" t="s">
        <v>89</v>
      </c>
      <c r="D3270" s="14">
        <v>109</v>
      </c>
      <c r="E3270" s="13">
        <v>41850</v>
      </c>
      <c r="F3270" s="15" t="s">
        <v>77</v>
      </c>
      <c r="G3270" s="13">
        <v>2958101</v>
      </c>
      <c r="H3270" s="78"/>
      <c r="I3270" s="78"/>
      <c r="J3270" s="78"/>
      <c r="K3270" s="78"/>
    </row>
    <row r="3271" spans="1:11">
      <c r="A3271" s="13">
        <v>42498</v>
      </c>
      <c r="B3271" s="10" t="s">
        <v>184</v>
      </c>
      <c r="C3271" s="10" t="s">
        <v>89</v>
      </c>
      <c r="D3271" s="14">
        <v>109</v>
      </c>
      <c r="E3271" s="13">
        <v>41850</v>
      </c>
      <c r="F3271" s="15" t="s">
        <v>77</v>
      </c>
      <c r="G3271" s="13">
        <v>2958101</v>
      </c>
      <c r="H3271" s="78"/>
      <c r="I3271" s="78"/>
      <c r="J3271" s="78"/>
      <c r="K3271" s="78"/>
    </row>
    <row r="3272" spans="1:11">
      <c r="A3272" s="13">
        <v>42499</v>
      </c>
      <c r="B3272" s="10" t="s">
        <v>184</v>
      </c>
      <c r="C3272" s="10" t="s">
        <v>89</v>
      </c>
      <c r="D3272" s="14">
        <v>109</v>
      </c>
      <c r="E3272" s="13">
        <v>41850</v>
      </c>
      <c r="F3272" s="15" t="s">
        <v>77</v>
      </c>
      <c r="G3272" s="13">
        <v>2958101</v>
      </c>
      <c r="H3272" s="78"/>
      <c r="I3272" s="78"/>
      <c r="J3272" s="78"/>
      <c r="K3272" s="78"/>
    </row>
    <row r="3273" spans="1:11">
      <c r="A3273" s="13">
        <v>42500</v>
      </c>
      <c r="B3273" s="10" t="s">
        <v>184</v>
      </c>
      <c r="C3273" s="10" t="s">
        <v>89</v>
      </c>
      <c r="D3273" s="14">
        <v>109</v>
      </c>
      <c r="E3273" s="13">
        <v>41850</v>
      </c>
      <c r="F3273" s="15" t="s">
        <v>77</v>
      </c>
      <c r="G3273" s="13">
        <v>2958101</v>
      </c>
      <c r="H3273" s="78"/>
      <c r="I3273" s="78"/>
      <c r="J3273" s="78"/>
      <c r="K3273" s="78"/>
    </row>
    <row r="3274" spans="1:11">
      <c r="A3274" s="13">
        <v>42501</v>
      </c>
      <c r="B3274" s="10" t="s">
        <v>184</v>
      </c>
      <c r="C3274" s="10" t="s">
        <v>89</v>
      </c>
      <c r="D3274" s="14">
        <v>109</v>
      </c>
      <c r="E3274" s="13">
        <v>41850</v>
      </c>
      <c r="F3274" s="15" t="s">
        <v>77</v>
      </c>
      <c r="G3274" s="13">
        <v>2958101</v>
      </c>
      <c r="H3274" s="78"/>
      <c r="I3274" s="78"/>
      <c r="J3274" s="78"/>
      <c r="K3274" s="78"/>
    </row>
    <row r="3275" spans="1:11">
      <c r="A3275" s="13">
        <v>42502</v>
      </c>
      <c r="B3275" s="10" t="s">
        <v>184</v>
      </c>
      <c r="C3275" s="10" t="s">
        <v>89</v>
      </c>
      <c r="D3275" s="14">
        <v>109</v>
      </c>
      <c r="E3275" s="13">
        <v>41850</v>
      </c>
      <c r="F3275" s="15" t="s">
        <v>77</v>
      </c>
      <c r="G3275" s="13">
        <v>2958101</v>
      </c>
      <c r="H3275" s="78"/>
      <c r="I3275" s="78"/>
      <c r="J3275" s="78"/>
      <c r="K3275" s="78"/>
    </row>
    <row r="3276" spans="1:11">
      <c r="A3276" s="13">
        <v>42503</v>
      </c>
      <c r="B3276" s="10" t="s">
        <v>184</v>
      </c>
      <c r="C3276" s="10" t="s">
        <v>89</v>
      </c>
      <c r="D3276" s="14">
        <v>109</v>
      </c>
      <c r="E3276" s="13">
        <v>41850</v>
      </c>
      <c r="F3276" s="15" t="s">
        <v>77</v>
      </c>
      <c r="G3276" s="13">
        <v>2958101</v>
      </c>
      <c r="H3276" s="78"/>
      <c r="I3276" s="78"/>
      <c r="J3276" s="78"/>
      <c r="K3276" s="78"/>
    </row>
    <row r="3277" spans="1:11">
      <c r="A3277" s="13">
        <v>42504</v>
      </c>
      <c r="B3277" s="10" t="s">
        <v>184</v>
      </c>
      <c r="C3277" s="10" t="s">
        <v>89</v>
      </c>
      <c r="D3277" s="14">
        <v>109</v>
      </c>
      <c r="E3277" s="13">
        <v>41850</v>
      </c>
      <c r="F3277" s="15" t="s">
        <v>77</v>
      </c>
      <c r="G3277" s="13">
        <v>2958101</v>
      </c>
      <c r="H3277" s="78"/>
      <c r="I3277" s="78"/>
      <c r="J3277" s="78"/>
      <c r="K3277" s="78"/>
    </row>
    <row r="3278" spans="1:11">
      <c r="A3278" s="13">
        <v>42505</v>
      </c>
      <c r="B3278" s="10" t="s">
        <v>184</v>
      </c>
      <c r="C3278" s="10" t="s">
        <v>89</v>
      </c>
      <c r="D3278" s="14">
        <v>109</v>
      </c>
      <c r="E3278" s="13">
        <v>41850</v>
      </c>
      <c r="F3278" s="15" t="s">
        <v>77</v>
      </c>
      <c r="G3278" s="13">
        <v>2958101</v>
      </c>
      <c r="H3278" s="78"/>
      <c r="I3278" s="78"/>
      <c r="J3278" s="78"/>
      <c r="K3278" s="78"/>
    </row>
    <row r="3279" spans="1:11">
      <c r="A3279" s="13">
        <v>42506</v>
      </c>
      <c r="B3279" s="10" t="s">
        <v>184</v>
      </c>
      <c r="C3279" s="10" t="s">
        <v>89</v>
      </c>
      <c r="D3279" s="14">
        <v>109</v>
      </c>
      <c r="E3279" s="13">
        <v>41850</v>
      </c>
      <c r="F3279" s="15" t="s">
        <v>77</v>
      </c>
      <c r="G3279" s="13">
        <v>2958101</v>
      </c>
      <c r="H3279" s="78"/>
      <c r="I3279" s="78"/>
      <c r="J3279" s="78"/>
      <c r="K3279" s="78"/>
    </row>
    <row r="3280" spans="1:11">
      <c r="A3280" s="13">
        <v>42507</v>
      </c>
      <c r="B3280" s="10" t="s">
        <v>184</v>
      </c>
      <c r="C3280" s="10" t="s">
        <v>89</v>
      </c>
      <c r="D3280" s="14">
        <v>109</v>
      </c>
      <c r="E3280" s="13">
        <v>41850</v>
      </c>
      <c r="F3280" s="15" t="s">
        <v>77</v>
      </c>
      <c r="G3280" s="13">
        <v>2958101</v>
      </c>
      <c r="H3280" s="78"/>
      <c r="I3280" s="78"/>
      <c r="J3280" s="78"/>
      <c r="K3280" s="78"/>
    </row>
    <row r="3281" spans="1:11">
      <c r="A3281" s="13">
        <v>42508</v>
      </c>
      <c r="B3281" s="10" t="s">
        <v>184</v>
      </c>
      <c r="C3281" s="10" t="s">
        <v>89</v>
      </c>
      <c r="D3281" s="14">
        <v>109</v>
      </c>
      <c r="E3281" s="13">
        <v>41850</v>
      </c>
      <c r="F3281" s="15" t="s">
        <v>77</v>
      </c>
      <c r="G3281" s="13">
        <v>2958101</v>
      </c>
      <c r="H3281" s="78"/>
      <c r="I3281" s="78"/>
      <c r="J3281" s="78"/>
      <c r="K3281" s="78"/>
    </row>
    <row r="3282" spans="1:11">
      <c r="A3282" s="13">
        <v>42509</v>
      </c>
      <c r="B3282" s="10" t="s">
        <v>184</v>
      </c>
      <c r="C3282" s="10" t="s">
        <v>89</v>
      </c>
      <c r="D3282" s="14">
        <v>109</v>
      </c>
      <c r="E3282" s="13">
        <v>41850</v>
      </c>
      <c r="F3282" s="15" t="s">
        <v>77</v>
      </c>
      <c r="G3282" s="13">
        <v>2958101</v>
      </c>
      <c r="H3282" s="78"/>
      <c r="I3282" s="78"/>
      <c r="J3282" s="78"/>
      <c r="K3282" s="78"/>
    </row>
    <row r="3283" spans="1:11">
      <c r="A3283" s="13">
        <v>42510</v>
      </c>
      <c r="B3283" s="10" t="s">
        <v>184</v>
      </c>
      <c r="C3283" s="10" t="s">
        <v>89</v>
      </c>
      <c r="D3283" s="14">
        <v>109</v>
      </c>
      <c r="E3283" s="13">
        <v>41850</v>
      </c>
      <c r="F3283" s="15" t="s">
        <v>77</v>
      </c>
      <c r="G3283" s="13">
        <v>2958101</v>
      </c>
      <c r="H3283" s="78"/>
      <c r="I3283" s="78"/>
      <c r="J3283" s="78"/>
      <c r="K3283" s="78"/>
    </row>
    <row r="3284" spans="1:11">
      <c r="A3284" s="13">
        <v>42511</v>
      </c>
      <c r="B3284" s="10" t="s">
        <v>184</v>
      </c>
      <c r="C3284" s="10" t="s">
        <v>89</v>
      </c>
      <c r="D3284" s="14">
        <v>109</v>
      </c>
      <c r="E3284" s="13">
        <v>41850</v>
      </c>
      <c r="F3284" s="15" t="s">
        <v>77</v>
      </c>
      <c r="G3284" s="13">
        <v>2958101</v>
      </c>
      <c r="H3284" s="78"/>
      <c r="I3284" s="78"/>
      <c r="J3284" s="78"/>
      <c r="K3284" s="78"/>
    </row>
    <row r="3285" spans="1:11">
      <c r="A3285" s="13">
        <v>42512</v>
      </c>
      <c r="B3285" s="10" t="s">
        <v>184</v>
      </c>
      <c r="C3285" s="10" t="s">
        <v>89</v>
      </c>
      <c r="D3285" s="14">
        <v>109</v>
      </c>
      <c r="E3285" s="13">
        <v>41850</v>
      </c>
      <c r="F3285" s="15" t="s">
        <v>77</v>
      </c>
      <c r="G3285" s="13">
        <v>2958101</v>
      </c>
      <c r="H3285" s="78"/>
      <c r="I3285" s="78"/>
      <c r="J3285" s="78"/>
      <c r="K3285" s="78"/>
    </row>
    <row r="3286" spans="1:11">
      <c r="A3286" s="13">
        <v>42513</v>
      </c>
      <c r="B3286" s="10" t="s">
        <v>184</v>
      </c>
      <c r="C3286" s="10" t="s">
        <v>89</v>
      </c>
      <c r="D3286" s="14">
        <v>109</v>
      </c>
      <c r="E3286" s="13">
        <v>41850</v>
      </c>
      <c r="F3286" s="15" t="s">
        <v>77</v>
      </c>
      <c r="G3286" s="13">
        <v>2958101</v>
      </c>
      <c r="H3286" s="78"/>
      <c r="I3286" s="78"/>
      <c r="J3286" s="78"/>
      <c r="K3286" s="78"/>
    </row>
    <row r="3287" spans="1:11">
      <c r="A3287" s="13">
        <v>42514</v>
      </c>
      <c r="B3287" s="10" t="s">
        <v>184</v>
      </c>
      <c r="C3287" s="10" t="s">
        <v>89</v>
      </c>
      <c r="D3287" s="14">
        <v>109</v>
      </c>
      <c r="E3287" s="13">
        <v>41850</v>
      </c>
      <c r="F3287" s="15" t="s">
        <v>77</v>
      </c>
      <c r="G3287" s="13">
        <v>2958101</v>
      </c>
      <c r="H3287" s="78"/>
      <c r="I3287" s="78"/>
      <c r="J3287" s="78"/>
      <c r="K3287" s="78"/>
    </row>
    <row r="3288" spans="1:11">
      <c r="A3288" s="13">
        <v>42515</v>
      </c>
      <c r="B3288" s="10" t="s">
        <v>184</v>
      </c>
      <c r="C3288" s="10" t="s">
        <v>89</v>
      </c>
      <c r="D3288" s="14">
        <v>109</v>
      </c>
      <c r="E3288" s="13">
        <v>41850</v>
      </c>
      <c r="F3288" s="15" t="s">
        <v>77</v>
      </c>
      <c r="G3288" s="13">
        <v>2958101</v>
      </c>
      <c r="H3288" s="78"/>
      <c r="I3288" s="78"/>
      <c r="J3288" s="78"/>
      <c r="K3288" s="78"/>
    </row>
    <row r="3289" spans="1:11">
      <c r="A3289" s="13">
        <v>42516</v>
      </c>
      <c r="B3289" s="10" t="s">
        <v>184</v>
      </c>
      <c r="C3289" s="10" t="s">
        <v>89</v>
      </c>
      <c r="D3289" s="14">
        <v>109</v>
      </c>
      <c r="E3289" s="13">
        <v>41850</v>
      </c>
      <c r="F3289" s="15" t="s">
        <v>77</v>
      </c>
      <c r="G3289" s="13">
        <v>2958101</v>
      </c>
      <c r="H3289" s="78"/>
      <c r="I3289" s="78"/>
      <c r="J3289" s="78"/>
      <c r="K3289" s="78"/>
    </row>
    <row r="3290" spans="1:11">
      <c r="A3290" s="13">
        <v>42517</v>
      </c>
      <c r="B3290" s="10" t="s">
        <v>184</v>
      </c>
      <c r="C3290" s="10" t="s">
        <v>89</v>
      </c>
      <c r="D3290" s="14">
        <v>109</v>
      </c>
      <c r="E3290" s="13">
        <v>41850</v>
      </c>
      <c r="F3290" s="15" t="s">
        <v>77</v>
      </c>
      <c r="G3290" s="13">
        <v>2958101</v>
      </c>
      <c r="H3290" s="78"/>
      <c r="I3290" s="78"/>
      <c r="J3290" s="78"/>
      <c r="K3290" s="78"/>
    </row>
    <row r="3291" spans="1:11">
      <c r="A3291" s="13">
        <v>42518</v>
      </c>
      <c r="B3291" s="10" t="s">
        <v>184</v>
      </c>
      <c r="C3291" s="10" t="s">
        <v>89</v>
      </c>
      <c r="D3291" s="14">
        <v>109</v>
      </c>
      <c r="E3291" s="13">
        <v>41850</v>
      </c>
      <c r="F3291" s="15" t="s">
        <v>77</v>
      </c>
      <c r="G3291" s="13">
        <v>2958101</v>
      </c>
      <c r="H3291" s="78"/>
      <c r="I3291" s="78"/>
      <c r="J3291" s="78"/>
      <c r="K3291" s="78"/>
    </row>
    <row r="3292" spans="1:11">
      <c r="A3292" s="13">
        <v>42519</v>
      </c>
      <c r="B3292" s="10" t="s">
        <v>184</v>
      </c>
      <c r="C3292" s="10" t="s">
        <v>89</v>
      </c>
      <c r="D3292" s="14">
        <v>109</v>
      </c>
      <c r="E3292" s="13">
        <v>41850</v>
      </c>
      <c r="F3292" s="15" t="s">
        <v>77</v>
      </c>
      <c r="G3292" s="13">
        <v>2958101</v>
      </c>
      <c r="H3292" s="78"/>
      <c r="I3292" s="78"/>
      <c r="J3292" s="78"/>
      <c r="K3292" s="78"/>
    </row>
    <row r="3293" spans="1:11">
      <c r="A3293" s="13">
        <v>42520</v>
      </c>
      <c r="B3293" s="10" t="s">
        <v>184</v>
      </c>
      <c r="C3293" s="10" t="s">
        <v>89</v>
      </c>
      <c r="D3293" s="14">
        <v>109</v>
      </c>
      <c r="E3293" s="13">
        <v>41850</v>
      </c>
      <c r="F3293" s="15" t="s">
        <v>77</v>
      </c>
      <c r="G3293" s="13">
        <v>2958101</v>
      </c>
      <c r="H3293" s="78"/>
      <c r="I3293" s="78"/>
      <c r="J3293" s="78"/>
      <c r="K3293" s="78"/>
    </row>
    <row r="3294" spans="1:11">
      <c r="A3294" s="13">
        <v>42521</v>
      </c>
      <c r="B3294" s="10" t="s">
        <v>184</v>
      </c>
      <c r="C3294" s="10" t="s">
        <v>89</v>
      </c>
      <c r="D3294" s="14">
        <v>109</v>
      </c>
      <c r="E3294" s="13">
        <v>41850</v>
      </c>
      <c r="F3294" s="15" t="s">
        <v>77</v>
      </c>
      <c r="G3294" s="13">
        <v>2958101</v>
      </c>
      <c r="H3294" s="78"/>
      <c r="I3294" s="78"/>
      <c r="J3294" s="78"/>
      <c r="K3294" s="78"/>
    </row>
    <row r="3295" spans="1:11">
      <c r="A3295" s="13">
        <v>42491</v>
      </c>
      <c r="B3295" s="10" t="s">
        <v>185</v>
      </c>
      <c r="C3295" s="10" t="s">
        <v>89</v>
      </c>
      <c r="D3295" s="14">
        <v>109</v>
      </c>
      <c r="E3295" s="13">
        <v>41850</v>
      </c>
      <c r="F3295" s="15" t="s">
        <v>77</v>
      </c>
      <c r="G3295" s="13">
        <v>2958101</v>
      </c>
      <c r="H3295" s="78"/>
      <c r="I3295" s="78"/>
      <c r="J3295" s="78"/>
      <c r="K3295" s="78"/>
    </row>
    <row r="3296" spans="1:11">
      <c r="A3296" s="13">
        <v>42492</v>
      </c>
      <c r="B3296" s="10" t="s">
        <v>185</v>
      </c>
      <c r="C3296" s="10" t="s">
        <v>89</v>
      </c>
      <c r="D3296" s="14">
        <v>109</v>
      </c>
      <c r="E3296" s="13">
        <v>41850</v>
      </c>
      <c r="F3296" s="15" t="s">
        <v>77</v>
      </c>
      <c r="G3296" s="13">
        <v>2958101</v>
      </c>
      <c r="H3296" s="78"/>
      <c r="I3296" s="78"/>
      <c r="J3296" s="78"/>
      <c r="K3296" s="78"/>
    </row>
    <row r="3297" spans="1:11">
      <c r="A3297" s="13">
        <v>42493</v>
      </c>
      <c r="B3297" s="10" t="s">
        <v>185</v>
      </c>
      <c r="C3297" s="10" t="s">
        <v>89</v>
      </c>
      <c r="D3297" s="14">
        <v>109</v>
      </c>
      <c r="E3297" s="13">
        <v>41850</v>
      </c>
      <c r="F3297" s="15" t="s">
        <v>77</v>
      </c>
      <c r="G3297" s="13">
        <v>2958101</v>
      </c>
      <c r="H3297" s="78"/>
      <c r="I3297" s="78"/>
      <c r="J3297" s="78"/>
      <c r="K3297" s="78"/>
    </row>
    <row r="3298" spans="1:11">
      <c r="A3298" s="13">
        <v>42494</v>
      </c>
      <c r="B3298" s="10" t="s">
        <v>185</v>
      </c>
      <c r="C3298" s="10" t="s">
        <v>89</v>
      </c>
      <c r="D3298" s="14">
        <v>109</v>
      </c>
      <c r="E3298" s="13">
        <v>41850</v>
      </c>
      <c r="F3298" s="15" t="s">
        <v>77</v>
      </c>
      <c r="G3298" s="13">
        <v>2958101</v>
      </c>
      <c r="H3298" s="78"/>
      <c r="I3298" s="78"/>
      <c r="J3298" s="78"/>
      <c r="K3298" s="78"/>
    </row>
    <row r="3299" spans="1:11">
      <c r="A3299" s="13">
        <v>42495</v>
      </c>
      <c r="B3299" s="10" t="s">
        <v>185</v>
      </c>
      <c r="C3299" s="10" t="s">
        <v>89</v>
      </c>
      <c r="D3299" s="14">
        <v>109</v>
      </c>
      <c r="E3299" s="13">
        <v>41850</v>
      </c>
      <c r="F3299" s="15" t="s">
        <v>77</v>
      </c>
      <c r="G3299" s="13">
        <v>2958101</v>
      </c>
      <c r="H3299" s="78"/>
      <c r="I3299" s="78"/>
      <c r="J3299" s="78"/>
      <c r="K3299" s="78"/>
    </row>
    <row r="3300" spans="1:11">
      <c r="A3300" s="13">
        <v>42496</v>
      </c>
      <c r="B3300" s="10" t="s">
        <v>185</v>
      </c>
      <c r="C3300" s="10" t="s">
        <v>89</v>
      </c>
      <c r="D3300" s="14">
        <v>109</v>
      </c>
      <c r="E3300" s="13">
        <v>41850</v>
      </c>
      <c r="F3300" s="15" t="s">
        <v>77</v>
      </c>
      <c r="G3300" s="13">
        <v>2958101</v>
      </c>
      <c r="H3300" s="78"/>
      <c r="I3300" s="78"/>
      <c r="J3300" s="78"/>
      <c r="K3300" s="78"/>
    </row>
    <row r="3301" spans="1:11">
      <c r="A3301" s="13">
        <v>42497</v>
      </c>
      <c r="B3301" s="10" t="s">
        <v>185</v>
      </c>
      <c r="C3301" s="10" t="s">
        <v>89</v>
      </c>
      <c r="D3301" s="14">
        <v>109</v>
      </c>
      <c r="E3301" s="13">
        <v>41850</v>
      </c>
      <c r="F3301" s="15" t="s">
        <v>77</v>
      </c>
      <c r="G3301" s="13">
        <v>2958101</v>
      </c>
      <c r="H3301" s="78"/>
      <c r="I3301" s="78"/>
      <c r="J3301" s="78"/>
      <c r="K3301" s="78"/>
    </row>
    <row r="3302" spans="1:11">
      <c r="A3302" s="13">
        <v>42498</v>
      </c>
      <c r="B3302" s="10" t="s">
        <v>185</v>
      </c>
      <c r="C3302" s="10" t="s">
        <v>89</v>
      </c>
      <c r="D3302" s="14">
        <v>109</v>
      </c>
      <c r="E3302" s="13">
        <v>41850</v>
      </c>
      <c r="F3302" s="15" t="s">
        <v>77</v>
      </c>
      <c r="G3302" s="13">
        <v>2958101</v>
      </c>
      <c r="H3302" s="78"/>
      <c r="I3302" s="78"/>
      <c r="J3302" s="78"/>
      <c r="K3302" s="78"/>
    </row>
    <row r="3303" spans="1:11">
      <c r="A3303" s="13">
        <v>42499</v>
      </c>
      <c r="B3303" s="10" t="s">
        <v>185</v>
      </c>
      <c r="C3303" s="10" t="s">
        <v>89</v>
      </c>
      <c r="D3303" s="14">
        <v>109</v>
      </c>
      <c r="E3303" s="13">
        <v>41850</v>
      </c>
      <c r="F3303" s="15" t="s">
        <v>77</v>
      </c>
      <c r="G3303" s="13">
        <v>2958101</v>
      </c>
      <c r="H3303" s="78"/>
      <c r="I3303" s="78"/>
      <c r="J3303" s="78"/>
      <c r="K3303" s="78"/>
    </row>
    <row r="3304" spans="1:11">
      <c r="A3304" s="13">
        <v>42500</v>
      </c>
      <c r="B3304" s="10" t="s">
        <v>185</v>
      </c>
      <c r="C3304" s="10" t="s">
        <v>89</v>
      </c>
      <c r="D3304" s="14">
        <v>109</v>
      </c>
      <c r="E3304" s="13">
        <v>41850</v>
      </c>
      <c r="F3304" s="15" t="s">
        <v>77</v>
      </c>
      <c r="G3304" s="13">
        <v>2958101</v>
      </c>
      <c r="H3304" s="78"/>
      <c r="I3304" s="78"/>
      <c r="J3304" s="78"/>
      <c r="K3304" s="78"/>
    </row>
    <row r="3305" spans="1:11">
      <c r="A3305" s="13">
        <v>42501</v>
      </c>
      <c r="B3305" s="10" t="s">
        <v>185</v>
      </c>
      <c r="C3305" s="10" t="s">
        <v>89</v>
      </c>
      <c r="D3305" s="14">
        <v>109</v>
      </c>
      <c r="E3305" s="13">
        <v>41850</v>
      </c>
      <c r="F3305" s="15" t="s">
        <v>77</v>
      </c>
      <c r="G3305" s="13">
        <v>2958101</v>
      </c>
      <c r="H3305" s="78"/>
      <c r="I3305" s="78"/>
      <c r="J3305" s="78"/>
      <c r="K3305" s="78"/>
    </row>
    <row r="3306" spans="1:11">
      <c r="A3306" s="13">
        <v>42502</v>
      </c>
      <c r="B3306" s="10" t="s">
        <v>185</v>
      </c>
      <c r="C3306" s="10" t="s">
        <v>89</v>
      </c>
      <c r="D3306" s="14">
        <v>109</v>
      </c>
      <c r="E3306" s="13">
        <v>41850</v>
      </c>
      <c r="F3306" s="15" t="s">
        <v>77</v>
      </c>
      <c r="G3306" s="13">
        <v>2958101</v>
      </c>
      <c r="H3306" s="78"/>
      <c r="I3306" s="78"/>
      <c r="J3306" s="78"/>
      <c r="K3306" s="78"/>
    </row>
    <row r="3307" spans="1:11">
      <c r="A3307" s="13">
        <v>42503</v>
      </c>
      <c r="B3307" s="10" t="s">
        <v>185</v>
      </c>
      <c r="C3307" s="10" t="s">
        <v>89</v>
      </c>
      <c r="D3307" s="14">
        <v>109</v>
      </c>
      <c r="E3307" s="13">
        <v>41850</v>
      </c>
      <c r="F3307" s="15" t="s">
        <v>77</v>
      </c>
      <c r="G3307" s="13">
        <v>2958101</v>
      </c>
      <c r="H3307" s="78"/>
      <c r="I3307" s="78"/>
      <c r="J3307" s="78"/>
      <c r="K3307" s="78"/>
    </row>
    <row r="3308" spans="1:11">
      <c r="A3308" s="13">
        <v>42504</v>
      </c>
      <c r="B3308" s="10" t="s">
        <v>185</v>
      </c>
      <c r="C3308" s="10" t="s">
        <v>89</v>
      </c>
      <c r="D3308" s="14">
        <v>109</v>
      </c>
      <c r="E3308" s="13">
        <v>41850</v>
      </c>
      <c r="F3308" s="15" t="s">
        <v>77</v>
      </c>
      <c r="G3308" s="13">
        <v>2958101</v>
      </c>
      <c r="H3308" s="78"/>
      <c r="I3308" s="78"/>
      <c r="J3308" s="78"/>
      <c r="K3308" s="78"/>
    </row>
    <row r="3309" spans="1:11">
      <c r="A3309" s="13">
        <v>42505</v>
      </c>
      <c r="B3309" s="10" t="s">
        <v>185</v>
      </c>
      <c r="C3309" s="10" t="s">
        <v>89</v>
      </c>
      <c r="D3309" s="14">
        <v>109</v>
      </c>
      <c r="E3309" s="13">
        <v>41850</v>
      </c>
      <c r="F3309" s="15" t="s">
        <v>77</v>
      </c>
      <c r="G3309" s="13">
        <v>2958101</v>
      </c>
      <c r="H3309" s="78"/>
      <c r="I3309" s="78"/>
      <c r="J3309" s="78"/>
      <c r="K3309" s="78"/>
    </row>
    <row r="3310" spans="1:11">
      <c r="A3310" s="13">
        <v>42506</v>
      </c>
      <c r="B3310" s="10" t="s">
        <v>185</v>
      </c>
      <c r="C3310" s="10" t="s">
        <v>89</v>
      </c>
      <c r="D3310" s="14">
        <v>109</v>
      </c>
      <c r="E3310" s="13">
        <v>41850</v>
      </c>
      <c r="F3310" s="15" t="s">
        <v>77</v>
      </c>
      <c r="G3310" s="13">
        <v>2958101</v>
      </c>
      <c r="H3310" s="78"/>
      <c r="I3310" s="78"/>
      <c r="J3310" s="78"/>
      <c r="K3310" s="78"/>
    </row>
    <row r="3311" spans="1:11">
      <c r="A3311" s="13">
        <v>42507</v>
      </c>
      <c r="B3311" s="10" t="s">
        <v>185</v>
      </c>
      <c r="C3311" s="10" t="s">
        <v>89</v>
      </c>
      <c r="D3311" s="14">
        <v>109</v>
      </c>
      <c r="E3311" s="13">
        <v>41850</v>
      </c>
      <c r="F3311" s="15" t="s">
        <v>77</v>
      </c>
      <c r="G3311" s="13">
        <v>2958101</v>
      </c>
      <c r="H3311" s="78"/>
      <c r="I3311" s="78"/>
      <c r="J3311" s="78"/>
      <c r="K3311" s="78"/>
    </row>
    <row r="3312" spans="1:11">
      <c r="A3312" s="13">
        <v>42508</v>
      </c>
      <c r="B3312" s="10" t="s">
        <v>185</v>
      </c>
      <c r="C3312" s="10" t="s">
        <v>89</v>
      </c>
      <c r="D3312" s="14">
        <v>109</v>
      </c>
      <c r="E3312" s="13">
        <v>41850</v>
      </c>
      <c r="F3312" s="15" t="s">
        <v>77</v>
      </c>
      <c r="G3312" s="13">
        <v>2958101</v>
      </c>
      <c r="H3312" s="78"/>
      <c r="I3312" s="78"/>
      <c r="J3312" s="78"/>
      <c r="K3312" s="78"/>
    </row>
    <row r="3313" spans="1:11">
      <c r="A3313" s="13">
        <v>42509</v>
      </c>
      <c r="B3313" s="10" t="s">
        <v>185</v>
      </c>
      <c r="C3313" s="10" t="s">
        <v>89</v>
      </c>
      <c r="D3313" s="14">
        <v>109</v>
      </c>
      <c r="E3313" s="13">
        <v>41850</v>
      </c>
      <c r="F3313" s="15" t="s">
        <v>77</v>
      </c>
      <c r="G3313" s="13">
        <v>2958101</v>
      </c>
      <c r="H3313" s="78"/>
      <c r="I3313" s="78"/>
      <c r="J3313" s="78"/>
      <c r="K3313" s="78"/>
    </row>
    <row r="3314" spans="1:11">
      <c r="A3314" s="13">
        <v>42510</v>
      </c>
      <c r="B3314" s="10" t="s">
        <v>185</v>
      </c>
      <c r="C3314" s="10" t="s">
        <v>89</v>
      </c>
      <c r="D3314" s="14">
        <v>109</v>
      </c>
      <c r="E3314" s="13">
        <v>41850</v>
      </c>
      <c r="F3314" s="15" t="s">
        <v>77</v>
      </c>
      <c r="G3314" s="13">
        <v>2958101</v>
      </c>
      <c r="H3314" s="78"/>
      <c r="I3314" s="78"/>
      <c r="J3314" s="78"/>
      <c r="K3314" s="78"/>
    </row>
    <row r="3315" spans="1:11">
      <c r="A3315" s="13">
        <v>42511</v>
      </c>
      <c r="B3315" s="10" t="s">
        <v>185</v>
      </c>
      <c r="C3315" s="10" t="s">
        <v>89</v>
      </c>
      <c r="D3315" s="14">
        <v>109</v>
      </c>
      <c r="E3315" s="13">
        <v>41850</v>
      </c>
      <c r="F3315" s="15" t="s">
        <v>77</v>
      </c>
      <c r="G3315" s="13">
        <v>2958101</v>
      </c>
      <c r="H3315" s="78"/>
      <c r="I3315" s="78"/>
      <c r="J3315" s="78"/>
      <c r="K3315" s="78"/>
    </row>
    <row r="3316" spans="1:11">
      <c r="A3316" s="13">
        <v>42512</v>
      </c>
      <c r="B3316" s="10" t="s">
        <v>185</v>
      </c>
      <c r="C3316" s="10" t="s">
        <v>89</v>
      </c>
      <c r="D3316" s="14">
        <v>109</v>
      </c>
      <c r="E3316" s="13">
        <v>41850</v>
      </c>
      <c r="F3316" s="15" t="s">
        <v>77</v>
      </c>
      <c r="G3316" s="13">
        <v>2958101</v>
      </c>
      <c r="H3316" s="78"/>
      <c r="I3316" s="78"/>
      <c r="J3316" s="78"/>
      <c r="K3316" s="78"/>
    </row>
    <row r="3317" spans="1:11">
      <c r="A3317" s="13">
        <v>42513</v>
      </c>
      <c r="B3317" s="10" t="s">
        <v>185</v>
      </c>
      <c r="C3317" s="10" t="s">
        <v>89</v>
      </c>
      <c r="D3317" s="14">
        <v>109</v>
      </c>
      <c r="E3317" s="13">
        <v>41850</v>
      </c>
      <c r="F3317" s="15" t="s">
        <v>77</v>
      </c>
      <c r="G3317" s="13">
        <v>2958101</v>
      </c>
      <c r="H3317" s="78"/>
      <c r="I3317" s="78"/>
      <c r="J3317" s="78"/>
      <c r="K3317" s="78"/>
    </row>
    <row r="3318" spans="1:11">
      <c r="A3318" s="13">
        <v>42514</v>
      </c>
      <c r="B3318" s="10" t="s">
        <v>185</v>
      </c>
      <c r="C3318" s="10" t="s">
        <v>89</v>
      </c>
      <c r="D3318" s="14">
        <v>109</v>
      </c>
      <c r="E3318" s="13">
        <v>41850</v>
      </c>
      <c r="F3318" s="15" t="s">
        <v>77</v>
      </c>
      <c r="G3318" s="13">
        <v>2958101</v>
      </c>
      <c r="H3318" s="78"/>
      <c r="I3318" s="78"/>
      <c r="J3318" s="78"/>
      <c r="K3318" s="78"/>
    </row>
    <row r="3319" spans="1:11">
      <c r="A3319" s="13">
        <v>42515</v>
      </c>
      <c r="B3319" s="10" t="s">
        <v>185</v>
      </c>
      <c r="C3319" s="10" t="s">
        <v>89</v>
      </c>
      <c r="D3319" s="14">
        <v>109</v>
      </c>
      <c r="E3319" s="13">
        <v>41850</v>
      </c>
      <c r="F3319" s="15" t="s">
        <v>77</v>
      </c>
      <c r="G3319" s="13">
        <v>2958101</v>
      </c>
      <c r="H3319" s="78"/>
      <c r="I3319" s="78"/>
      <c r="J3319" s="78"/>
      <c r="K3319" s="78"/>
    </row>
    <row r="3320" spans="1:11">
      <c r="A3320" s="13">
        <v>42516</v>
      </c>
      <c r="B3320" s="10" t="s">
        <v>185</v>
      </c>
      <c r="C3320" s="10" t="s">
        <v>89</v>
      </c>
      <c r="D3320" s="14">
        <v>109</v>
      </c>
      <c r="E3320" s="13">
        <v>41850</v>
      </c>
      <c r="F3320" s="15" t="s">
        <v>77</v>
      </c>
      <c r="G3320" s="13">
        <v>2958101</v>
      </c>
      <c r="H3320" s="78"/>
      <c r="I3320" s="78"/>
      <c r="J3320" s="78"/>
      <c r="K3320" s="78"/>
    </row>
    <row r="3321" spans="1:11">
      <c r="A3321" s="13">
        <v>42517</v>
      </c>
      <c r="B3321" s="10" t="s">
        <v>185</v>
      </c>
      <c r="C3321" s="10" t="s">
        <v>89</v>
      </c>
      <c r="D3321" s="14">
        <v>109</v>
      </c>
      <c r="E3321" s="13">
        <v>41850</v>
      </c>
      <c r="F3321" s="15" t="s">
        <v>77</v>
      </c>
      <c r="G3321" s="13">
        <v>2958101</v>
      </c>
      <c r="H3321" s="78"/>
      <c r="I3321" s="78"/>
      <c r="J3321" s="78"/>
      <c r="K3321" s="78"/>
    </row>
    <row r="3322" spans="1:11">
      <c r="A3322" s="13">
        <v>42518</v>
      </c>
      <c r="B3322" s="10" t="s">
        <v>185</v>
      </c>
      <c r="C3322" s="10" t="s">
        <v>89</v>
      </c>
      <c r="D3322" s="14">
        <v>109</v>
      </c>
      <c r="E3322" s="13">
        <v>41850</v>
      </c>
      <c r="F3322" s="15" t="s">
        <v>77</v>
      </c>
      <c r="G3322" s="13">
        <v>2958101</v>
      </c>
      <c r="H3322" s="78"/>
      <c r="I3322" s="78"/>
      <c r="J3322" s="78"/>
      <c r="K3322" s="78"/>
    </row>
    <row r="3323" spans="1:11">
      <c r="A3323" s="13">
        <v>42519</v>
      </c>
      <c r="B3323" s="10" t="s">
        <v>185</v>
      </c>
      <c r="C3323" s="10" t="s">
        <v>89</v>
      </c>
      <c r="D3323" s="14">
        <v>109</v>
      </c>
      <c r="E3323" s="13">
        <v>41850</v>
      </c>
      <c r="F3323" s="15" t="s">
        <v>77</v>
      </c>
      <c r="G3323" s="13">
        <v>2958101</v>
      </c>
      <c r="H3323" s="78"/>
      <c r="I3323" s="78"/>
      <c r="J3323" s="78"/>
      <c r="K3323" s="78"/>
    </row>
    <row r="3324" spans="1:11">
      <c r="A3324" s="13">
        <v>42520</v>
      </c>
      <c r="B3324" s="10" t="s">
        <v>185</v>
      </c>
      <c r="C3324" s="10" t="s">
        <v>89</v>
      </c>
      <c r="D3324" s="14">
        <v>109</v>
      </c>
      <c r="E3324" s="13">
        <v>41850</v>
      </c>
      <c r="F3324" s="15" t="s">
        <v>77</v>
      </c>
      <c r="G3324" s="13">
        <v>2958101</v>
      </c>
      <c r="H3324" s="78"/>
      <c r="I3324" s="78"/>
      <c r="J3324" s="78"/>
      <c r="K3324" s="78"/>
    </row>
    <row r="3325" spans="1:11">
      <c r="A3325" s="13">
        <v>42521</v>
      </c>
      <c r="B3325" s="10" t="s">
        <v>185</v>
      </c>
      <c r="C3325" s="10" t="s">
        <v>89</v>
      </c>
      <c r="D3325" s="14">
        <v>109</v>
      </c>
      <c r="E3325" s="13">
        <v>41850</v>
      </c>
      <c r="F3325" s="15" t="s">
        <v>77</v>
      </c>
      <c r="G3325" s="13">
        <v>2958101</v>
      </c>
      <c r="H3325" s="78"/>
      <c r="I3325" s="78"/>
      <c r="J3325" s="78"/>
      <c r="K3325" s="78"/>
    </row>
    <row r="3326" spans="1:11">
      <c r="A3326" s="13">
        <v>42491</v>
      </c>
      <c r="B3326" s="10" t="s">
        <v>186</v>
      </c>
      <c r="C3326" s="10" t="s">
        <v>89</v>
      </c>
      <c r="D3326" s="14">
        <v>94</v>
      </c>
      <c r="E3326" s="13">
        <v>41919</v>
      </c>
      <c r="F3326" s="15" t="s">
        <v>77</v>
      </c>
      <c r="G3326" s="13">
        <v>2958101</v>
      </c>
      <c r="H3326" s="78"/>
      <c r="I3326" s="78"/>
      <c r="J3326" s="78"/>
      <c r="K3326" s="78"/>
    </row>
    <row r="3327" spans="1:11">
      <c r="A3327" s="13">
        <v>42492</v>
      </c>
      <c r="B3327" s="10" t="s">
        <v>186</v>
      </c>
      <c r="C3327" s="10" t="s">
        <v>89</v>
      </c>
      <c r="D3327" s="14">
        <v>94</v>
      </c>
      <c r="E3327" s="13">
        <v>41919</v>
      </c>
      <c r="F3327" s="15" t="s">
        <v>77</v>
      </c>
      <c r="G3327" s="13">
        <v>2958101</v>
      </c>
      <c r="H3327" s="78"/>
      <c r="I3327" s="78"/>
      <c r="J3327" s="78"/>
      <c r="K3327" s="78"/>
    </row>
    <row r="3328" spans="1:11">
      <c r="A3328" s="13">
        <v>42493</v>
      </c>
      <c r="B3328" s="10" t="s">
        <v>186</v>
      </c>
      <c r="C3328" s="10" t="s">
        <v>89</v>
      </c>
      <c r="D3328" s="14">
        <v>94</v>
      </c>
      <c r="E3328" s="13">
        <v>41919</v>
      </c>
      <c r="F3328" s="15" t="s">
        <v>77</v>
      </c>
      <c r="G3328" s="13">
        <v>2958101</v>
      </c>
      <c r="H3328" s="78"/>
      <c r="I3328" s="78"/>
      <c r="J3328" s="78"/>
      <c r="K3328" s="78"/>
    </row>
    <row r="3329" spans="1:11">
      <c r="A3329" s="13">
        <v>42494</v>
      </c>
      <c r="B3329" s="10" t="s">
        <v>186</v>
      </c>
      <c r="C3329" s="10" t="s">
        <v>89</v>
      </c>
      <c r="D3329" s="14">
        <v>94</v>
      </c>
      <c r="E3329" s="13">
        <v>41919</v>
      </c>
      <c r="F3329" s="15" t="s">
        <v>77</v>
      </c>
      <c r="G3329" s="13">
        <v>2958101</v>
      </c>
      <c r="H3329" s="78"/>
      <c r="I3329" s="78"/>
      <c r="J3329" s="78"/>
      <c r="K3329" s="78"/>
    </row>
    <row r="3330" spans="1:11">
      <c r="A3330" s="13">
        <v>42495</v>
      </c>
      <c r="B3330" s="10" t="s">
        <v>186</v>
      </c>
      <c r="C3330" s="10" t="s">
        <v>89</v>
      </c>
      <c r="D3330" s="14">
        <v>94</v>
      </c>
      <c r="E3330" s="13">
        <v>41919</v>
      </c>
      <c r="F3330" s="15" t="s">
        <v>77</v>
      </c>
      <c r="G3330" s="13">
        <v>2958101</v>
      </c>
      <c r="H3330" s="78"/>
      <c r="I3330" s="78"/>
      <c r="J3330" s="78"/>
      <c r="K3330" s="78"/>
    </row>
    <row r="3331" spans="1:11">
      <c r="A3331" s="13">
        <v>42496</v>
      </c>
      <c r="B3331" s="10" t="s">
        <v>186</v>
      </c>
      <c r="C3331" s="10" t="s">
        <v>89</v>
      </c>
      <c r="D3331" s="14">
        <v>94</v>
      </c>
      <c r="E3331" s="13">
        <v>41919</v>
      </c>
      <c r="F3331" s="15" t="s">
        <v>77</v>
      </c>
      <c r="G3331" s="13">
        <v>2958101</v>
      </c>
      <c r="H3331" s="78"/>
      <c r="I3331" s="78"/>
      <c r="J3331" s="78"/>
      <c r="K3331" s="78"/>
    </row>
    <row r="3332" spans="1:11">
      <c r="A3332" s="13">
        <v>42497</v>
      </c>
      <c r="B3332" s="10" t="s">
        <v>186</v>
      </c>
      <c r="C3332" s="10" t="s">
        <v>89</v>
      </c>
      <c r="D3332" s="14">
        <v>94</v>
      </c>
      <c r="E3332" s="13">
        <v>41919</v>
      </c>
      <c r="F3332" s="15" t="s">
        <v>77</v>
      </c>
      <c r="G3332" s="13">
        <v>2958101</v>
      </c>
      <c r="H3332" s="78"/>
      <c r="I3332" s="78"/>
      <c r="J3332" s="78"/>
      <c r="K3332" s="78"/>
    </row>
    <row r="3333" spans="1:11">
      <c r="A3333" s="13">
        <v>42498</v>
      </c>
      <c r="B3333" s="10" t="s">
        <v>186</v>
      </c>
      <c r="C3333" s="10" t="s">
        <v>89</v>
      </c>
      <c r="D3333" s="14">
        <v>94</v>
      </c>
      <c r="E3333" s="13">
        <v>41919</v>
      </c>
      <c r="F3333" s="15" t="s">
        <v>77</v>
      </c>
      <c r="G3333" s="13">
        <v>2958101</v>
      </c>
      <c r="H3333" s="78"/>
      <c r="I3333" s="78"/>
      <c r="J3333" s="78"/>
      <c r="K3333" s="78"/>
    </row>
    <row r="3334" spans="1:11">
      <c r="A3334" s="13">
        <v>42499</v>
      </c>
      <c r="B3334" s="10" t="s">
        <v>186</v>
      </c>
      <c r="C3334" s="10" t="s">
        <v>89</v>
      </c>
      <c r="D3334" s="14">
        <v>94</v>
      </c>
      <c r="E3334" s="13">
        <v>41919</v>
      </c>
      <c r="F3334" s="15" t="s">
        <v>77</v>
      </c>
      <c r="G3334" s="13">
        <v>2958101</v>
      </c>
      <c r="H3334" s="78"/>
      <c r="I3334" s="78"/>
      <c r="J3334" s="78"/>
      <c r="K3334" s="78"/>
    </row>
    <row r="3335" spans="1:11">
      <c r="A3335" s="13">
        <v>42500</v>
      </c>
      <c r="B3335" s="10" t="s">
        <v>186</v>
      </c>
      <c r="C3335" s="10" t="s">
        <v>89</v>
      </c>
      <c r="D3335" s="14">
        <v>94</v>
      </c>
      <c r="E3335" s="13">
        <v>41919</v>
      </c>
      <c r="F3335" s="15" t="s">
        <v>77</v>
      </c>
      <c r="G3335" s="13">
        <v>2958101</v>
      </c>
      <c r="H3335" s="78"/>
      <c r="I3335" s="78"/>
      <c r="J3335" s="78"/>
      <c r="K3335" s="78"/>
    </row>
    <row r="3336" spans="1:11">
      <c r="A3336" s="13">
        <v>42501</v>
      </c>
      <c r="B3336" s="10" t="s">
        <v>186</v>
      </c>
      <c r="C3336" s="10" t="s">
        <v>89</v>
      </c>
      <c r="D3336" s="14">
        <v>94</v>
      </c>
      <c r="E3336" s="13">
        <v>41919</v>
      </c>
      <c r="F3336" s="15" t="s">
        <v>77</v>
      </c>
      <c r="G3336" s="13">
        <v>2958101</v>
      </c>
      <c r="H3336" s="78"/>
      <c r="I3336" s="78"/>
      <c r="J3336" s="78"/>
      <c r="K3336" s="78"/>
    </row>
    <row r="3337" spans="1:11">
      <c r="A3337" s="13">
        <v>42502</v>
      </c>
      <c r="B3337" s="10" t="s">
        <v>186</v>
      </c>
      <c r="C3337" s="10" t="s">
        <v>89</v>
      </c>
      <c r="D3337" s="14">
        <v>94</v>
      </c>
      <c r="E3337" s="13">
        <v>41919</v>
      </c>
      <c r="F3337" s="15" t="s">
        <v>77</v>
      </c>
      <c r="G3337" s="13">
        <v>2958101</v>
      </c>
      <c r="H3337" s="78"/>
      <c r="I3337" s="78"/>
      <c r="J3337" s="78"/>
      <c r="K3337" s="78"/>
    </row>
    <row r="3338" spans="1:11">
      <c r="A3338" s="13">
        <v>42503</v>
      </c>
      <c r="B3338" s="10" t="s">
        <v>186</v>
      </c>
      <c r="C3338" s="10" t="s">
        <v>89</v>
      </c>
      <c r="D3338" s="14">
        <v>94</v>
      </c>
      <c r="E3338" s="13">
        <v>41919</v>
      </c>
      <c r="F3338" s="15" t="s">
        <v>77</v>
      </c>
      <c r="G3338" s="13">
        <v>2958101</v>
      </c>
      <c r="H3338" s="78"/>
      <c r="I3338" s="78"/>
      <c r="J3338" s="78"/>
      <c r="K3338" s="78"/>
    </row>
    <row r="3339" spans="1:11">
      <c r="A3339" s="13">
        <v>42504</v>
      </c>
      <c r="B3339" s="10" t="s">
        <v>186</v>
      </c>
      <c r="C3339" s="10" t="s">
        <v>89</v>
      </c>
      <c r="D3339" s="14">
        <v>94</v>
      </c>
      <c r="E3339" s="13">
        <v>41919</v>
      </c>
      <c r="F3339" s="15" t="s">
        <v>77</v>
      </c>
      <c r="G3339" s="13">
        <v>2958101</v>
      </c>
      <c r="H3339" s="78"/>
      <c r="I3339" s="78"/>
      <c r="J3339" s="78"/>
      <c r="K3339" s="78"/>
    </row>
    <row r="3340" spans="1:11">
      <c r="A3340" s="13">
        <v>42505</v>
      </c>
      <c r="B3340" s="10" t="s">
        <v>186</v>
      </c>
      <c r="C3340" s="10" t="s">
        <v>89</v>
      </c>
      <c r="D3340" s="14">
        <v>94</v>
      </c>
      <c r="E3340" s="13">
        <v>41919</v>
      </c>
      <c r="F3340" s="15" t="s">
        <v>77</v>
      </c>
      <c r="G3340" s="13">
        <v>2958101</v>
      </c>
      <c r="H3340" s="78"/>
      <c r="I3340" s="78"/>
      <c r="J3340" s="78"/>
      <c r="K3340" s="78"/>
    </row>
    <row r="3341" spans="1:11">
      <c r="A3341" s="13">
        <v>42506</v>
      </c>
      <c r="B3341" s="10" t="s">
        <v>186</v>
      </c>
      <c r="C3341" s="10" t="s">
        <v>89</v>
      </c>
      <c r="D3341" s="14">
        <v>94</v>
      </c>
      <c r="E3341" s="13">
        <v>41919</v>
      </c>
      <c r="F3341" s="15" t="s">
        <v>77</v>
      </c>
      <c r="G3341" s="13">
        <v>2958101</v>
      </c>
      <c r="H3341" s="78"/>
      <c r="I3341" s="78"/>
      <c r="J3341" s="78"/>
      <c r="K3341" s="78"/>
    </row>
    <row r="3342" spans="1:11">
      <c r="A3342" s="13">
        <v>42507</v>
      </c>
      <c r="B3342" s="10" t="s">
        <v>186</v>
      </c>
      <c r="C3342" s="10" t="s">
        <v>89</v>
      </c>
      <c r="D3342" s="14">
        <v>94</v>
      </c>
      <c r="E3342" s="13">
        <v>41919</v>
      </c>
      <c r="F3342" s="15" t="s">
        <v>77</v>
      </c>
      <c r="G3342" s="13">
        <v>2958101</v>
      </c>
      <c r="H3342" s="78"/>
      <c r="I3342" s="78"/>
      <c r="J3342" s="78"/>
      <c r="K3342" s="78"/>
    </row>
    <row r="3343" spans="1:11">
      <c r="A3343" s="13">
        <v>42508</v>
      </c>
      <c r="B3343" s="10" t="s">
        <v>186</v>
      </c>
      <c r="C3343" s="10" t="s">
        <v>89</v>
      </c>
      <c r="D3343" s="14">
        <v>94</v>
      </c>
      <c r="E3343" s="13">
        <v>41919</v>
      </c>
      <c r="F3343" s="15" t="s">
        <v>77</v>
      </c>
      <c r="G3343" s="13">
        <v>2958101</v>
      </c>
      <c r="H3343" s="78"/>
      <c r="I3343" s="78"/>
      <c r="J3343" s="78"/>
      <c r="K3343" s="78"/>
    </row>
    <row r="3344" spans="1:11">
      <c r="A3344" s="13">
        <v>42509</v>
      </c>
      <c r="B3344" s="10" t="s">
        <v>186</v>
      </c>
      <c r="C3344" s="10" t="s">
        <v>89</v>
      </c>
      <c r="D3344" s="14">
        <v>94</v>
      </c>
      <c r="E3344" s="13">
        <v>41919</v>
      </c>
      <c r="F3344" s="15" t="s">
        <v>77</v>
      </c>
      <c r="G3344" s="13">
        <v>2958101</v>
      </c>
      <c r="H3344" s="78"/>
      <c r="I3344" s="78"/>
      <c r="J3344" s="78"/>
      <c r="K3344" s="78"/>
    </row>
    <row r="3345" spans="1:11">
      <c r="A3345" s="13">
        <v>42510</v>
      </c>
      <c r="B3345" s="10" t="s">
        <v>186</v>
      </c>
      <c r="C3345" s="10" t="s">
        <v>89</v>
      </c>
      <c r="D3345" s="14">
        <v>94</v>
      </c>
      <c r="E3345" s="13">
        <v>41919</v>
      </c>
      <c r="F3345" s="15" t="s">
        <v>77</v>
      </c>
      <c r="G3345" s="13">
        <v>2958101</v>
      </c>
      <c r="H3345" s="78"/>
      <c r="I3345" s="78"/>
      <c r="J3345" s="78"/>
      <c r="K3345" s="78"/>
    </row>
    <row r="3346" spans="1:11">
      <c r="A3346" s="13">
        <v>42511</v>
      </c>
      <c r="B3346" s="10" t="s">
        <v>186</v>
      </c>
      <c r="C3346" s="10" t="s">
        <v>89</v>
      </c>
      <c r="D3346" s="14">
        <v>94</v>
      </c>
      <c r="E3346" s="13">
        <v>41919</v>
      </c>
      <c r="F3346" s="15" t="s">
        <v>77</v>
      </c>
      <c r="G3346" s="13">
        <v>2958101</v>
      </c>
      <c r="H3346" s="78"/>
      <c r="I3346" s="78"/>
      <c r="J3346" s="78"/>
      <c r="K3346" s="78"/>
    </row>
    <row r="3347" spans="1:11">
      <c r="A3347" s="13">
        <v>42512</v>
      </c>
      <c r="B3347" s="10" t="s">
        <v>186</v>
      </c>
      <c r="C3347" s="10" t="s">
        <v>89</v>
      </c>
      <c r="D3347" s="14">
        <v>94</v>
      </c>
      <c r="E3347" s="13">
        <v>41919</v>
      </c>
      <c r="F3347" s="15" t="s">
        <v>77</v>
      </c>
      <c r="G3347" s="13">
        <v>2958101</v>
      </c>
      <c r="H3347" s="78"/>
      <c r="I3347" s="78"/>
      <c r="J3347" s="78"/>
      <c r="K3347" s="78"/>
    </row>
    <row r="3348" spans="1:11">
      <c r="A3348" s="13">
        <v>42513</v>
      </c>
      <c r="B3348" s="10" t="s">
        <v>186</v>
      </c>
      <c r="C3348" s="10" t="s">
        <v>89</v>
      </c>
      <c r="D3348" s="14">
        <v>94</v>
      </c>
      <c r="E3348" s="13">
        <v>41919</v>
      </c>
      <c r="F3348" s="15" t="s">
        <v>77</v>
      </c>
      <c r="G3348" s="13">
        <v>2958101</v>
      </c>
      <c r="H3348" s="78"/>
      <c r="I3348" s="78"/>
      <c r="J3348" s="78"/>
      <c r="K3348" s="78"/>
    </row>
    <row r="3349" spans="1:11">
      <c r="A3349" s="13">
        <v>42514</v>
      </c>
      <c r="B3349" s="10" t="s">
        <v>186</v>
      </c>
      <c r="C3349" s="10" t="s">
        <v>89</v>
      </c>
      <c r="D3349" s="14">
        <v>94</v>
      </c>
      <c r="E3349" s="13">
        <v>41919</v>
      </c>
      <c r="F3349" s="15" t="s">
        <v>77</v>
      </c>
      <c r="G3349" s="13">
        <v>2958101</v>
      </c>
      <c r="H3349" s="78"/>
      <c r="I3349" s="78"/>
      <c r="J3349" s="78"/>
      <c r="K3349" s="78"/>
    </row>
    <row r="3350" spans="1:11">
      <c r="A3350" s="13">
        <v>42515</v>
      </c>
      <c r="B3350" s="10" t="s">
        <v>186</v>
      </c>
      <c r="C3350" s="10" t="s">
        <v>89</v>
      </c>
      <c r="D3350" s="14">
        <v>94</v>
      </c>
      <c r="E3350" s="13">
        <v>41919</v>
      </c>
      <c r="F3350" s="15" t="s">
        <v>77</v>
      </c>
      <c r="G3350" s="13">
        <v>2958101</v>
      </c>
      <c r="H3350" s="78"/>
      <c r="I3350" s="78"/>
      <c r="J3350" s="78"/>
      <c r="K3350" s="78"/>
    </row>
    <row r="3351" spans="1:11">
      <c r="A3351" s="13">
        <v>42516</v>
      </c>
      <c r="B3351" s="10" t="s">
        <v>186</v>
      </c>
      <c r="C3351" s="10" t="s">
        <v>89</v>
      </c>
      <c r="D3351" s="14">
        <v>94</v>
      </c>
      <c r="E3351" s="13">
        <v>41919</v>
      </c>
      <c r="F3351" s="15" t="s">
        <v>77</v>
      </c>
      <c r="G3351" s="13">
        <v>2958101</v>
      </c>
      <c r="H3351" s="78"/>
      <c r="I3351" s="78"/>
      <c r="J3351" s="78"/>
      <c r="K3351" s="78"/>
    </row>
    <row r="3352" spans="1:11">
      <c r="A3352" s="13">
        <v>42517</v>
      </c>
      <c r="B3352" s="10" t="s">
        <v>186</v>
      </c>
      <c r="C3352" s="10" t="s">
        <v>89</v>
      </c>
      <c r="D3352" s="14">
        <v>94</v>
      </c>
      <c r="E3352" s="13">
        <v>41919</v>
      </c>
      <c r="F3352" s="15" t="s">
        <v>77</v>
      </c>
      <c r="G3352" s="13">
        <v>2958101</v>
      </c>
      <c r="H3352" s="78"/>
      <c r="I3352" s="78"/>
      <c r="J3352" s="78"/>
      <c r="K3352" s="78"/>
    </row>
    <row r="3353" spans="1:11">
      <c r="A3353" s="13">
        <v>42518</v>
      </c>
      <c r="B3353" s="10" t="s">
        <v>186</v>
      </c>
      <c r="C3353" s="10" t="s">
        <v>89</v>
      </c>
      <c r="D3353" s="14">
        <v>94</v>
      </c>
      <c r="E3353" s="13">
        <v>41919</v>
      </c>
      <c r="F3353" s="15" t="s">
        <v>77</v>
      </c>
      <c r="G3353" s="13">
        <v>2958101</v>
      </c>
      <c r="H3353" s="78"/>
      <c r="I3353" s="78"/>
      <c r="J3353" s="78"/>
      <c r="K3353" s="78"/>
    </row>
    <row r="3354" spans="1:11">
      <c r="A3354" s="13">
        <v>42519</v>
      </c>
      <c r="B3354" s="10" t="s">
        <v>186</v>
      </c>
      <c r="C3354" s="10" t="s">
        <v>89</v>
      </c>
      <c r="D3354" s="14">
        <v>94</v>
      </c>
      <c r="E3354" s="13">
        <v>41919</v>
      </c>
      <c r="F3354" s="15" t="s">
        <v>77</v>
      </c>
      <c r="G3354" s="13">
        <v>2958101</v>
      </c>
      <c r="H3354" s="78"/>
      <c r="I3354" s="78"/>
      <c r="J3354" s="78"/>
      <c r="K3354" s="78"/>
    </row>
    <row r="3355" spans="1:11">
      <c r="A3355" s="13">
        <v>42520</v>
      </c>
      <c r="B3355" s="10" t="s">
        <v>186</v>
      </c>
      <c r="C3355" s="10" t="s">
        <v>89</v>
      </c>
      <c r="D3355" s="14">
        <v>94</v>
      </c>
      <c r="E3355" s="13">
        <v>41919</v>
      </c>
      <c r="F3355" s="15" t="s">
        <v>77</v>
      </c>
      <c r="G3355" s="13">
        <v>2958101</v>
      </c>
      <c r="H3355" s="78"/>
      <c r="I3355" s="78"/>
      <c r="J3355" s="78"/>
      <c r="K3355" s="78"/>
    </row>
    <row r="3356" spans="1:11">
      <c r="A3356" s="13">
        <v>42521</v>
      </c>
      <c r="B3356" s="10" t="s">
        <v>186</v>
      </c>
      <c r="C3356" s="10" t="s">
        <v>89</v>
      </c>
      <c r="D3356" s="14">
        <v>94</v>
      </c>
      <c r="E3356" s="13">
        <v>41919</v>
      </c>
      <c r="F3356" s="15" t="s">
        <v>77</v>
      </c>
      <c r="G3356" s="13">
        <v>2958101</v>
      </c>
      <c r="H3356" s="78"/>
      <c r="I3356" s="78"/>
      <c r="J3356" s="78"/>
      <c r="K3356" s="78"/>
    </row>
    <row r="3357" spans="1:11">
      <c r="A3357" s="13">
        <v>42491</v>
      </c>
      <c r="B3357" s="10" t="s">
        <v>187</v>
      </c>
      <c r="C3357" s="10" t="s">
        <v>89</v>
      </c>
      <c r="D3357" s="14">
        <v>97</v>
      </c>
      <c r="E3357" s="13">
        <v>41919</v>
      </c>
      <c r="F3357" s="15" t="s">
        <v>77</v>
      </c>
      <c r="G3357" s="13">
        <v>2958101</v>
      </c>
      <c r="H3357" s="78"/>
      <c r="I3357" s="78"/>
      <c r="J3357" s="78"/>
      <c r="K3357" s="78"/>
    </row>
    <row r="3358" spans="1:11">
      <c r="A3358" s="13">
        <v>42492</v>
      </c>
      <c r="B3358" s="10" t="s">
        <v>187</v>
      </c>
      <c r="C3358" s="10" t="s">
        <v>89</v>
      </c>
      <c r="D3358" s="14">
        <v>97</v>
      </c>
      <c r="E3358" s="13">
        <v>41919</v>
      </c>
      <c r="F3358" s="15" t="s">
        <v>77</v>
      </c>
      <c r="G3358" s="13">
        <v>2958101</v>
      </c>
      <c r="H3358" s="78"/>
      <c r="I3358" s="78"/>
      <c r="J3358" s="78"/>
      <c r="K3358" s="78"/>
    </row>
    <row r="3359" spans="1:11">
      <c r="A3359" s="13">
        <v>42493</v>
      </c>
      <c r="B3359" s="10" t="s">
        <v>187</v>
      </c>
      <c r="C3359" s="10" t="s">
        <v>89</v>
      </c>
      <c r="D3359" s="14">
        <v>97</v>
      </c>
      <c r="E3359" s="13">
        <v>41919</v>
      </c>
      <c r="F3359" s="15" t="s">
        <v>77</v>
      </c>
      <c r="G3359" s="13">
        <v>2958101</v>
      </c>
      <c r="H3359" s="78"/>
      <c r="I3359" s="78"/>
      <c r="J3359" s="78"/>
      <c r="K3359" s="78"/>
    </row>
    <row r="3360" spans="1:11">
      <c r="A3360" s="13">
        <v>42494</v>
      </c>
      <c r="B3360" s="10" t="s">
        <v>187</v>
      </c>
      <c r="C3360" s="10" t="s">
        <v>89</v>
      </c>
      <c r="D3360" s="14">
        <v>97</v>
      </c>
      <c r="E3360" s="13">
        <v>41919</v>
      </c>
      <c r="F3360" s="15" t="s">
        <v>77</v>
      </c>
      <c r="G3360" s="13">
        <v>2958101</v>
      </c>
      <c r="H3360" s="78"/>
      <c r="I3360" s="78"/>
      <c r="J3360" s="78"/>
      <c r="K3360" s="78"/>
    </row>
    <row r="3361" spans="1:11">
      <c r="A3361" s="13">
        <v>42495</v>
      </c>
      <c r="B3361" s="10" t="s">
        <v>187</v>
      </c>
      <c r="C3361" s="10" t="s">
        <v>89</v>
      </c>
      <c r="D3361" s="14">
        <v>97</v>
      </c>
      <c r="E3361" s="13">
        <v>41919</v>
      </c>
      <c r="F3361" s="15" t="s">
        <v>77</v>
      </c>
      <c r="G3361" s="13">
        <v>2958101</v>
      </c>
      <c r="H3361" s="78"/>
      <c r="I3361" s="78"/>
      <c r="J3361" s="78"/>
      <c r="K3361" s="78"/>
    </row>
    <row r="3362" spans="1:11">
      <c r="A3362" s="13">
        <v>42496</v>
      </c>
      <c r="B3362" s="10" t="s">
        <v>187</v>
      </c>
      <c r="C3362" s="10" t="s">
        <v>89</v>
      </c>
      <c r="D3362" s="14">
        <v>97</v>
      </c>
      <c r="E3362" s="13">
        <v>41919</v>
      </c>
      <c r="F3362" s="15" t="s">
        <v>77</v>
      </c>
      <c r="G3362" s="13">
        <v>2958101</v>
      </c>
      <c r="H3362" s="78"/>
      <c r="I3362" s="78"/>
      <c r="J3362" s="78"/>
      <c r="K3362" s="78"/>
    </row>
    <row r="3363" spans="1:11">
      <c r="A3363" s="13">
        <v>42497</v>
      </c>
      <c r="B3363" s="10" t="s">
        <v>187</v>
      </c>
      <c r="C3363" s="10" t="s">
        <v>89</v>
      </c>
      <c r="D3363" s="14">
        <v>97</v>
      </c>
      <c r="E3363" s="13">
        <v>41919</v>
      </c>
      <c r="F3363" s="15" t="s">
        <v>77</v>
      </c>
      <c r="G3363" s="13">
        <v>2958101</v>
      </c>
      <c r="H3363" s="78"/>
      <c r="I3363" s="78"/>
      <c r="J3363" s="78"/>
      <c r="K3363" s="78"/>
    </row>
    <row r="3364" spans="1:11">
      <c r="A3364" s="13">
        <v>42498</v>
      </c>
      <c r="B3364" s="10" t="s">
        <v>187</v>
      </c>
      <c r="C3364" s="10" t="s">
        <v>89</v>
      </c>
      <c r="D3364" s="14">
        <v>97</v>
      </c>
      <c r="E3364" s="13">
        <v>41919</v>
      </c>
      <c r="F3364" s="15" t="s">
        <v>77</v>
      </c>
      <c r="G3364" s="13">
        <v>2958101</v>
      </c>
      <c r="H3364" s="78"/>
      <c r="I3364" s="78"/>
      <c r="J3364" s="78"/>
      <c r="K3364" s="78"/>
    </row>
    <row r="3365" spans="1:11">
      <c r="A3365" s="13">
        <v>42499</v>
      </c>
      <c r="B3365" s="10" t="s">
        <v>187</v>
      </c>
      <c r="C3365" s="10" t="s">
        <v>89</v>
      </c>
      <c r="D3365" s="14">
        <v>97</v>
      </c>
      <c r="E3365" s="13">
        <v>41919</v>
      </c>
      <c r="F3365" s="15" t="s">
        <v>77</v>
      </c>
      <c r="G3365" s="13">
        <v>2958101</v>
      </c>
      <c r="H3365" s="78"/>
      <c r="I3365" s="78"/>
      <c r="J3365" s="78"/>
      <c r="K3365" s="78"/>
    </row>
    <row r="3366" spans="1:11">
      <c r="A3366" s="13">
        <v>42500</v>
      </c>
      <c r="B3366" s="10" t="s">
        <v>187</v>
      </c>
      <c r="C3366" s="10" t="s">
        <v>89</v>
      </c>
      <c r="D3366" s="14">
        <v>97</v>
      </c>
      <c r="E3366" s="13">
        <v>41919</v>
      </c>
      <c r="F3366" s="15" t="s">
        <v>77</v>
      </c>
      <c r="G3366" s="13">
        <v>2958101</v>
      </c>
      <c r="H3366" s="78"/>
      <c r="I3366" s="78"/>
      <c r="J3366" s="78"/>
      <c r="K3366" s="78"/>
    </row>
    <row r="3367" spans="1:11">
      <c r="A3367" s="13">
        <v>42501</v>
      </c>
      <c r="B3367" s="10" t="s">
        <v>187</v>
      </c>
      <c r="C3367" s="10" t="s">
        <v>89</v>
      </c>
      <c r="D3367" s="14">
        <v>97</v>
      </c>
      <c r="E3367" s="13">
        <v>41919</v>
      </c>
      <c r="F3367" s="15" t="s">
        <v>77</v>
      </c>
      <c r="G3367" s="13">
        <v>2958101</v>
      </c>
      <c r="H3367" s="78"/>
      <c r="I3367" s="78"/>
      <c r="J3367" s="78"/>
      <c r="K3367" s="78"/>
    </row>
    <row r="3368" spans="1:11">
      <c r="A3368" s="13">
        <v>42502</v>
      </c>
      <c r="B3368" s="10" t="s">
        <v>187</v>
      </c>
      <c r="C3368" s="10" t="s">
        <v>89</v>
      </c>
      <c r="D3368" s="14">
        <v>97</v>
      </c>
      <c r="E3368" s="13">
        <v>41919</v>
      </c>
      <c r="F3368" s="15" t="s">
        <v>77</v>
      </c>
      <c r="G3368" s="13">
        <v>2958101</v>
      </c>
      <c r="H3368" s="78"/>
      <c r="I3368" s="78"/>
      <c r="J3368" s="78"/>
      <c r="K3368" s="78"/>
    </row>
    <row r="3369" spans="1:11">
      <c r="A3369" s="13">
        <v>42503</v>
      </c>
      <c r="B3369" s="10" t="s">
        <v>187</v>
      </c>
      <c r="C3369" s="10" t="s">
        <v>89</v>
      </c>
      <c r="D3369" s="14">
        <v>97</v>
      </c>
      <c r="E3369" s="13">
        <v>41919</v>
      </c>
      <c r="F3369" s="15" t="s">
        <v>77</v>
      </c>
      <c r="G3369" s="13">
        <v>2958101</v>
      </c>
      <c r="H3369" s="78"/>
      <c r="I3369" s="78"/>
      <c r="J3369" s="78"/>
      <c r="K3369" s="78"/>
    </row>
    <row r="3370" spans="1:11">
      <c r="A3370" s="13">
        <v>42504</v>
      </c>
      <c r="B3370" s="10" t="s">
        <v>187</v>
      </c>
      <c r="C3370" s="10" t="s">
        <v>89</v>
      </c>
      <c r="D3370" s="14">
        <v>97</v>
      </c>
      <c r="E3370" s="13">
        <v>41919</v>
      </c>
      <c r="F3370" s="15" t="s">
        <v>77</v>
      </c>
      <c r="G3370" s="13">
        <v>2958101</v>
      </c>
      <c r="H3370" s="78"/>
      <c r="I3370" s="78"/>
      <c r="J3370" s="78"/>
      <c r="K3370" s="78"/>
    </row>
    <row r="3371" spans="1:11">
      <c r="A3371" s="13">
        <v>42505</v>
      </c>
      <c r="B3371" s="10" t="s">
        <v>187</v>
      </c>
      <c r="C3371" s="10" t="s">
        <v>89</v>
      </c>
      <c r="D3371" s="14">
        <v>97</v>
      </c>
      <c r="E3371" s="13">
        <v>41919</v>
      </c>
      <c r="F3371" s="15" t="s">
        <v>77</v>
      </c>
      <c r="G3371" s="13">
        <v>2958101</v>
      </c>
      <c r="H3371" s="78"/>
      <c r="I3371" s="78"/>
      <c r="J3371" s="78"/>
      <c r="K3371" s="78"/>
    </row>
    <row r="3372" spans="1:11">
      <c r="A3372" s="13">
        <v>42506</v>
      </c>
      <c r="B3372" s="10" t="s">
        <v>187</v>
      </c>
      <c r="C3372" s="10" t="s">
        <v>89</v>
      </c>
      <c r="D3372" s="14">
        <v>97</v>
      </c>
      <c r="E3372" s="13">
        <v>41919</v>
      </c>
      <c r="F3372" s="15" t="s">
        <v>77</v>
      </c>
      <c r="G3372" s="13">
        <v>2958101</v>
      </c>
      <c r="H3372" s="78"/>
      <c r="I3372" s="78"/>
      <c r="J3372" s="78"/>
      <c r="K3372" s="78"/>
    </row>
    <row r="3373" spans="1:11">
      <c r="A3373" s="13">
        <v>42507</v>
      </c>
      <c r="B3373" s="10" t="s">
        <v>187</v>
      </c>
      <c r="C3373" s="10" t="s">
        <v>89</v>
      </c>
      <c r="D3373" s="14">
        <v>97</v>
      </c>
      <c r="E3373" s="13">
        <v>41919</v>
      </c>
      <c r="F3373" s="15" t="s">
        <v>77</v>
      </c>
      <c r="G3373" s="13">
        <v>2958101</v>
      </c>
      <c r="H3373" s="78"/>
      <c r="I3373" s="78"/>
      <c r="J3373" s="78"/>
      <c r="K3373" s="78"/>
    </row>
    <row r="3374" spans="1:11">
      <c r="A3374" s="13">
        <v>42508</v>
      </c>
      <c r="B3374" s="10" t="s">
        <v>187</v>
      </c>
      <c r="C3374" s="10" t="s">
        <v>89</v>
      </c>
      <c r="D3374" s="14">
        <v>97</v>
      </c>
      <c r="E3374" s="13">
        <v>41919</v>
      </c>
      <c r="F3374" s="15" t="s">
        <v>77</v>
      </c>
      <c r="G3374" s="13">
        <v>2958101</v>
      </c>
      <c r="H3374" s="78"/>
      <c r="I3374" s="78"/>
      <c r="J3374" s="78"/>
      <c r="K3374" s="78"/>
    </row>
    <row r="3375" spans="1:11">
      <c r="A3375" s="13">
        <v>42509</v>
      </c>
      <c r="B3375" s="10" t="s">
        <v>187</v>
      </c>
      <c r="C3375" s="10" t="s">
        <v>89</v>
      </c>
      <c r="D3375" s="14">
        <v>97</v>
      </c>
      <c r="E3375" s="13">
        <v>41919</v>
      </c>
      <c r="F3375" s="15" t="s">
        <v>77</v>
      </c>
      <c r="G3375" s="13">
        <v>2958101</v>
      </c>
      <c r="H3375" s="78"/>
      <c r="I3375" s="78"/>
      <c r="J3375" s="78"/>
      <c r="K3375" s="78"/>
    </row>
    <row r="3376" spans="1:11">
      <c r="A3376" s="13">
        <v>42510</v>
      </c>
      <c r="B3376" s="10" t="s">
        <v>187</v>
      </c>
      <c r="C3376" s="10" t="s">
        <v>89</v>
      </c>
      <c r="D3376" s="14">
        <v>97</v>
      </c>
      <c r="E3376" s="13">
        <v>41919</v>
      </c>
      <c r="F3376" s="15" t="s">
        <v>77</v>
      </c>
      <c r="G3376" s="13">
        <v>2958101</v>
      </c>
      <c r="H3376" s="78"/>
      <c r="I3376" s="78"/>
      <c r="J3376" s="78"/>
      <c r="K3376" s="78"/>
    </row>
    <row r="3377" spans="1:11">
      <c r="A3377" s="13">
        <v>42511</v>
      </c>
      <c r="B3377" s="10" t="s">
        <v>187</v>
      </c>
      <c r="C3377" s="10" t="s">
        <v>89</v>
      </c>
      <c r="D3377" s="14">
        <v>97</v>
      </c>
      <c r="E3377" s="13">
        <v>41919</v>
      </c>
      <c r="F3377" s="15" t="s">
        <v>77</v>
      </c>
      <c r="G3377" s="13">
        <v>2958101</v>
      </c>
      <c r="H3377" s="78"/>
      <c r="I3377" s="78"/>
      <c r="J3377" s="78"/>
      <c r="K3377" s="78"/>
    </row>
    <row r="3378" spans="1:11">
      <c r="A3378" s="13">
        <v>42512</v>
      </c>
      <c r="B3378" s="10" t="s">
        <v>187</v>
      </c>
      <c r="C3378" s="10" t="s">
        <v>89</v>
      </c>
      <c r="D3378" s="14">
        <v>97</v>
      </c>
      <c r="E3378" s="13">
        <v>41919</v>
      </c>
      <c r="F3378" s="15" t="s">
        <v>77</v>
      </c>
      <c r="G3378" s="13">
        <v>2958101</v>
      </c>
      <c r="H3378" s="78"/>
      <c r="I3378" s="78"/>
      <c r="J3378" s="78"/>
      <c r="K3378" s="78"/>
    </row>
    <row r="3379" spans="1:11">
      <c r="A3379" s="13">
        <v>42513</v>
      </c>
      <c r="B3379" s="10" t="s">
        <v>187</v>
      </c>
      <c r="C3379" s="10" t="s">
        <v>89</v>
      </c>
      <c r="D3379" s="14">
        <v>97</v>
      </c>
      <c r="E3379" s="13">
        <v>41919</v>
      </c>
      <c r="F3379" s="15" t="s">
        <v>77</v>
      </c>
      <c r="G3379" s="13">
        <v>2958101</v>
      </c>
      <c r="H3379" s="78"/>
      <c r="I3379" s="78"/>
      <c r="J3379" s="78"/>
      <c r="K3379" s="78"/>
    </row>
    <row r="3380" spans="1:11">
      <c r="A3380" s="13">
        <v>42514</v>
      </c>
      <c r="B3380" s="10" t="s">
        <v>187</v>
      </c>
      <c r="C3380" s="10" t="s">
        <v>89</v>
      </c>
      <c r="D3380" s="14">
        <v>97</v>
      </c>
      <c r="E3380" s="13">
        <v>41919</v>
      </c>
      <c r="F3380" s="15" t="s">
        <v>77</v>
      </c>
      <c r="G3380" s="13">
        <v>2958101</v>
      </c>
      <c r="H3380" s="78"/>
      <c r="I3380" s="78"/>
      <c r="J3380" s="78"/>
      <c r="K3380" s="78"/>
    </row>
    <row r="3381" spans="1:11">
      <c r="A3381" s="13">
        <v>42515</v>
      </c>
      <c r="B3381" s="10" t="s">
        <v>187</v>
      </c>
      <c r="C3381" s="10" t="s">
        <v>89</v>
      </c>
      <c r="D3381" s="14">
        <v>97</v>
      </c>
      <c r="E3381" s="13">
        <v>41919</v>
      </c>
      <c r="F3381" s="15" t="s">
        <v>77</v>
      </c>
      <c r="G3381" s="13">
        <v>2958101</v>
      </c>
      <c r="H3381" s="78"/>
      <c r="I3381" s="78"/>
      <c r="J3381" s="78"/>
      <c r="K3381" s="78"/>
    </row>
    <row r="3382" spans="1:11">
      <c r="A3382" s="13">
        <v>42516</v>
      </c>
      <c r="B3382" s="10" t="s">
        <v>187</v>
      </c>
      <c r="C3382" s="10" t="s">
        <v>89</v>
      </c>
      <c r="D3382" s="14">
        <v>97</v>
      </c>
      <c r="E3382" s="13">
        <v>41919</v>
      </c>
      <c r="F3382" s="15" t="s">
        <v>77</v>
      </c>
      <c r="G3382" s="13">
        <v>2958101</v>
      </c>
      <c r="H3382" s="78"/>
      <c r="I3382" s="78"/>
      <c r="J3382" s="78"/>
      <c r="K3382" s="78"/>
    </row>
    <row r="3383" spans="1:11">
      <c r="A3383" s="13">
        <v>42517</v>
      </c>
      <c r="B3383" s="10" t="s">
        <v>187</v>
      </c>
      <c r="C3383" s="10" t="s">
        <v>89</v>
      </c>
      <c r="D3383" s="14">
        <v>97</v>
      </c>
      <c r="E3383" s="13">
        <v>41919</v>
      </c>
      <c r="F3383" s="15" t="s">
        <v>77</v>
      </c>
      <c r="G3383" s="13">
        <v>2958101</v>
      </c>
      <c r="H3383" s="78"/>
      <c r="I3383" s="78"/>
      <c r="J3383" s="78"/>
      <c r="K3383" s="78"/>
    </row>
    <row r="3384" spans="1:11">
      <c r="A3384" s="13">
        <v>42518</v>
      </c>
      <c r="B3384" s="10" t="s">
        <v>187</v>
      </c>
      <c r="C3384" s="10" t="s">
        <v>89</v>
      </c>
      <c r="D3384" s="14">
        <v>97</v>
      </c>
      <c r="E3384" s="13">
        <v>41919</v>
      </c>
      <c r="F3384" s="15" t="s">
        <v>77</v>
      </c>
      <c r="G3384" s="13">
        <v>2958101</v>
      </c>
      <c r="H3384" s="78"/>
      <c r="I3384" s="78"/>
      <c r="J3384" s="78"/>
      <c r="K3384" s="78"/>
    </row>
    <row r="3385" spans="1:11">
      <c r="A3385" s="13">
        <v>42519</v>
      </c>
      <c r="B3385" s="10" t="s">
        <v>187</v>
      </c>
      <c r="C3385" s="10" t="s">
        <v>89</v>
      </c>
      <c r="D3385" s="14">
        <v>97</v>
      </c>
      <c r="E3385" s="13">
        <v>41919</v>
      </c>
      <c r="F3385" s="15" t="s">
        <v>77</v>
      </c>
      <c r="G3385" s="13">
        <v>2958101</v>
      </c>
      <c r="H3385" s="78"/>
      <c r="I3385" s="78"/>
      <c r="J3385" s="78"/>
      <c r="K3385" s="78"/>
    </row>
    <row r="3386" spans="1:11">
      <c r="A3386" s="13">
        <v>42520</v>
      </c>
      <c r="B3386" s="10" t="s">
        <v>187</v>
      </c>
      <c r="C3386" s="10" t="s">
        <v>89</v>
      </c>
      <c r="D3386" s="14">
        <v>97</v>
      </c>
      <c r="E3386" s="13">
        <v>41919</v>
      </c>
      <c r="F3386" s="15" t="s">
        <v>77</v>
      </c>
      <c r="G3386" s="13">
        <v>2958101</v>
      </c>
      <c r="H3386" s="78"/>
      <c r="I3386" s="78"/>
      <c r="J3386" s="78"/>
      <c r="K3386" s="78"/>
    </row>
    <row r="3387" spans="1:11">
      <c r="A3387" s="13">
        <v>42521</v>
      </c>
      <c r="B3387" s="10" t="s">
        <v>187</v>
      </c>
      <c r="C3387" s="10" t="s">
        <v>89</v>
      </c>
      <c r="D3387" s="14">
        <v>97</v>
      </c>
      <c r="E3387" s="13">
        <v>41919</v>
      </c>
      <c r="F3387" s="15" t="s">
        <v>77</v>
      </c>
      <c r="G3387" s="13">
        <v>2958101</v>
      </c>
      <c r="H3387" s="78"/>
      <c r="I3387" s="78"/>
      <c r="J3387" s="78"/>
      <c r="K3387" s="78"/>
    </row>
    <row r="3388" spans="1:11">
      <c r="A3388" s="13">
        <v>42491</v>
      </c>
      <c r="B3388" s="10" t="s">
        <v>188</v>
      </c>
      <c r="C3388" s="10" t="s">
        <v>81</v>
      </c>
      <c r="D3388" s="14">
        <v>249</v>
      </c>
      <c r="E3388" s="13">
        <v>39809</v>
      </c>
      <c r="F3388" s="15" t="s">
        <v>77</v>
      </c>
      <c r="G3388" s="13">
        <v>2958101</v>
      </c>
      <c r="H3388" s="78"/>
      <c r="I3388" s="78"/>
      <c r="J3388" s="78"/>
      <c r="K3388" s="78"/>
    </row>
    <row r="3389" spans="1:11">
      <c r="A3389" s="13">
        <v>42492</v>
      </c>
      <c r="B3389" s="10" t="s">
        <v>188</v>
      </c>
      <c r="C3389" s="10" t="s">
        <v>81</v>
      </c>
      <c r="D3389" s="14">
        <v>249</v>
      </c>
      <c r="E3389" s="13">
        <v>39809</v>
      </c>
      <c r="F3389" s="15" t="s">
        <v>77</v>
      </c>
      <c r="G3389" s="13">
        <v>2958101</v>
      </c>
      <c r="H3389" s="78"/>
      <c r="I3389" s="78"/>
      <c r="J3389" s="78"/>
      <c r="K3389" s="78"/>
    </row>
    <row r="3390" spans="1:11">
      <c r="A3390" s="13">
        <v>42493</v>
      </c>
      <c r="B3390" s="10" t="s">
        <v>188</v>
      </c>
      <c r="C3390" s="10" t="s">
        <v>81</v>
      </c>
      <c r="D3390" s="14">
        <v>249</v>
      </c>
      <c r="E3390" s="13">
        <v>39809</v>
      </c>
      <c r="F3390" s="15" t="s">
        <v>77</v>
      </c>
      <c r="G3390" s="13">
        <v>2958101</v>
      </c>
      <c r="H3390" s="78"/>
      <c r="I3390" s="78"/>
      <c r="J3390" s="78"/>
      <c r="K3390" s="78"/>
    </row>
    <row r="3391" spans="1:11">
      <c r="A3391" s="13">
        <v>42494</v>
      </c>
      <c r="B3391" s="10" t="s">
        <v>188</v>
      </c>
      <c r="C3391" s="10" t="s">
        <v>81</v>
      </c>
      <c r="D3391" s="14">
        <v>249</v>
      </c>
      <c r="E3391" s="13">
        <v>39809</v>
      </c>
      <c r="F3391" s="15" t="s">
        <v>77</v>
      </c>
      <c r="G3391" s="13">
        <v>2958101</v>
      </c>
      <c r="H3391" s="78"/>
      <c r="I3391" s="78"/>
      <c r="J3391" s="78"/>
      <c r="K3391" s="78"/>
    </row>
    <row r="3392" spans="1:11">
      <c r="A3392" s="13">
        <v>42495</v>
      </c>
      <c r="B3392" s="10" t="s">
        <v>188</v>
      </c>
      <c r="C3392" s="10" t="s">
        <v>81</v>
      </c>
      <c r="D3392" s="14">
        <v>249</v>
      </c>
      <c r="E3392" s="13">
        <v>39809</v>
      </c>
      <c r="F3392" s="15" t="s">
        <v>77</v>
      </c>
      <c r="G3392" s="13">
        <v>2958101</v>
      </c>
      <c r="H3392" s="78"/>
      <c r="I3392" s="78"/>
      <c r="J3392" s="78"/>
      <c r="K3392" s="78"/>
    </row>
    <row r="3393" spans="1:11">
      <c r="A3393" s="13">
        <v>42496</v>
      </c>
      <c r="B3393" s="10" t="s">
        <v>188</v>
      </c>
      <c r="C3393" s="10" t="s">
        <v>81</v>
      </c>
      <c r="D3393" s="14">
        <v>249</v>
      </c>
      <c r="E3393" s="13">
        <v>39809</v>
      </c>
      <c r="F3393" s="15" t="s">
        <v>77</v>
      </c>
      <c r="G3393" s="13">
        <v>2958101</v>
      </c>
      <c r="H3393" s="78"/>
      <c r="I3393" s="78"/>
      <c r="J3393" s="78"/>
      <c r="K3393" s="78"/>
    </row>
    <row r="3394" spans="1:11">
      <c r="A3394" s="13">
        <v>42497</v>
      </c>
      <c r="B3394" s="10" t="s">
        <v>188</v>
      </c>
      <c r="C3394" s="10" t="s">
        <v>81</v>
      </c>
      <c r="D3394" s="14">
        <v>249</v>
      </c>
      <c r="E3394" s="13">
        <v>39809</v>
      </c>
      <c r="F3394" s="15" t="s">
        <v>77</v>
      </c>
      <c r="G3394" s="13">
        <v>2958101</v>
      </c>
      <c r="H3394" s="78"/>
      <c r="I3394" s="78"/>
      <c r="J3394" s="78"/>
      <c r="K3394" s="78"/>
    </row>
    <row r="3395" spans="1:11">
      <c r="A3395" s="13">
        <v>42498</v>
      </c>
      <c r="B3395" s="10" t="s">
        <v>188</v>
      </c>
      <c r="C3395" s="10" t="s">
        <v>81</v>
      </c>
      <c r="D3395" s="14">
        <v>249</v>
      </c>
      <c r="E3395" s="13">
        <v>39809</v>
      </c>
      <c r="F3395" s="15" t="s">
        <v>77</v>
      </c>
      <c r="G3395" s="13">
        <v>2958101</v>
      </c>
      <c r="H3395" s="78"/>
      <c r="I3395" s="78"/>
      <c r="J3395" s="78"/>
      <c r="K3395" s="78"/>
    </row>
    <row r="3396" spans="1:11">
      <c r="A3396" s="13">
        <v>42499</v>
      </c>
      <c r="B3396" s="10" t="s">
        <v>188</v>
      </c>
      <c r="C3396" s="10" t="s">
        <v>81</v>
      </c>
      <c r="D3396" s="14">
        <v>249</v>
      </c>
      <c r="E3396" s="13">
        <v>39809</v>
      </c>
      <c r="F3396" s="15" t="s">
        <v>77</v>
      </c>
      <c r="G3396" s="13">
        <v>2958101</v>
      </c>
      <c r="H3396" s="78"/>
      <c r="I3396" s="78"/>
      <c r="J3396" s="78"/>
      <c r="K3396" s="78"/>
    </row>
    <row r="3397" spans="1:11">
      <c r="A3397" s="13">
        <v>42500</v>
      </c>
      <c r="B3397" s="10" t="s">
        <v>188</v>
      </c>
      <c r="C3397" s="10" t="s">
        <v>81</v>
      </c>
      <c r="D3397" s="14">
        <v>249</v>
      </c>
      <c r="E3397" s="13">
        <v>39809</v>
      </c>
      <c r="F3397" s="15" t="s">
        <v>77</v>
      </c>
      <c r="G3397" s="13">
        <v>2958101</v>
      </c>
      <c r="H3397" s="78"/>
      <c r="I3397" s="78"/>
      <c r="J3397" s="78"/>
      <c r="K3397" s="78"/>
    </row>
    <row r="3398" spans="1:11">
      <c r="A3398" s="13">
        <v>42501</v>
      </c>
      <c r="B3398" s="10" t="s">
        <v>188</v>
      </c>
      <c r="C3398" s="10" t="s">
        <v>81</v>
      </c>
      <c r="D3398" s="14">
        <v>249</v>
      </c>
      <c r="E3398" s="13">
        <v>39809</v>
      </c>
      <c r="F3398" s="15" t="s">
        <v>77</v>
      </c>
      <c r="G3398" s="13">
        <v>2958101</v>
      </c>
      <c r="H3398" s="78"/>
      <c r="I3398" s="78"/>
      <c r="J3398" s="78"/>
      <c r="K3398" s="78"/>
    </row>
    <row r="3399" spans="1:11">
      <c r="A3399" s="13">
        <v>42502</v>
      </c>
      <c r="B3399" s="10" t="s">
        <v>188</v>
      </c>
      <c r="C3399" s="10" t="s">
        <v>81</v>
      </c>
      <c r="D3399" s="14">
        <v>249</v>
      </c>
      <c r="E3399" s="13">
        <v>39809</v>
      </c>
      <c r="F3399" s="15" t="s">
        <v>77</v>
      </c>
      <c r="G3399" s="13">
        <v>2958101</v>
      </c>
      <c r="H3399" s="78"/>
      <c r="I3399" s="78"/>
      <c r="J3399" s="78"/>
      <c r="K3399" s="78"/>
    </row>
    <row r="3400" spans="1:11">
      <c r="A3400" s="13">
        <v>42503</v>
      </c>
      <c r="B3400" s="10" t="s">
        <v>188</v>
      </c>
      <c r="C3400" s="10" t="s">
        <v>81</v>
      </c>
      <c r="D3400" s="14">
        <v>249</v>
      </c>
      <c r="E3400" s="13">
        <v>39809</v>
      </c>
      <c r="F3400" s="15" t="s">
        <v>77</v>
      </c>
      <c r="G3400" s="13">
        <v>2958101</v>
      </c>
      <c r="H3400" s="78"/>
      <c r="I3400" s="78"/>
      <c r="J3400" s="78"/>
      <c r="K3400" s="78"/>
    </row>
    <row r="3401" spans="1:11">
      <c r="A3401" s="13">
        <v>42504</v>
      </c>
      <c r="B3401" s="10" t="s">
        <v>188</v>
      </c>
      <c r="C3401" s="10" t="s">
        <v>81</v>
      </c>
      <c r="D3401" s="14">
        <v>249</v>
      </c>
      <c r="E3401" s="13">
        <v>39809</v>
      </c>
      <c r="F3401" s="15" t="s">
        <v>77</v>
      </c>
      <c r="G3401" s="13">
        <v>2958101</v>
      </c>
      <c r="H3401" s="78"/>
      <c r="I3401" s="78"/>
      <c r="J3401" s="78"/>
      <c r="K3401" s="78"/>
    </row>
    <row r="3402" spans="1:11">
      <c r="A3402" s="13">
        <v>42505</v>
      </c>
      <c r="B3402" s="10" t="s">
        <v>188</v>
      </c>
      <c r="C3402" s="10" t="s">
        <v>81</v>
      </c>
      <c r="D3402" s="14">
        <v>249</v>
      </c>
      <c r="E3402" s="13">
        <v>39809</v>
      </c>
      <c r="F3402" s="15" t="s">
        <v>77</v>
      </c>
      <c r="G3402" s="13">
        <v>2958101</v>
      </c>
      <c r="H3402" s="78"/>
      <c r="I3402" s="78"/>
      <c r="J3402" s="78"/>
      <c r="K3402" s="78"/>
    </row>
    <row r="3403" spans="1:11">
      <c r="A3403" s="13">
        <v>42506</v>
      </c>
      <c r="B3403" s="10" t="s">
        <v>188</v>
      </c>
      <c r="C3403" s="10" t="s">
        <v>81</v>
      </c>
      <c r="D3403" s="14">
        <v>249</v>
      </c>
      <c r="E3403" s="13">
        <v>39809</v>
      </c>
      <c r="F3403" s="15" t="s">
        <v>77</v>
      </c>
      <c r="G3403" s="13">
        <v>2958101</v>
      </c>
      <c r="H3403" s="78"/>
      <c r="I3403" s="78"/>
      <c r="J3403" s="78"/>
      <c r="K3403" s="78"/>
    </row>
    <row r="3404" spans="1:11">
      <c r="A3404" s="13">
        <v>42507</v>
      </c>
      <c r="B3404" s="10" t="s">
        <v>188</v>
      </c>
      <c r="C3404" s="10" t="s">
        <v>81</v>
      </c>
      <c r="D3404" s="14">
        <v>249</v>
      </c>
      <c r="E3404" s="13">
        <v>39809</v>
      </c>
      <c r="F3404" s="15" t="s">
        <v>77</v>
      </c>
      <c r="G3404" s="13">
        <v>2958101</v>
      </c>
      <c r="H3404" s="78"/>
      <c r="I3404" s="78"/>
      <c r="J3404" s="78"/>
      <c r="K3404" s="78"/>
    </row>
    <row r="3405" spans="1:11">
      <c r="A3405" s="13">
        <v>42508</v>
      </c>
      <c r="B3405" s="10" t="s">
        <v>188</v>
      </c>
      <c r="C3405" s="10" t="s">
        <v>81</v>
      </c>
      <c r="D3405" s="14">
        <v>249</v>
      </c>
      <c r="E3405" s="13">
        <v>39809</v>
      </c>
      <c r="F3405" s="15" t="s">
        <v>77</v>
      </c>
      <c r="G3405" s="13">
        <v>2958101</v>
      </c>
      <c r="H3405" s="78"/>
      <c r="I3405" s="78"/>
      <c r="J3405" s="78"/>
      <c r="K3405" s="78"/>
    </row>
    <row r="3406" spans="1:11">
      <c r="A3406" s="13">
        <v>42509</v>
      </c>
      <c r="B3406" s="10" t="s">
        <v>188</v>
      </c>
      <c r="C3406" s="10" t="s">
        <v>81</v>
      </c>
      <c r="D3406" s="14">
        <v>249</v>
      </c>
      <c r="E3406" s="13">
        <v>39809</v>
      </c>
      <c r="F3406" s="15" t="s">
        <v>77</v>
      </c>
      <c r="G3406" s="13">
        <v>2958101</v>
      </c>
      <c r="H3406" s="78"/>
      <c r="I3406" s="78"/>
      <c r="J3406" s="78"/>
      <c r="K3406" s="78"/>
    </row>
    <row r="3407" spans="1:11">
      <c r="A3407" s="13">
        <v>42510</v>
      </c>
      <c r="B3407" s="10" t="s">
        <v>188</v>
      </c>
      <c r="C3407" s="10" t="s">
        <v>81</v>
      </c>
      <c r="D3407" s="14">
        <v>249</v>
      </c>
      <c r="E3407" s="13">
        <v>39809</v>
      </c>
      <c r="F3407" s="15" t="s">
        <v>77</v>
      </c>
      <c r="G3407" s="13">
        <v>2958101</v>
      </c>
      <c r="H3407" s="78"/>
      <c r="I3407" s="78"/>
      <c r="J3407" s="78"/>
      <c r="K3407" s="78"/>
    </row>
    <row r="3408" spans="1:11">
      <c r="A3408" s="13">
        <v>42511</v>
      </c>
      <c r="B3408" s="10" t="s">
        <v>188</v>
      </c>
      <c r="C3408" s="10" t="s">
        <v>81</v>
      </c>
      <c r="D3408" s="14">
        <v>249</v>
      </c>
      <c r="E3408" s="13">
        <v>39809</v>
      </c>
      <c r="F3408" s="15" t="s">
        <v>77</v>
      </c>
      <c r="G3408" s="13">
        <v>2958101</v>
      </c>
      <c r="H3408" s="78"/>
      <c r="I3408" s="78"/>
      <c r="J3408" s="78"/>
      <c r="K3408" s="78"/>
    </row>
    <row r="3409" spans="1:11">
      <c r="A3409" s="13">
        <v>42512</v>
      </c>
      <c r="B3409" s="10" t="s">
        <v>188</v>
      </c>
      <c r="C3409" s="10" t="s">
        <v>81</v>
      </c>
      <c r="D3409" s="14">
        <v>249</v>
      </c>
      <c r="E3409" s="13">
        <v>39809</v>
      </c>
      <c r="F3409" s="15" t="s">
        <v>77</v>
      </c>
      <c r="G3409" s="13">
        <v>2958101</v>
      </c>
      <c r="H3409" s="78"/>
      <c r="I3409" s="78"/>
      <c r="J3409" s="78"/>
      <c r="K3409" s="78"/>
    </row>
    <row r="3410" spans="1:11">
      <c r="A3410" s="13">
        <v>42513</v>
      </c>
      <c r="B3410" s="10" t="s">
        <v>188</v>
      </c>
      <c r="C3410" s="10" t="s">
        <v>81</v>
      </c>
      <c r="D3410" s="14">
        <v>249</v>
      </c>
      <c r="E3410" s="13">
        <v>39809</v>
      </c>
      <c r="F3410" s="15" t="s">
        <v>77</v>
      </c>
      <c r="G3410" s="13">
        <v>2958101</v>
      </c>
      <c r="H3410" s="78"/>
      <c r="I3410" s="78"/>
      <c r="J3410" s="78"/>
      <c r="K3410" s="78"/>
    </row>
    <row r="3411" spans="1:11">
      <c r="A3411" s="13">
        <v>42514</v>
      </c>
      <c r="B3411" s="10" t="s">
        <v>188</v>
      </c>
      <c r="C3411" s="10" t="s">
        <v>81</v>
      </c>
      <c r="D3411" s="14">
        <v>249</v>
      </c>
      <c r="E3411" s="13">
        <v>39809</v>
      </c>
      <c r="F3411" s="15" t="s">
        <v>77</v>
      </c>
      <c r="G3411" s="13">
        <v>2958101</v>
      </c>
      <c r="H3411" s="78"/>
      <c r="I3411" s="78"/>
      <c r="J3411" s="78"/>
      <c r="K3411" s="78"/>
    </row>
    <row r="3412" spans="1:11">
      <c r="A3412" s="13">
        <v>42515</v>
      </c>
      <c r="B3412" s="10" t="s">
        <v>188</v>
      </c>
      <c r="C3412" s="10" t="s">
        <v>81</v>
      </c>
      <c r="D3412" s="14">
        <v>249</v>
      </c>
      <c r="E3412" s="13">
        <v>39809</v>
      </c>
      <c r="F3412" s="15" t="s">
        <v>77</v>
      </c>
      <c r="G3412" s="13">
        <v>2958101</v>
      </c>
      <c r="H3412" s="78"/>
      <c r="I3412" s="78"/>
      <c r="J3412" s="78"/>
      <c r="K3412" s="78"/>
    </row>
    <row r="3413" spans="1:11">
      <c r="A3413" s="13">
        <v>42516</v>
      </c>
      <c r="B3413" s="10" t="s">
        <v>188</v>
      </c>
      <c r="C3413" s="10" t="s">
        <v>81</v>
      </c>
      <c r="D3413" s="14">
        <v>249</v>
      </c>
      <c r="E3413" s="13">
        <v>39809</v>
      </c>
      <c r="F3413" s="15" t="s">
        <v>77</v>
      </c>
      <c r="G3413" s="13">
        <v>2958101</v>
      </c>
      <c r="H3413" s="78"/>
      <c r="I3413" s="78"/>
      <c r="J3413" s="78"/>
      <c r="K3413" s="78"/>
    </row>
    <row r="3414" spans="1:11">
      <c r="A3414" s="13">
        <v>42517</v>
      </c>
      <c r="B3414" s="10" t="s">
        <v>188</v>
      </c>
      <c r="C3414" s="10" t="s">
        <v>81</v>
      </c>
      <c r="D3414" s="14">
        <v>249</v>
      </c>
      <c r="E3414" s="13">
        <v>39809</v>
      </c>
      <c r="F3414" s="15" t="s">
        <v>77</v>
      </c>
      <c r="G3414" s="13">
        <v>2958101</v>
      </c>
      <c r="H3414" s="78"/>
      <c r="I3414" s="78"/>
      <c r="J3414" s="78"/>
      <c r="K3414" s="78"/>
    </row>
    <row r="3415" spans="1:11">
      <c r="A3415" s="13">
        <v>42518</v>
      </c>
      <c r="B3415" s="10" t="s">
        <v>188</v>
      </c>
      <c r="C3415" s="10" t="s">
        <v>81</v>
      </c>
      <c r="D3415" s="14">
        <v>249</v>
      </c>
      <c r="E3415" s="13">
        <v>39809</v>
      </c>
      <c r="F3415" s="15" t="s">
        <v>77</v>
      </c>
      <c r="G3415" s="13">
        <v>2958101</v>
      </c>
      <c r="H3415" s="78"/>
      <c r="I3415" s="78"/>
      <c r="J3415" s="78"/>
      <c r="K3415" s="78"/>
    </row>
    <row r="3416" spans="1:11">
      <c r="A3416" s="13">
        <v>42519</v>
      </c>
      <c r="B3416" s="10" t="s">
        <v>188</v>
      </c>
      <c r="C3416" s="10" t="s">
        <v>81</v>
      </c>
      <c r="D3416" s="14">
        <v>249</v>
      </c>
      <c r="E3416" s="13">
        <v>39809</v>
      </c>
      <c r="F3416" s="15" t="s">
        <v>77</v>
      </c>
      <c r="G3416" s="13">
        <v>2958101</v>
      </c>
      <c r="H3416" s="78"/>
      <c r="I3416" s="78"/>
      <c r="J3416" s="78"/>
      <c r="K3416" s="78"/>
    </row>
    <row r="3417" spans="1:11">
      <c r="A3417" s="13">
        <v>42520</v>
      </c>
      <c r="B3417" s="10" t="s">
        <v>188</v>
      </c>
      <c r="C3417" s="10" t="s">
        <v>81</v>
      </c>
      <c r="D3417" s="14">
        <v>249</v>
      </c>
      <c r="E3417" s="13">
        <v>39809</v>
      </c>
      <c r="F3417" s="15" t="s">
        <v>77</v>
      </c>
      <c r="G3417" s="13">
        <v>2958101</v>
      </c>
      <c r="H3417" s="78"/>
      <c r="I3417" s="78"/>
      <c r="J3417" s="78"/>
      <c r="K3417" s="78"/>
    </row>
    <row r="3418" spans="1:11">
      <c r="A3418" s="13">
        <v>42521</v>
      </c>
      <c r="B3418" s="10" t="s">
        <v>188</v>
      </c>
      <c r="C3418" s="10" t="s">
        <v>81</v>
      </c>
      <c r="D3418" s="14">
        <v>249</v>
      </c>
      <c r="E3418" s="13">
        <v>39809</v>
      </c>
      <c r="F3418" s="15" t="s">
        <v>77</v>
      </c>
      <c r="G3418" s="13">
        <v>2958101</v>
      </c>
      <c r="H3418" s="78"/>
      <c r="I3418" s="78"/>
      <c r="J3418" s="78"/>
      <c r="K3418" s="78"/>
    </row>
    <row r="3419" spans="1:11">
      <c r="A3419" s="13">
        <v>42491</v>
      </c>
      <c r="B3419" s="10" t="s">
        <v>189</v>
      </c>
      <c r="C3419" s="10" t="s">
        <v>81</v>
      </c>
      <c r="D3419" s="14">
        <v>84</v>
      </c>
      <c r="E3419" s="13">
        <v>38822</v>
      </c>
      <c r="F3419" s="15" t="s">
        <v>77</v>
      </c>
      <c r="G3419" s="13">
        <v>2958101</v>
      </c>
      <c r="H3419" s="78"/>
      <c r="I3419" s="78"/>
      <c r="J3419" s="78"/>
      <c r="K3419" s="78"/>
    </row>
    <row r="3420" spans="1:11">
      <c r="A3420" s="13">
        <v>42492</v>
      </c>
      <c r="B3420" s="10" t="s">
        <v>189</v>
      </c>
      <c r="C3420" s="10" t="s">
        <v>81</v>
      </c>
      <c r="D3420" s="14">
        <v>84</v>
      </c>
      <c r="E3420" s="13">
        <v>38822</v>
      </c>
      <c r="F3420" s="15" t="s">
        <v>77</v>
      </c>
      <c r="G3420" s="13">
        <v>2958101</v>
      </c>
      <c r="H3420" s="78"/>
      <c r="I3420" s="78"/>
      <c r="J3420" s="78"/>
      <c r="K3420" s="78"/>
    </row>
    <row r="3421" spans="1:11">
      <c r="A3421" s="13">
        <v>42493</v>
      </c>
      <c r="B3421" s="10" t="s">
        <v>189</v>
      </c>
      <c r="C3421" s="10" t="s">
        <v>81</v>
      </c>
      <c r="D3421" s="14">
        <v>84</v>
      </c>
      <c r="E3421" s="13">
        <v>38822</v>
      </c>
      <c r="F3421" s="15" t="s">
        <v>77</v>
      </c>
      <c r="G3421" s="13">
        <v>2958101</v>
      </c>
      <c r="H3421" s="78"/>
      <c r="I3421" s="78"/>
      <c r="J3421" s="78"/>
      <c r="K3421" s="78"/>
    </row>
    <row r="3422" spans="1:11">
      <c r="A3422" s="13">
        <v>42494</v>
      </c>
      <c r="B3422" s="10" t="s">
        <v>189</v>
      </c>
      <c r="C3422" s="10" t="s">
        <v>81</v>
      </c>
      <c r="D3422" s="14">
        <v>84</v>
      </c>
      <c r="E3422" s="13">
        <v>38822</v>
      </c>
      <c r="F3422" s="15" t="s">
        <v>77</v>
      </c>
      <c r="G3422" s="13">
        <v>2958101</v>
      </c>
      <c r="H3422" s="78"/>
      <c r="I3422" s="78"/>
      <c r="J3422" s="78"/>
      <c r="K3422" s="78"/>
    </row>
    <row r="3423" spans="1:11">
      <c r="A3423" s="13">
        <v>42495</v>
      </c>
      <c r="B3423" s="10" t="s">
        <v>189</v>
      </c>
      <c r="C3423" s="10" t="s">
        <v>81</v>
      </c>
      <c r="D3423" s="14">
        <v>84</v>
      </c>
      <c r="E3423" s="13">
        <v>38822</v>
      </c>
      <c r="F3423" s="15" t="s">
        <v>77</v>
      </c>
      <c r="G3423" s="13">
        <v>2958101</v>
      </c>
      <c r="H3423" s="78"/>
      <c r="I3423" s="78"/>
      <c r="J3423" s="78"/>
      <c r="K3423" s="78"/>
    </row>
    <row r="3424" spans="1:11">
      <c r="A3424" s="13">
        <v>42496</v>
      </c>
      <c r="B3424" s="10" t="s">
        <v>189</v>
      </c>
      <c r="C3424" s="10" t="s">
        <v>81</v>
      </c>
      <c r="D3424" s="14">
        <v>84</v>
      </c>
      <c r="E3424" s="13">
        <v>38822</v>
      </c>
      <c r="F3424" s="15" t="s">
        <v>77</v>
      </c>
      <c r="G3424" s="13">
        <v>2958101</v>
      </c>
      <c r="H3424" s="78"/>
      <c r="I3424" s="78"/>
      <c r="J3424" s="78"/>
      <c r="K3424" s="78"/>
    </row>
    <row r="3425" spans="1:11">
      <c r="A3425" s="13">
        <v>42497</v>
      </c>
      <c r="B3425" s="10" t="s">
        <v>189</v>
      </c>
      <c r="C3425" s="10" t="s">
        <v>81</v>
      </c>
      <c r="D3425" s="14">
        <v>84</v>
      </c>
      <c r="E3425" s="13">
        <v>38822</v>
      </c>
      <c r="F3425" s="15" t="s">
        <v>77</v>
      </c>
      <c r="G3425" s="13">
        <v>2958101</v>
      </c>
      <c r="H3425" s="78"/>
      <c r="I3425" s="78"/>
      <c r="J3425" s="78"/>
      <c r="K3425" s="78"/>
    </row>
    <row r="3426" spans="1:11">
      <c r="A3426" s="13">
        <v>42498</v>
      </c>
      <c r="B3426" s="10" t="s">
        <v>189</v>
      </c>
      <c r="C3426" s="10" t="s">
        <v>81</v>
      </c>
      <c r="D3426" s="14">
        <v>84</v>
      </c>
      <c r="E3426" s="13">
        <v>38822</v>
      </c>
      <c r="F3426" s="15" t="s">
        <v>77</v>
      </c>
      <c r="G3426" s="13">
        <v>2958101</v>
      </c>
      <c r="H3426" s="78"/>
      <c r="I3426" s="78"/>
      <c r="J3426" s="78"/>
      <c r="K3426" s="78"/>
    </row>
    <row r="3427" spans="1:11">
      <c r="A3427" s="13">
        <v>42499</v>
      </c>
      <c r="B3427" s="10" t="s">
        <v>189</v>
      </c>
      <c r="C3427" s="10" t="s">
        <v>81</v>
      </c>
      <c r="D3427" s="14">
        <v>84</v>
      </c>
      <c r="E3427" s="13">
        <v>38822</v>
      </c>
      <c r="F3427" s="15" t="s">
        <v>77</v>
      </c>
      <c r="G3427" s="13">
        <v>2958101</v>
      </c>
      <c r="H3427" s="78"/>
      <c r="I3427" s="78"/>
      <c r="J3427" s="78"/>
      <c r="K3427" s="78"/>
    </row>
    <row r="3428" spans="1:11">
      <c r="A3428" s="13">
        <v>42500</v>
      </c>
      <c r="B3428" s="10" t="s">
        <v>189</v>
      </c>
      <c r="C3428" s="10" t="s">
        <v>81</v>
      </c>
      <c r="D3428" s="14">
        <v>84</v>
      </c>
      <c r="E3428" s="13">
        <v>38822</v>
      </c>
      <c r="F3428" s="15" t="s">
        <v>77</v>
      </c>
      <c r="G3428" s="13">
        <v>2958101</v>
      </c>
      <c r="H3428" s="78"/>
      <c r="I3428" s="78"/>
      <c r="J3428" s="78"/>
      <c r="K3428" s="78"/>
    </row>
    <row r="3429" spans="1:11">
      <c r="A3429" s="13">
        <v>42501</v>
      </c>
      <c r="B3429" s="10" t="s">
        <v>189</v>
      </c>
      <c r="C3429" s="10" t="s">
        <v>81</v>
      </c>
      <c r="D3429" s="14">
        <v>84</v>
      </c>
      <c r="E3429" s="13">
        <v>38822</v>
      </c>
      <c r="F3429" s="15" t="s">
        <v>77</v>
      </c>
      <c r="G3429" s="13">
        <v>2958101</v>
      </c>
      <c r="H3429" s="78"/>
      <c r="I3429" s="78"/>
      <c r="J3429" s="78"/>
      <c r="K3429" s="78"/>
    </row>
    <row r="3430" spans="1:11">
      <c r="A3430" s="13">
        <v>42502</v>
      </c>
      <c r="B3430" s="10" t="s">
        <v>189</v>
      </c>
      <c r="C3430" s="10" t="s">
        <v>81</v>
      </c>
      <c r="D3430" s="14">
        <v>84</v>
      </c>
      <c r="E3430" s="13">
        <v>38822</v>
      </c>
      <c r="F3430" s="15" t="s">
        <v>77</v>
      </c>
      <c r="G3430" s="13">
        <v>2958101</v>
      </c>
      <c r="H3430" s="78"/>
      <c r="I3430" s="78"/>
      <c r="J3430" s="78"/>
      <c r="K3430" s="78"/>
    </row>
    <row r="3431" spans="1:11">
      <c r="A3431" s="13">
        <v>42503</v>
      </c>
      <c r="B3431" s="10" t="s">
        <v>189</v>
      </c>
      <c r="C3431" s="10" t="s">
        <v>81</v>
      </c>
      <c r="D3431" s="14">
        <v>84</v>
      </c>
      <c r="E3431" s="13">
        <v>38822</v>
      </c>
      <c r="F3431" s="15" t="s">
        <v>77</v>
      </c>
      <c r="G3431" s="13">
        <v>2958101</v>
      </c>
      <c r="H3431" s="78"/>
      <c r="I3431" s="78"/>
      <c r="J3431" s="78"/>
      <c r="K3431" s="78"/>
    </row>
    <row r="3432" spans="1:11">
      <c r="A3432" s="13">
        <v>42504</v>
      </c>
      <c r="B3432" s="10" t="s">
        <v>189</v>
      </c>
      <c r="C3432" s="10" t="s">
        <v>81</v>
      </c>
      <c r="D3432" s="14">
        <v>84</v>
      </c>
      <c r="E3432" s="13">
        <v>38822</v>
      </c>
      <c r="F3432" s="15" t="s">
        <v>77</v>
      </c>
      <c r="G3432" s="13">
        <v>2958101</v>
      </c>
      <c r="H3432" s="78"/>
      <c r="I3432" s="78"/>
      <c r="J3432" s="78"/>
      <c r="K3432" s="78"/>
    </row>
    <row r="3433" spans="1:11">
      <c r="A3433" s="13">
        <v>42505</v>
      </c>
      <c r="B3433" s="10" t="s">
        <v>189</v>
      </c>
      <c r="C3433" s="10" t="s">
        <v>81</v>
      </c>
      <c r="D3433" s="14">
        <v>84</v>
      </c>
      <c r="E3433" s="13">
        <v>38822</v>
      </c>
      <c r="F3433" s="15" t="s">
        <v>77</v>
      </c>
      <c r="G3433" s="13">
        <v>2958101</v>
      </c>
      <c r="H3433" s="78"/>
      <c r="I3433" s="78"/>
      <c r="J3433" s="78"/>
      <c r="K3433" s="78"/>
    </row>
    <row r="3434" spans="1:11">
      <c r="A3434" s="13">
        <v>42506</v>
      </c>
      <c r="B3434" s="10" t="s">
        <v>189</v>
      </c>
      <c r="C3434" s="10" t="s">
        <v>81</v>
      </c>
      <c r="D3434" s="14">
        <v>84</v>
      </c>
      <c r="E3434" s="13">
        <v>38822</v>
      </c>
      <c r="F3434" s="15" t="s">
        <v>77</v>
      </c>
      <c r="G3434" s="13">
        <v>2958101</v>
      </c>
      <c r="H3434" s="78"/>
      <c r="I3434" s="78"/>
      <c r="J3434" s="78"/>
      <c r="K3434" s="78"/>
    </row>
    <row r="3435" spans="1:11">
      <c r="A3435" s="13">
        <v>42507</v>
      </c>
      <c r="B3435" s="10" t="s">
        <v>189</v>
      </c>
      <c r="C3435" s="10" t="s">
        <v>81</v>
      </c>
      <c r="D3435" s="14">
        <v>84</v>
      </c>
      <c r="E3435" s="13">
        <v>38822</v>
      </c>
      <c r="F3435" s="15" t="s">
        <v>77</v>
      </c>
      <c r="G3435" s="13">
        <v>2958101</v>
      </c>
      <c r="H3435" s="78"/>
      <c r="I3435" s="78"/>
      <c r="J3435" s="78"/>
      <c r="K3435" s="78"/>
    </row>
    <row r="3436" spans="1:11">
      <c r="A3436" s="13">
        <v>42508</v>
      </c>
      <c r="B3436" s="10" t="s">
        <v>189</v>
      </c>
      <c r="C3436" s="10" t="s">
        <v>81</v>
      </c>
      <c r="D3436" s="14">
        <v>84</v>
      </c>
      <c r="E3436" s="13">
        <v>38822</v>
      </c>
      <c r="F3436" s="15" t="s">
        <v>77</v>
      </c>
      <c r="G3436" s="13">
        <v>2958101</v>
      </c>
      <c r="H3436" s="78"/>
      <c r="I3436" s="78"/>
      <c r="J3436" s="78"/>
      <c r="K3436" s="78"/>
    </row>
    <row r="3437" spans="1:11">
      <c r="A3437" s="13">
        <v>42509</v>
      </c>
      <c r="B3437" s="10" t="s">
        <v>189</v>
      </c>
      <c r="C3437" s="10" t="s">
        <v>81</v>
      </c>
      <c r="D3437" s="14">
        <v>84</v>
      </c>
      <c r="E3437" s="13">
        <v>38822</v>
      </c>
      <c r="F3437" s="15" t="s">
        <v>77</v>
      </c>
      <c r="G3437" s="13">
        <v>2958101</v>
      </c>
      <c r="H3437" s="78"/>
      <c r="I3437" s="78"/>
      <c r="J3437" s="78"/>
      <c r="K3437" s="78"/>
    </row>
    <row r="3438" spans="1:11">
      <c r="A3438" s="13">
        <v>42510</v>
      </c>
      <c r="B3438" s="10" t="s">
        <v>189</v>
      </c>
      <c r="C3438" s="10" t="s">
        <v>81</v>
      </c>
      <c r="D3438" s="14">
        <v>84</v>
      </c>
      <c r="E3438" s="13">
        <v>38822</v>
      </c>
      <c r="F3438" s="15" t="s">
        <v>77</v>
      </c>
      <c r="G3438" s="13">
        <v>2958101</v>
      </c>
      <c r="H3438" s="78"/>
      <c r="I3438" s="78"/>
      <c r="J3438" s="78"/>
      <c r="K3438" s="78"/>
    </row>
    <row r="3439" spans="1:11">
      <c r="A3439" s="13">
        <v>42511</v>
      </c>
      <c r="B3439" s="10" t="s">
        <v>189</v>
      </c>
      <c r="C3439" s="10" t="s">
        <v>81</v>
      </c>
      <c r="D3439" s="14">
        <v>84</v>
      </c>
      <c r="E3439" s="13">
        <v>38822</v>
      </c>
      <c r="F3439" s="15" t="s">
        <v>77</v>
      </c>
      <c r="G3439" s="13">
        <v>2958101</v>
      </c>
      <c r="H3439" s="78"/>
      <c r="I3439" s="78"/>
      <c r="J3439" s="78"/>
      <c r="K3439" s="78"/>
    </row>
    <row r="3440" spans="1:11">
      <c r="A3440" s="13">
        <v>42512</v>
      </c>
      <c r="B3440" s="10" t="s">
        <v>189</v>
      </c>
      <c r="C3440" s="10" t="s">
        <v>81</v>
      </c>
      <c r="D3440" s="14">
        <v>84</v>
      </c>
      <c r="E3440" s="13">
        <v>38822</v>
      </c>
      <c r="F3440" s="15" t="s">
        <v>77</v>
      </c>
      <c r="G3440" s="13">
        <v>2958101</v>
      </c>
      <c r="H3440" s="78"/>
      <c r="I3440" s="78"/>
      <c r="J3440" s="78"/>
      <c r="K3440" s="78"/>
    </row>
    <row r="3441" spans="1:11">
      <c r="A3441" s="13">
        <v>42513</v>
      </c>
      <c r="B3441" s="10" t="s">
        <v>189</v>
      </c>
      <c r="C3441" s="10" t="s">
        <v>81</v>
      </c>
      <c r="D3441" s="14">
        <v>84</v>
      </c>
      <c r="E3441" s="13">
        <v>38822</v>
      </c>
      <c r="F3441" s="15" t="s">
        <v>77</v>
      </c>
      <c r="G3441" s="13">
        <v>2958101</v>
      </c>
      <c r="H3441" s="78"/>
      <c r="I3441" s="78"/>
      <c r="J3441" s="78"/>
      <c r="K3441" s="78"/>
    </row>
    <row r="3442" spans="1:11">
      <c r="A3442" s="13">
        <v>42514</v>
      </c>
      <c r="B3442" s="10" t="s">
        <v>189</v>
      </c>
      <c r="C3442" s="10" t="s">
        <v>81</v>
      </c>
      <c r="D3442" s="14">
        <v>84</v>
      </c>
      <c r="E3442" s="13">
        <v>38822</v>
      </c>
      <c r="F3442" s="15" t="s">
        <v>77</v>
      </c>
      <c r="G3442" s="13">
        <v>2958101</v>
      </c>
      <c r="H3442" s="78"/>
      <c r="I3442" s="78"/>
      <c r="J3442" s="78"/>
      <c r="K3442" s="78"/>
    </row>
    <row r="3443" spans="1:11">
      <c r="A3443" s="13">
        <v>42515</v>
      </c>
      <c r="B3443" s="10" t="s">
        <v>189</v>
      </c>
      <c r="C3443" s="10" t="s">
        <v>81</v>
      </c>
      <c r="D3443" s="14">
        <v>84</v>
      </c>
      <c r="E3443" s="13">
        <v>38822</v>
      </c>
      <c r="F3443" s="15" t="s">
        <v>77</v>
      </c>
      <c r="G3443" s="13">
        <v>2958101</v>
      </c>
      <c r="H3443" s="78"/>
      <c r="I3443" s="78"/>
      <c r="J3443" s="78"/>
      <c r="K3443" s="78"/>
    </row>
    <row r="3444" spans="1:11">
      <c r="A3444" s="13">
        <v>42516</v>
      </c>
      <c r="B3444" s="10" t="s">
        <v>189</v>
      </c>
      <c r="C3444" s="10" t="s">
        <v>81</v>
      </c>
      <c r="D3444" s="14">
        <v>84</v>
      </c>
      <c r="E3444" s="13">
        <v>38822</v>
      </c>
      <c r="F3444" s="15" t="s">
        <v>77</v>
      </c>
      <c r="G3444" s="13">
        <v>2958101</v>
      </c>
      <c r="H3444" s="78"/>
      <c r="I3444" s="78"/>
      <c r="J3444" s="78"/>
      <c r="K3444" s="78"/>
    </row>
    <row r="3445" spans="1:11">
      <c r="A3445" s="13">
        <v>42517</v>
      </c>
      <c r="B3445" s="10" t="s">
        <v>189</v>
      </c>
      <c r="C3445" s="10" t="s">
        <v>81</v>
      </c>
      <c r="D3445" s="14">
        <v>84</v>
      </c>
      <c r="E3445" s="13">
        <v>38822</v>
      </c>
      <c r="F3445" s="15" t="s">
        <v>77</v>
      </c>
      <c r="G3445" s="13">
        <v>2958101</v>
      </c>
      <c r="H3445" s="78"/>
      <c r="I3445" s="78"/>
      <c r="J3445" s="78"/>
      <c r="K3445" s="78"/>
    </row>
    <row r="3446" spans="1:11">
      <c r="A3446" s="13">
        <v>42518</v>
      </c>
      <c r="B3446" s="10" t="s">
        <v>189</v>
      </c>
      <c r="C3446" s="10" t="s">
        <v>81</v>
      </c>
      <c r="D3446" s="14">
        <v>84</v>
      </c>
      <c r="E3446" s="13">
        <v>38822</v>
      </c>
      <c r="F3446" s="15" t="s">
        <v>77</v>
      </c>
      <c r="G3446" s="13">
        <v>2958101</v>
      </c>
      <c r="H3446" s="78"/>
      <c r="I3446" s="78"/>
      <c r="J3446" s="78"/>
      <c r="K3446" s="78"/>
    </row>
    <row r="3447" spans="1:11">
      <c r="A3447" s="13">
        <v>42519</v>
      </c>
      <c r="B3447" s="10" t="s">
        <v>189</v>
      </c>
      <c r="C3447" s="10" t="s">
        <v>81</v>
      </c>
      <c r="D3447" s="14">
        <v>84</v>
      </c>
      <c r="E3447" s="13">
        <v>38822</v>
      </c>
      <c r="F3447" s="15" t="s">
        <v>77</v>
      </c>
      <c r="G3447" s="13">
        <v>2958101</v>
      </c>
      <c r="H3447" s="78"/>
      <c r="I3447" s="78"/>
      <c r="J3447" s="78"/>
      <c r="K3447" s="78"/>
    </row>
    <row r="3448" spans="1:11">
      <c r="A3448" s="13">
        <v>42520</v>
      </c>
      <c r="B3448" s="10" t="s">
        <v>189</v>
      </c>
      <c r="C3448" s="10" t="s">
        <v>81</v>
      </c>
      <c r="D3448" s="14">
        <v>84</v>
      </c>
      <c r="E3448" s="13">
        <v>38822</v>
      </c>
      <c r="F3448" s="15" t="s">
        <v>77</v>
      </c>
      <c r="G3448" s="13">
        <v>2958101</v>
      </c>
      <c r="H3448" s="78"/>
      <c r="I3448" s="78"/>
      <c r="J3448" s="78"/>
      <c r="K3448" s="78"/>
    </row>
    <row r="3449" spans="1:11">
      <c r="A3449" s="13">
        <v>42521</v>
      </c>
      <c r="B3449" s="10" t="s">
        <v>189</v>
      </c>
      <c r="C3449" s="10" t="s">
        <v>81</v>
      </c>
      <c r="D3449" s="14">
        <v>84</v>
      </c>
      <c r="E3449" s="13">
        <v>38822</v>
      </c>
      <c r="F3449" s="15" t="s">
        <v>77</v>
      </c>
      <c r="G3449" s="13">
        <v>2958101</v>
      </c>
      <c r="H3449" s="78"/>
      <c r="I3449" s="78"/>
      <c r="J3449" s="78"/>
      <c r="K3449" s="78"/>
    </row>
    <row r="3450" spans="1:11">
      <c r="A3450" s="13">
        <v>42491</v>
      </c>
      <c r="B3450" s="10" t="s">
        <v>190</v>
      </c>
      <c r="C3450" s="10" t="s">
        <v>76</v>
      </c>
      <c r="D3450" s="14">
        <v>100</v>
      </c>
      <c r="E3450" s="13">
        <v>41170</v>
      </c>
      <c r="F3450" s="15" t="s">
        <v>77</v>
      </c>
      <c r="G3450" s="13">
        <v>2958101</v>
      </c>
      <c r="H3450" s="78"/>
      <c r="I3450" s="78"/>
      <c r="J3450" s="78"/>
      <c r="K3450" s="78"/>
    </row>
    <row r="3451" spans="1:11">
      <c r="A3451" s="13">
        <v>42492</v>
      </c>
      <c r="B3451" s="10" t="s">
        <v>190</v>
      </c>
      <c r="C3451" s="10" t="s">
        <v>76</v>
      </c>
      <c r="D3451" s="14">
        <v>100</v>
      </c>
      <c r="E3451" s="13">
        <v>41170</v>
      </c>
      <c r="F3451" s="15" t="s">
        <v>77</v>
      </c>
      <c r="G3451" s="13">
        <v>2958101</v>
      </c>
      <c r="H3451" s="78"/>
      <c r="I3451" s="78"/>
      <c r="J3451" s="78"/>
      <c r="K3451" s="78"/>
    </row>
    <row r="3452" spans="1:11">
      <c r="A3452" s="13">
        <v>42493</v>
      </c>
      <c r="B3452" s="10" t="s">
        <v>190</v>
      </c>
      <c r="C3452" s="10" t="s">
        <v>76</v>
      </c>
      <c r="D3452" s="14">
        <v>100</v>
      </c>
      <c r="E3452" s="13">
        <v>41170</v>
      </c>
      <c r="F3452" s="15" t="s">
        <v>77</v>
      </c>
      <c r="G3452" s="13">
        <v>2958101</v>
      </c>
      <c r="H3452" s="78"/>
      <c r="I3452" s="78"/>
      <c r="J3452" s="78"/>
      <c r="K3452" s="78"/>
    </row>
    <row r="3453" spans="1:11">
      <c r="A3453" s="13">
        <v>42494</v>
      </c>
      <c r="B3453" s="10" t="s">
        <v>190</v>
      </c>
      <c r="C3453" s="10" t="s">
        <v>76</v>
      </c>
      <c r="D3453" s="14">
        <v>100</v>
      </c>
      <c r="E3453" s="13">
        <v>41170</v>
      </c>
      <c r="F3453" s="15" t="s">
        <v>77</v>
      </c>
      <c r="G3453" s="13">
        <v>2958101</v>
      </c>
      <c r="H3453" s="78"/>
      <c r="I3453" s="78"/>
      <c r="J3453" s="78"/>
      <c r="K3453" s="78"/>
    </row>
    <row r="3454" spans="1:11">
      <c r="A3454" s="13">
        <v>42495</v>
      </c>
      <c r="B3454" s="10" t="s">
        <v>190</v>
      </c>
      <c r="C3454" s="10" t="s">
        <v>76</v>
      </c>
      <c r="D3454" s="14">
        <v>100</v>
      </c>
      <c r="E3454" s="13">
        <v>41170</v>
      </c>
      <c r="F3454" s="15" t="s">
        <v>77</v>
      </c>
      <c r="G3454" s="13">
        <v>2958101</v>
      </c>
      <c r="H3454" s="78"/>
      <c r="I3454" s="78"/>
      <c r="J3454" s="78"/>
      <c r="K3454" s="78"/>
    </row>
    <row r="3455" spans="1:11">
      <c r="A3455" s="13">
        <v>42496</v>
      </c>
      <c r="B3455" s="10" t="s">
        <v>190</v>
      </c>
      <c r="C3455" s="10" t="s">
        <v>76</v>
      </c>
      <c r="D3455" s="14">
        <v>100</v>
      </c>
      <c r="E3455" s="13">
        <v>41170</v>
      </c>
      <c r="F3455" s="15" t="s">
        <v>77</v>
      </c>
      <c r="G3455" s="13">
        <v>2958101</v>
      </c>
      <c r="H3455" s="78"/>
      <c r="I3455" s="78"/>
      <c r="J3455" s="78"/>
      <c r="K3455" s="78"/>
    </row>
    <row r="3456" spans="1:11">
      <c r="A3456" s="13">
        <v>42497</v>
      </c>
      <c r="B3456" s="10" t="s">
        <v>190</v>
      </c>
      <c r="C3456" s="10" t="s">
        <v>76</v>
      </c>
      <c r="D3456" s="14">
        <v>100</v>
      </c>
      <c r="E3456" s="13">
        <v>41170</v>
      </c>
      <c r="F3456" s="15" t="s">
        <v>77</v>
      </c>
      <c r="G3456" s="13">
        <v>2958101</v>
      </c>
      <c r="H3456" s="78"/>
      <c r="I3456" s="78"/>
      <c r="J3456" s="78"/>
      <c r="K3456" s="78"/>
    </row>
    <row r="3457" spans="1:11">
      <c r="A3457" s="13">
        <v>42498</v>
      </c>
      <c r="B3457" s="10" t="s">
        <v>190</v>
      </c>
      <c r="C3457" s="10" t="s">
        <v>76</v>
      </c>
      <c r="D3457" s="14">
        <v>100</v>
      </c>
      <c r="E3457" s="13">
        <v>41170</v>
      </c>
      <c r="F3457" s="15" t="s">
        <v>77</v>
      </c>
      <c r="G3457" s="13">
        <v>2958101</v>
      </c>
      <c r="H3457" s="78"/>
      <c r="I3457" s="78"/>
      <c r="J3457" s="78"/>
      <c r="K3457" s="78"/>
    </row>
    <row r="3458" spans="1:11">
      <c r="A3458" s="13">
        <v>42499</v>
      </c>
      <c r="B3458" s="10" t="s">
        <v>190</v>
      </c>
      <c r="C3458" s="10" t="s">
        <v>76</v>
      </c>
      <c r="D3458" s="14">
        <v>100</v>
      </c>
      <c r="E3458" s="13">
        <v>41170</v>
      </c>
      <c r="F3458" s="15" t="s">
        <v>77</v>
      </c>
      <c r="G3458" s="13">
        <v>2958101</v>
      </c>
      <c r="H3458" s="78"/>
      <c r="I3458" s="78"/>
      <c r="J3458" s="78"/>
      <c r="K3458" s="78"/>
    </row>
    <row r="3459" spans="1:11">
      <c r="A3459" s="13">
        <v>42500</v>
      </c>
      <c r="B3459" s="10" t="s">
        <v>190</v>
      </c>
      <c r="C3459" s="10" t="s">
        <v>76</v>
      </c>
      <c r="D3459" s="14">
        <v>100</v>
      </c>
      <c r="E3459" s="13">
        <v>41170</v>
      </c>
      <c r="F3459" s="15" t="s">
        <v>77</v>
      </c>
      <c r="G3459" s="13">
        <v>2958101</v>
      </c>
      <c r="H3459" s="78"/>
      <c r="I3459" s="78"/>
      <c r="J3459" s="78"/>
      <c r="K3459" s="78"/>
    </row>
    <row r="3460" spans="1:11">
      <c r="A3460" s="13">
        <v>42501</v>
      </c>
      <c r="B3460" s="10" t="s">
        <v>190</v>
      </c>
      <c r="C3460" s="10" t="s">
        <v>76</v>
      </c>
      <c r="D3460" s="14">
        <v>100</v>
      </c>
      <c r="E3460" s="13">
        <v>41170</v>
      </c>
      <c r="F3460" s="15" t="s">
        <v>77</v>
      </c>
      <c r="G3460" s="13">
        <v>2958101</v>
      </c>
      <c r="H3460" s="78"/>
      <c r="I3460" s="78"/>
      <c r="J3460" s="78"/>
      <c r="K3460" s="78"/>
    </row>
    <row r="3461" spans="1:11">
      <c r="A3461" s="13">
        <v>42502</v>
      </c>
      <c r="B3461" s="10" t="s">
        <v>190</v>
      </c>
      <c r="C3461" s="10" t="s">
        <v>76</v>
      </c>
      <c r="D3461" s="14">
        <v>100</v>
      </c>
      <c r="E3461" s="13">
        <v>41170</v>
      </c>
      <c r="F3461" s="15" t="s">
        <v>77</v>
      </c>
      <c r="G3461" s="13">
        <v>2958101</v>
      </c>
      <c r="H3461" s="78"/>
      <c r="I3461" s="78"/>
      <c r="J3461" s="78"/>
      <c r="K3461" s="78"/>
    </row>
    <row r="3462" spans="1:11">
      <c r="A3462" s="13">
        <v>42503</v>
      </c>
      <c r="B3462" s="10" t="s">
        <v>190</v>
      </c>
      <c r="C3462" s="10" t="s">
        <v>76</v>
      </c>
      <c r="D3462" s="14">
        <v>100</v>
      </c>
      <c r="E3462" s="13">
        <v>41170</v>
      </c>
      <c r="F3462" s="15" t="s">
        <v>77</v>
      </c>
      <c r="G3462" s="13">
        <v>2958101</v>
      </c>
      <c r="H3462" s="78"/>
      <c r="I3462" s="78"/>
      <c r="J3462" s="78"/>
      <c r="K3462" s="78"/>
    </row>
    <row r="3463" spans="1:11">
      <c r="A3463" s="13">
        <v>42504</v>
      </c>
      <c r="B3463" s="10" t="s">
        <v>190</v>
      </c>
      <c r="C3463" s="10" t="s">
        <v>76</v>
      </c>
      <c r="D3463" s="14">
        <v>100</v>
      </c>
      <c r="E3463" s="13">
        <v>41170</v>
      </c>
      <c r="F3463" s="15" t="s">
        <v>77</v>
      </c>
      <c r="G3463" s="13">
        <v>2958101</v>
      </c>
      <c r="H3463" s="78"/>
      <c r="I3463" s="78"/>
      <c r="J3463" s="78"/>
      <c r="K3463" s="78"/>
    </row>
    <row r="3464" spans="1:11">
      <c r="A3464" s="13">
        <v>42505</v>
      </c>
      <c r="B3464" s="10" t="s">
        <v>190</v>
      </c>
      <c r="C3464" s="10" t="s">
        <v>76</v>
      </c>
      <c r="D3464" s="14">
        <v>100</v>
      </c>
      <c r="E3464" s="13">
        <v>41170</v>
      </c>
      <c r="F3464" s="15" t="s">
        <v>77</v>
      </c>
      <c r="G3464" s="13">
        <v>2958101</v>
      </c>
      <c r="H3464" s="78"/>
      <c r="I3464" s="78"/>
      <c r="J3464" s="78"/>
      <c r="K3464" s="78"/>
    </row>
    <row r="3465" spans="1:11">
      <c r="A3465" s="13">
        <v>42506</v>
      </c>
      <c r="B3465" s="10" t="s">
        <v>190</v>
      </c>
      <c r="C3465" s="10" t="s">
        <v>76</v>
      </c>
      <c r="D3465" s="14">
        <v>100</v>
      </c>
      <c r="E3465" s="13">
        <v>41170</v>
      </c>
      <c r="F3465" s="15" t="s">
        <v>77</v>
      </c>
      <c r="G3465" s="13">
        <v>2958101</v>
      </c>
      <c r="H3465" s="78"/>
      <c r="I3465" s="78"/>
      <c r="J3465" s="78"/>
      <c r="K3465" s="78"/>
    </row>
    <row r="3466" spans="1:11">
      <c r="A3466" s="13">
        <v>42507</v>
      </c>
      <c r="B3466" s="10" t="s">
        <v>190</v>
      </c>
      <c r="C3466" s="10" t="s">
        <v>76</v>
      </c>
      <c r="D3466" s="14">
        <v>100</v>
      </c>
      <c r="E3466" s="13">
        <v>41170</v>
      </c>
      <c r="F3466" s="15" t="s">
        <v>77</v>
      </c>
      <c r="G3466" s="13">
        <v>2958101</v>
      </c>
      <c r="H3466" s="78"/>
      <c r="I3466" s="78"/>
      <c r="J3466" s="78"/>
      <c r="K3466" s="78"/>
    </row>
    <row r="3467" spans="1:11">
      <c r="A3467" s="13">
        <v>42508</v>
      </c>
      <c r="B3467" s="10" t="s">
        <v>190</v>
      </c>
      <c r="C3467" s="10" t="s">
        <v>76</v>
      </c>
      <c r="D3467" s="14">
        <v>100</v>
      </c>
      <c r="E3467" s="13">
        <v>41170</v>
      </c>
      <c r="F3467" s="15" t="s">
        <v>77</v>
      </c>
      <c r="G3467" s="13">
        <v>2958101</v>
      </c>
      <c r="H3467" s="78"/>
      <c r="I3467" s="78"/>
      <c r="J3467" s="78"/>
      <c r="K3467" s="78"/>
    </row>
    <row r="3468" spans="1:11">
      <c r="A3468" s="13">
        <v>42509</v>
      </c>
      <c r="B3468" s="10" t="s">
        <v>190</v>
      </c>
      <c r="C3468" s="10" t="s">
        <v>76</v>
      </c>
      <c r="D3468" s="14">
        <v>100</v>
      </c>
      <c r="E3468" s="13">
        <v>41170</v>
      </c>
      <c r="F3468" s="15" t="s">
        <v>77</v>
      </c>
      <c r="G3468" s="13">
        <v>2958101</v>
      </c>
      <c r="H3468" s="78"/>
      <c r="I3468" s="78"/>
      <c r="J3468" s="78"/>
      <c r="K3468" s="78"/>
    </row>
    <row r="3469" spans="1:11">
      <c r="A3469" s="13">
        <v>42510</v>
      </c>
      <c r="B3469" s="10" t="s">
        <v>190</v>
      </c>
      <c r="C3469" s="10" t="s">
        <v>76</v>
      </c>
      <c r="D3469" s="14">
        <v>100</v>
      </c>
      <c r="E3469" s="13">
        <v>41170</v>
      </c>
      <c r="F3469" s="15" t="s">
        <v>77</v>
      </c>
      <c r="G3469" s="13">
        <v>2958101</v>
      </c>
      <c r="H3469" s="78"/>
      <c r="I3469" s="78"/>
      <c r="J3469" s="78"/>
      <c r="K3469" s="78"/>
    </row>
    <row r="3470" spans="1:11">
      <c r="A3470" s="13">
        <v>42511</v>
      </c>
      <c r="B3470" s="10" t="s">
        <v>190</v>
      </c>
      <c r="C3470" s="10" t="s">
        <v>76</v>
      </c>
      <c r="D3470" s="14">
        <v>100</v>
      </c>
      <c r="E3470" s="13">
        <v>41170</v>
      </c>
      <c r="F3470" s="15" t="s">
        <v>77</v>
      </c>
      <c r="G3470" s="13">
        <v>2958101</v>
      </c>
      <c r="H3470" s="78"/>
      <c r="I3470" s="78"/>
      <c r="J3470" s="78"/>
      <c r="K3470" s="78"/>
    </row>
    <row r="3471" spans="1:11">
      <c r="A3471" s="13">
        <v>42512</v>
      </c>
      <c r="B3471" s="10" t="s">
        <v>190</v>
      </c>
      <c r="C3471" s="10" t="s">
        <v>76</v>
      </c>
      <c r="D3471" s="14">
        <v>100</v>
      </c>
      <c r="E3471" s="13">
        <v>41170</v>
      </c>
      <c r="F3471" s="15" t="s">
        <v>77</v>
      </c>
      <c r="G3471" s="13">
        <v>2958101</v>
      </c>
      <c r="H3471" s="78"/>
      <c r="I3471" s="78"/>
      <c r="J3471" s="78"/>
      <c r="K3471" s="78"/>
    </row>
    <row r="3472" spans="1:11">
      <c r="A3472" s="13">
        <v>42513</v>
      </c>
      <c r="B3472" s="10" t="s">
        <v>190</v>
      </c>
      <c r="C3472" s="10" t="s">
        <v>76</v>
      </c>
      <c r="D3472" s="14">
        <v>100</v>
      </c>
      <c r="E3472" s="13">
        <v>41170</v>
      </c>
      <c r="F3472" s="15" t="s">
        <v>77</v>
      </c>
      <c r="G3472" s="13">
        <v>2958101</v>
      </c>
      <c r="H3472" s="78"/>
      <c r="I3472" s="78"/>
      <c r="J3472" s="78"/>
      <c r="K3472" s="78"/>
    </row>
    <row r="3473" spans="1:11">
      <c r="A3473" s="13">
        <v>42514</v>
      </c>
      <c r="B3473" s="10" t="s">
        <v>190</v>
      </c>
      <c r="C3473" s="10" t="s">
        <v>76</v>
      </c>
      <c r="D3473" s="14">
        <v>100</v>
      </c>
      <c r="E3473" s="13">
        <v>41170</v>
      </c>
      <c r="F3473" s="15" t="s">
        <v>77</v>
      </c>
      <c r="G3473" s="13">
        <v>2958101</v>
      </c>
      <c r="H3473" s="78"/>
      <c r="I3473" s="78"/>
      <c r="J3473" s="78"/>
      <c r="K3473" s="78"/>
    </row>
    <row r="3474" spans="1:11">
      <c r="A3474" s="13">
        <v>42515</v>
      </c>
      <c r="B3474" s="10" t="s">
        <v>190</v>
      </c>
      <c r="C3474" s="10" t="s">
        <v>76</v>
      </c>
      <c r="D3474" s="14">
        <v>100</v>
      </c>
      <c r="E3474" s="13">
        <v>41170</v>
      </c>
      <c r="F3474" s="15" t="s">
        <v>77</v>
      </c>
      <c r="G3474" s="13">
        <v>2958101</v>
      </c>
      <c r="H3474" s="78"/>
      <c r="I3474" s="78"/>
      <c r="J3474" s="78"/>
      <c r="K3474" s="78"/>
    </row>
    <row r="3475" spans="1:11">
      <c r="A3475" s="13">
        <v>42516</v>
      </c>
      <c r="B3475" s="10" t="s">
        <v>190</v>
      </c>
      <c r="C3475" s="10" t="s">
        <v>76</v>
      </c>
      <c r="D3475" s="14">
        <v>100</v>
      </c>
      <c r="E3475" s="13">
        <v>41170</v>
      </c>
      <c r="F3475" s="15" t="s">
        <v>77</v>
      </c>
      <c r="G3475" s="13">
        <v>2958101</v>
      </c>
      <c r="H3475" s="78"/>
      <c r="I3475" s="78"/>
      <c r="J3475" s="78"/>
      <c r="K3475" s="78"/>
    </row>
    <row r="3476" spans="1:11">
      <c r="A3476" s="13">
        <v>42517</v>
      </c>
      <c r="B3476" s="10" t="s">
        <v>190</v>
      </c>
      <c r="C3476" s="10" t="s">
        <v>76</v>
      </c>
      <c r="D3476" s="14">
        <v>100</v>
      </c>
      <c r="E3476" s="13">
        <v>41170</v>
      </c>
      <c r="F3476" s="15" t="s">
        <v>77</v>
      </c>
      <c r="G3476" s="13">
        <v>2958101</v>
      </c>
      <c r="H3476" s="78"/>
      <c r="I3476" s="78"/>
      <c r="J3476" s="78"/>
      <c r="K3476" s="78"/>
    </row>
    <row r="3477" spans="1:11">
      <c r="A3477" s="13">
        <v>42518</v>
      </c>
      <c r="B3477" s="10" t="s">
        <v>190</v>
      </c>
      <c r="C3477" s="10" t="s">
        <v>76</v>
      </c>
      <c r="D3477" s="14">
        <v>100</v>
      </c>
      <c r="E3477" s="13">
        <v>41170</v>
      </c>
      <c r="F3477" s="15" t="s">
        <v>77</v>
      </c>
      <c r="G3477" s="13">
        <v>2958101</v>
      </c>
      <c r="H3477" s="78"/>
      <c r="I3477" s="78"/>
      <c r="J3477" s="78"/>
      <c r="K3477" s="78"/>
    </row>
    <row r="3478" spans="1:11">
      <c r="A3478" s="13">
        <v>42519</v>
      </c>
      <c r="B3478" s="10" t="s">
        <v>190</v>
      </c>
      <c r="C3478" s="10" t="s">
        <v>76</v>
      </c>
      <c r="D3478" s="14">
        <v>100</v>
      </c>
      <c r="E3478" s="13">
        <v>41170</v>
      </c>
      <c r="F3478" s="15" t="s">
        <v>77</v>
      </c>
      <c r="G3478" s="13">
        <v>2958101</v>
      </c>
      <c r="H3478" s="78"/>
      <c r="I3478" s="78"/>
      <c r="J3478" s="78"/>
      <c r="K3478" s="78"/>
    </row>
    <row r="3479" spans="1:11">
      <c r="A3479" s="13">
        <v>42520</v>
      </c>
      <c r="B3479" s="10" t="s">
        <v>190</v>
      </c>
      <c r="C3479" s="10" t="s">
        <v>76</v>
      </c>
      <c r="D3479" s="14">
        <v>100</v>
      </c>
      <c r="E3479" s="13">
        <v>41170</v>
      </c>
      <c r="F3479" s="15" t="s">
        <v>77</v>
      </c>
      <c r="G3479" s="13">
        <v>2958101</v>
      </c>
      <c r="H3479" s="78"/>
      <c r="I3479" s="78"/>
      <c r="J3479" s="78"/>
      <c r="K3479" s="78"/>
    </row>
    <row r="3480" spans="1:11">
      <c r="A3480" s="13">
        <v>42521</v>
      </c>
      <c r="B3480" s="10" t="s">
        <v>190</v>
      </c>
      <c r="C3480" s="10" t="s">
        <v>76</v>
      </c>
      <c r="D3480" s="14">
        <v>100</v>
      </c>
      <c r="E3480" s="13">
        <v>41170</v>
      </c>
      <c r="F3480" s="15" t="s">
        <v>77</v>
      </c>
      <c r="G3480" s="13">
        <v>2958101</v>
      </c>
      <c r="H3480" s="78"/>
      <c r="I3480" s="78"/>
      <c r="J3480" s="78"/>
      <c r="K3480" s="78"/>
    </row>
    <row r="3481" spans="1:11">
      <c r="A3481" s="13">
        <v>42491</v>
      </c>
      <c r="B3481" s="10" t="s">
        <v>191</v>
      </c>
      <c r="C3481" s="10" t="s">
        <v>76</v>
      </c>
      <c r="D3481" s="14">
        <v>104</v>
      </c>
      <c r="E3481" s="13">
        <v>41170</v>
      </c>
      <c r="F3481" s="15" t="s">
        <v>77</v>
      </c>
      <c r="G3481" s="13">
        <v>2958101</v>
      </c>
      <c r="H3481" s="78"/>
      <c r="I3481" s="78"/>
      <c r="J3481" s="78"/>
      <c r="K3481" s="78"/>
    </row>
    <row r="3482" spans="1:11">
      <c r="A3482" s="13">
        <v>42492</v>
      </c>
      <c r="B3482" s="10" t="s">
        <v>191</v>
      </c>
      <c r="C3482" s="10" t="s">
        <v>76</v>
      </c>
      <c r="D3482" s="14">
        <v>104</v>
      </c>
      <c r="E3482" s="13">
        <v>41170</v>
      </c>
      <c r="F3482" s="15" t="s">
        <v>77</v>
      </c>
      <c r="G3482" s="13">
        <v>2958101</v>
      </c>
      <c r="H3482" s="78"/>
      <c r="I3482" s="78"/>
      <c r="J3482" s="78"/>
      <c r="K3482" s="78"/>
    </row>
    <row r="3483" spans="1:11">
      <c r="A3483" s="13">
        <v>42493</v>
      </c>
      <c r="B3483" s="10" t="s">
        <v>191</v>
      </c>
      <c r="C3483" s="10" t="s">
        <v>76</v>
      </c>
      <c r="D3483" s="14">
        <v>104</v>
      </c>
      <c r="E3483" s="13">
        <v>41170</v>
      </c>
      <c r="F3483" s="15" t="s">
        <v>77</v>
      </c>
      <c r="G3483" s="13">
        <v>2958101</v>
      </c>
      <c r="H3483" s="78"/>
      <c r="I3483" s="78"/>
      <c r="J3483" s="78"/>
      <c r="K3483" s="78"/>
    </row>
    <row r="3484" spans="1:11">
      <c r="A3484" s="13">
        <v>42494</v>
      </c>
      <c r="B3484" s="10" t="s">
        <v>191</v>
      </c>
      <c r="C3484" s="10" t="s">
        <v>76</v>
      </c>
      <c r="D3484" s="14">
        <v>104</v>
      </c>
      <c r="E3484" s="13">
        <v>41170</v>
      </c>
      <c r="F3484" s="15" t="s">
        <v>77</v>
      </c>
      <c r="G3484" s="13">
        <v>2958101</v>
      </c>
      <c r="H3484" s="78"/>
      <c r="I3484" s="78"/>
      <c r="J3484" s="78"/>
      <c r="K3484" s="78"/>
    </row>
    <row r="3485" spans="1:11">
      <c r="A3485" s="13">
        <v>42495</v>
      </c>
      <c r="B3485" s="10" t="s">
        <v>191</v>
      </c>
      <c r="C3485" s="10" t="s">
        <v>76</v>
      </c>
      <c r="D3485" s="14">
        <v>104</v>
      </c>
      <c r="E3485" s="13">
        <v>41170</v>
      </c>
      <c r="F3485" s="15" t="s">
        <v>77</v>
      </c>
      <c r="G3485" s="13">
        <v>2958101</v>
      </c>
      <c r="H3485" s="78"/>
      <c r="I3485" s="78"/>
      <c r="J3485" s="78"/>
      <c r="K3485" s="78"/>
    </row>
    <row r="3486" spans="1:11">
      <c r="A3486" s="13">
        <v>42496</v>
      </c>
      <c r="B3486" s="10" t="s">
        <v>191</v>
      </c>
      <c r="C3486" s="10" t="s">
        <v>76</v>
      </c>
      <c r="D3486" s="14">
        <v>104</v>
      </c>
      <c r="E3486" s="13">
        <v>41170</v>
      </c>
      <c r="F3486" s="15" t="s">
        <v>77</v>
      </c>
      <c r="G3486" s="13">
        <v>2958101</v>
      </c>
      <c r="H3486" s="78"/>
      <c r="I3486" s="78"/>
      <c r="J3486" s="78"/>
      <c r="K3486" s="78"/>
    </row>
    <row r="3487" spans="1:11">
      <c r="A3487" s="13">
        <v>42497</v>
      </c>
      <c r="B3487" s="10" t="s">
        <v>191</v>
      </c>
      <c r="C3487" s="10" t="s">
        <v>76</v>
      </c>
      <c r="D3487" s="14">
        <v>104</v>
      </c>
      <c r="E3487" s="13">
        <v>41170</v>
      </c>
      <c r="F3487" s="15" t="s">
        <v>77</v>
      </c>
      <c r="G3487" s="13">
        <v>2958101</v>
      </c>
      <c r="H3487" s="78"/>
      <c r="I3487" s="78"/>
      <c r="J3487" s="78"/>
      <c r="K3487" s="78"/>
    </row>
    <row r="3488" spans="1:11">
      <c r="A3488" s="13">
        <v>42498</v>
      </c>
      <c r="B3488" s="10" t="s">
        <v>191</v>
      </c>
      <c r="C3488" s="10" t="s">
        <v>76</v>
      </c>
      <c r="D3488" s="14">
        <v>104</v>
      </c>
      <c r="E3488" s="13">
        <v>41170</v>
      </c>
      <c r="F3488" s="15" t="s">
        <v>77</v>
      </c>
      <c r="G3488" s="13">
        <v>2958101</v>
      </c>
      <c r="H3488" s="78"/>
      <c r="I3488" s="78"/>
      <c r="J3488" s="78"/>
      <c r="K3488" s="78"/>
    </row>
    <row r="3489" spans="1:11">
      <c r="A3489" s="13">
        <v>42499</v>
      </c>
      <c r="B3489" s="10" t="s">
        <v>191</v>
      </c>
      <c r="C3489" s="10" t="s">
        <v>76</v>
      </c>
      <c r="D3489" s="14">
        <v>104</v>
      </c>
      <c r="E3489" s="13">
        <v>41170</v>
      </c>
      <c r="F3489" s="15" t="s">
        <v>77</v>
      </c>
      <c r="G3489" s="13">
        <v>2958101</v>
      </c>
      <c r="H3489" s="78"/>
      <c r="I3489" s="78"/>
      <c r="J3489" s="78"/>
      <c r="K3489" s="78"/>
    </row>
    <row r="3490" spans="1:11">
      <c r="A3490" s="13">
        <v>42500</v>
      </c>
      <c r="B3490" s="10" t="s">
        <v>191</v>
      </c>
      <c r="C3490" s="10" t="s">
        <v>76</v>
      </c>
      <c r="D3490" s="14">
        <v>104</v>
      </c>
      <c r="E3490" s="13">
        <v>41170</v>
      </c>
      <c r="F3490" s="15" t="s">
        <v>77</v>
      </c>
      <c r="G3490" s="13">
        <v>2958101</v>
      </c>
      <c r="H3490" s="78"/>
      <c r="I3490" s="78"/>
      <c r="J3490" s="78"/>
      <c r="K3490" s="78"/>
    </row>
    <row r="3491" spans="1:11">
      <c r="A3491" s="13">
        <v>42501</v>
      </c>
      <c r="B3491" s="10" t="s">
        <v>191</v>
      </c>
      <c r="C3491" s="10" t="s">
        <v>76</v>
      </c>
      <c r="D3491" s="14">
        <v>104</v>
      </c>
      <c r="E3491" s="13">
        <v>41170</v>
      </c>
      <c r="F3491" s="15" t="s">
        <v>77</v>
      </c>
      <c r="G3491" s="13">
        <v>2958101</v>
      </c>
      <c r="H3491" s="78"/>
      <c r="I3491" s="78"/>
      <c r="J3491" s="78"/>
      <c r="K3491" s="78"/>
    </row>
    <row r="3492" spans="1:11">
      <c r="A3492" s="13">
        <v>42502</v>
      </c>
      <c r="B3492" s="10" t="s">
        <v>191</v>
      </c>
      <c r="C3492" s="10" t="s">
        <v>76</v>
      </c>
      <c r="D3492" s="14">
        <v>104</v>
      </c>
      <c r="E3492" s="13">
        <v>41170</v>
      </c>
      <c r="F3492" s="15" t="s">
        <v>77</v>
      </c>
      <c r="G3492" s="13">
        <v>2958101</v>
      </c>
      <c r="H3492" s="78"/>
      <c r="I3492" s="78"/>
      <c r="J3492" s="78"/>
      <c r="K3492" s="78"/>
    </row>
    <row r="3493" spans="1:11">
      <c r="A3493" s="13">
        <v>42503</v>
      </c>
      <c r="B3493" s="10" t="s">
        <v>191</v>
      </c>
      <c r="C3493" s="10" t="s">
        <v>76</v>
      </c>
      <c r="D3493" s="14">
        <v>104</v>
      </c>
      <c r="E3493" s="13">
        <v>41170</v>
      </c>
      <c r="F3493" s="15" t="s">
        <v>77</v>
      </c>
      <c r="G3493" s="13">
        <v>2958101</v>
      </c>
      <c r="H3493" s="78"/>
      <c r="I3493" s="78"/>
      <c r="J3493" s="78"/>
      <c r="K3493" s="78"/>
    </row>
    <row r="3494" spans="1:11">
      <c r="A3494" s="13">
        <v>42504</v>
      </c>
      <c r="B3494" s="10" t="s">
        <v>191</v>
      </c>
      <c r="C3494" s="10" t="s">
        <v>76</v>
      </c>
      <c r="D3494" s="14">
        <v>104</v>
      </c>
      <c r="E3494" s="13">
        <v>41170</v>
      </c>
      <c r="F3494" s="15" t="s">
        <v>77</v>
      </c>
      <c r="G3494" s="13">
        <v>2958101</v>
      </c>
      <c r="H3494" s="78"/>
      <c r="I3494" s="78"/>
      <c r="J3494" s="78"/>
      <c r="K3494" s="78"/>
    </row>
    <row r="3495" spans="1:11">
      <c r="A3495" s="13">
        <v>42505</v>
      </c>
      <c r="B3495" s="10" t="s">
        <v>191</v>
      </c>
      <c r="C3495" s="10" t="s">
        <v>76</v>
      </c>
      <c r="D3495" s="14">
        <v>104</v>
      </c>
      <c r="E3495" s="13">
        <v>41170</v>
      </c>
      <c r="F3495" s="15" t="s">
        <v>77</v>
      </c>
      <c r="G3495" s="13">
        <v>2958101</v>
      </c>
      <c r="H3495" s="78"/>
      <c r="I3495" s="78"/>
      <c r="J3495" s="78"/>
      <c r="K3495" s="78"/>
    </row>
    <row r="3496" spans="1:11">
      <c r="A3496" s="13">
        <v>42506</v>
      </c>
      <c r="B3496" s="10" t="s">
        <v>191</v>
      </c>
      <c r="C3496" s="10" t="s">
        <v>76</v>
      </c>
      <c r="D3496" s="14">
        <v>104</v>
      </c>
      <c r="E3496" s="13">
        <v>41170</v>
      </c>
      <c r="F3496" s="15" t="s">
        <v>77</v>
      </c>
      <c r="G3496" s="13">
        <v>2958101</v>
      </c>
      <c r="H3496" s="78"/>
      <c r="I3496" s="78"/>
      <c r="J3496" s="78"/>
      <c r="K3496" s="78"/>
    </row>
    <row r="3497" spans="1:11">
      <c r="A3497" s="13">
        <v>42507</v>
      </c>
      <c r="B3497" s="10" t="s">
        <v>191</v>
      </c>
      <c r="C3497" s="10" t="s">
        <v>76</v>
      </c>
      <c r="D3497" s="14">
        <v>104</v>
      </c>
      <c r="E3497" s="13">
        <v>41170</v>
      </c>
      <c r="F3497" s="15" t="s">
        <v>77</v>
      </c>
      <c r="G3497" s="13">
        <v>2958101</v>
      </c>
      <c r="H3497" s="78"/>
      <c r="I3497" s="78"/>
      <c r="J3497" s="78"/>
      <c r="K3497" s="78"/>
    </row>
    <row r="3498" spans="1:11">
      <c r="A3498" s="13">
        <v>42508</v>
      </c>
      <c r="B3498" s="10" t="s">
        <v>191</v>
      </c>
      <c r="C3498" s="10" t="s">
        <v>76</v>
      </c>
      <c r="D3498" s="14">
        <v>104</v>
      </c>
      <c r="E3498" s="13">
        <v>41170</v>
      </c>
      <c r="F3498" s="15" t="s">
        <v>77</v>
      </c>
      <c r="G3498" s="13">
        <v>2958101</v>
      </c>
      <c r="H3498" s="78"/>
      <c r="I3498" s="78"/>
      <c r="J3498" s="78"/>
      <c r="K3498" s="78"/>
    </row>
    <row r="3499" spans="1:11">
      <c r="A3499" s="13">
        <v>42509</v>
      </c>
      <c r="B3499" s="10" t="s">
        <v>191</v>
      </c>
      <c r="C3499" s="10" t="s">
        <v>76</v>
      </c>
      <c r="D3499" s="14">
        <v>104</v>
      </c>
      <c r="E3499" s="13">
        <v>41170</v>
      </c>
      <c r="F3499" s="15" t="s">
        <v>77</v>
      </c>
      <c r="G3499" s="13">
        <v>2958101</v>
      </c>
      <c r="H3499" s="78"/>
      <c r="I3499" s="78"/>
      <c r="J3499" s="78"/>
      <c r="K3499" s="78"/>
    </row>
    <row r="3500" spans="1:11">
      <c r="A3500" s="13">
        <v>42510</v>
      </c>
      <c r="B3500" s="10" t="s">
        <v>191</v>
      </c>
      <c r="C3500" s="10" t="s">
        <v>76</v>
      </c>
      <c r="D3500" s="14">
        <v>104</v>
      </c>
      <c r="E3500" s="13">
        <v>41170</v>
      </c>
      <c r="F3500" s="15" t="s">
        <v>77</v>
      </c>
      <c r="G3500" s="13">
        <v>2958101</v>
      </c>
      <c r="H3500" s="78"/>
      <c r="I3500" s="78"/>
      <c r="J3500" s="78"/>
      <c r="K3500" s="78"/>
    </row>
    <row r="3501" spans="1:11">
      <c r="A3501" s="13">
        <v>42511</v>
      </c>
      <c r="B3501" s="10" t="s">
        <v>191</v>
      </c>
      <c r="C3501" s="10" t="s">
        <v>76</v>
      </c>
      <c r="D3501" s="14">
        <v>104</v>
      </c>
      <c r="E3501" s="13">
        <v>41170</v>
      </c>
      <c r="F3501" s="15" t="s">
        <v>77</v>
      </c>
      <c r="G3501" s="13">
        <v>2958101</v>
      </c>
      <c r="H3501" s="78"/>
      <c r="I3501" s="78"/>
      <c r="J3501" s="78"/>
      <c r="K3501" s="78"/>
    </row>
    <row r="3502" spans="1:11">
      <c r="A3502" s="13">
        <v>42512</v>
      </c>
      <c r="B3502" s="10" t="s">
        <v>191</v>
      </c>
      <c r="C3502" s="10" t="s">
        <v>76</v>
      </c>
      <c r="D3502" s="14">
        <v>104</v>
      </c>
      <c r="E3502" s="13">
        <v>41170</v>
      </c>
      <c r="F3502" s="15" t="s">
        <v>77</v>
      </c>
      <c r="G3502" s="13">
        <v>2958101</v>
      </c>
      <c r="H3502" s="78"/>
      <c r="I3502" s="78"/>
      <c r="J3502" s="78"/>
      <c r="K3502" s="78"/>
    </row>
    <row r="3503" spans="1:11">
      <c r="A3503" s="13">
        <v>42513</v>
      </c>
      <c r="B3503" s="10" t="s">
        <v>191</v>
      </c>
      <c r="C3503" s="10" t="s">
        <v>76</v>
      </c>
      <c r="D3503" s="14">
        <v>104</v>
      </c>
      <c r="E3503" s="13">
        <v>41170</v>
      </c>
      <c r="F3503" s="15" t="s">
        <v>77</v>
      </c>
      <c r="G3503" s="13">
        <v>2958101</v>
      </c>
      <c r="H3503" s="78"/>
      <c r="I3503" s="78"/>
      <c r="J3503" s="78"/>
      <c r="K3503" s="78"/>
    </row>
    <row r="3504" spans="1:11">
      <c r="A3504" s="13">
        <v>42514</v>
      </c>
      <c r="B3504" s="10" t="s">
        <v>191</v>
      </c>
      <c r="C3504" s="10" t="s">
        <v>76</v>
      </c>
      <c r="D3504" s="14">
        <v>104</v>
      </c>
      <c r="E3504" s="13">
        <v>41170</v>
      </c>
      <c r="F3504" s="15" t="s">
        <v>77</v>
      </c>
      <c r="G3504" s="13">
        <v>2958101</v>
      </c>
      <c r="H3504" s="78"/>
      <c r="I3504" s="78"/>
      <c r="J3504" s="78"/>
      <c r="K3504" s="78"/>
    </row>
    <row r="3505" spans="1:11">
      <c r="A3505" s="13">
        <v>42515</v>
      </c>
      <c r="B3505" s="10" t="s">
        <v>191</v>
      </c>
      <c r="C3505" s="10" t="s">
        <v>76</v>
      </c>
      <c r="D3505" s="14">
        <v>104</v>
      </c>
      <c r="E3505" s="13">
        <v>41170</v>
      </c>
      <c r="F3505" s="15" t="s">
        <v>77</v>
      </c>
      <c r="G3505" s="13">
        <v>2958101</v>
      </c>
      <c r="H3505" s="78"/>
      <c r="I3505" s="78"/>
      <c r="J3505" s="78"/>
      <c r="K3505" s="78"/>
    </row>
    <row r="3506" spans="1:11">
      <c r="A3506" s="13">
        <v>42516</v>
      </c>
      <c r="B3506" s="10" t="s">
        <v>191</v>
      </c>
      <c r="C3506" s="10" t="s">
        <v>76</v>
      </c>
      <c r="D3506" s="14">
        <v>104</v>
      </c>
      <c r="E3506" s="13">
        <v>41170</v>
      </c>
      <c r="F3506" s="15" t="s">
        <v>77</v>
      </c>
      <c r="G3506" s="13">
        <v>2958101</v>
      </c>
      <c r="H3506" s="78"/>
      <c r="I3506" s="78"/>
      <c r="J3506" s="78"/>
      <c r="K3506" s="78"/>
    </row>
    <row r="3507" spans="1:11">
      <c r="A3507" s="13">
        <v>42517</v>
      </c>
      <c r="B3507" s="10" t="s">
        <v>191</v>
      </c>
      <c r="C3507" s="10" t="s">
        <v>76</v>
      </c>
      <c r="D3507" s="14">
        <v>104</v>
      </c>
      <c r="E3507" s="13">
        <v>41170</v>
      </c>
      <c r="F3507" s="15" t="s">
        <v>77</v>
      </c>
      <c r="G3507" s="13">
        <v>2958101</v>
      </c>
      <c r="H3507" s="78"/>
      <c r="I3507" s="78"/>
      <c r="J3507" s="78"/>
      <c r="K3507" s="78"/>
    </row>
    <row r="3508" spans="1:11">
      <c r="A3508" s="13">
        <v>42518</v>
      </c>
      <c r="B3508" s="10" t="s">
        <v>191</v>
      </c>
      <c r="C3508" s="10" t="s">
        <v>76</v>
      </c>
      <c r="D3508" s="14">
        <v>104</v>
      </c>
      <c r="E3508" s="13">
        <v>41170</v>
      </c>
      <c r="F3508" s="15" t="s">
        <v>77</v>
      </c>
      <c r="G3508" s="13">
        <v>2958101</v>
      </c>
      <c r="H3508" s="78"/>
      <c r="I3508" s="78"/>
      <c r="J3508" s="78"/>
      <c r="K3508" s="78"/>
    </row>
    <row r="3509" spans="1:11">
      <c r="A3509" s="13">
        <v>42519</v>
      </c>
      <c r="B3509" s="10" t="s">
        <v>191</v>
      </c>
      <c r="C3509" s="10" t="s">
        <v>76</v>
      </c>
      <c r="D3509" s="14">
        <v>104</v>
      </c>
      <c r="E3509" s="13">
        <v>41170</v>
      </c>
      <c r="F3509" s="15" t="s">
        <v>77</v>
      </c>
      <c r="G3509" s="13">
        <v>2958101</v>
      </c>
      <c r="H3509" s="78"/>
      <c r="I3509" s="78"/>
      <c r="J3509" s="78"/>
      <c r="K3509" s="78"/>
    </row>
    <row r="3510" spans="1:11">
      <c r="A3510" s="13">
        <v>42520</v>
      </c>
      <c r="B3510" s="10" t="s">
        <v>191</v>
      </c>
      <c r="C3510" s="10" t="s">
        <v>76</v>
      </c>
      <c r="D3510" s="14">
        <v>104</v>
      </c>
      <c r="E3510" s="13">
        <v>41170</v>
      </c>
      <c r="F3510" s="15" t="s">
        <v>77</v>
      </c>
      <c r="G3510" s="13">
        <v>2958101</v>
      </c>
      <c r="H3510" s="78"/>
      <c r="I3510" s="78"/>
      <c r="J3510" s="78"/>
      <c r="K3510" s="78"/>
    </row>
    <row r="3511" spans="1:11">
      <c r="A3511" s="13">
        <v>42521</v>
      </c>
      <c r="B3511" s="10" t="s">
        <v>191</v>
      </c>
      <c r="C3511" s="10" t="s">
        <v>76</v>
      </c>
      <c r="D3511" s="14">
        <v>104</v>
      </c>
      <c r="E3511" s="13">
        <v>41170</v>
      </c>
      <c r="F3511" s="15" t="s">
        <v>77</v>
      </c>
      <c r="G3511" s="13">
        <v>2958101</v>
      </c>
      <c r="H3511" s="78"/>
      <c r="I3511" s="78"/>
      <c r="J3511" s="78"/>
      <c r="K3511" s="78"/>
    </row>
    <row r="3512" spans="1:11">
      <c r="A3512" s="13">
        <v>42491</v>
      </c>
      <c r="B3512" s="10" t="s">
        <v>192</v>
      </c>
      <c r="C3512" s="10" t="s">
        <v>89</v>
      </c>
      <c r="D3512" s="14">
        <v>150</v>
      </c>
      <c r="E3512" s="13">
        <v>42123</v>
      </c>
      <c r="F3512" s="15" t="s">
        <v>77</v>
      </c>
      <c r="G3512" s="13">
        <v>2958101</v>
      </c>
      <c r="H3512" s="78"/>
      <c r="I3512" s="78"/>
      <c r="J3512" s="78"/>
      <c r="K3512" s="78"/>
    </row>
    <row r="3513" spans="1:11">
      <c r="A3513" s="13">
        <v>42492</v>
      </c>
      <c r="B3513" s="10" t="s">
        <v>192</v>
      </c>
      <c r="C3513" s="10" t="s">
        <v>89</v>
      </c>
      <c r="D3513" s="14">
        <v>150</v>
      </c>
      <c r="E3513" s="13">
        <v>42123</v>
      </c>
      <c r="F3513" s="15" t="s">
        <v>77</v>
      </c>
      <c r="G3513" s="13">
        <v>2958101</v>
      </c>
      <c r="H3513" s="78"/>
      <c r="I3513" s="78"/>
      <c r="J3513" s="78"/>
      <c r="K3513" s="78"/>
    </row>
    <row r="3514" spans="1:11">
      <c r="A3514" s="13">
        <v>42493</v>
      </c>
      <c r="B3514" s="10" t="s">
        <v>192</v>
      </c>
      <c r="C3514" s="10" t="s">
        <v>89</v>
      </c>
      <c r="D3514" s="14">
        <v>150</v>
      </c>
      <c r="E3514" s="13">
        <v>42123</v>
      </c>
      <c r="F3514" s="15" t="s">
        <v>77</v>
      </c>
      <c r="G3514" s="13">
        <v>2958101</v>
      </c>
      <c r="H3514" s="78"/>
      <c r="I3514" s="78"/>
      <c r="J3514" s="78"/>
      <c r="K3514" s="78"/>
    </row>
    <row r="3515" spans="1:11">
      <c r="A3515" s="13">
        <v>42494</v>
      </c>
      <c r="B3515" s="10" t="s">
        <v>192</v>
      </c>
      <c r="C3515" s="10" t="s">
        <v>89</v>
      </c>
      <c r="D3515" s="14">
        <v>150</v>
      </c>
      <c r="E3515" s="13">
        <v>42123</v>
      </c>
      <c r="F3515" s="15" t="s">
        <v>77</v>
      </c>
      <c r="G3515" s="13">
        <v>2958101</v>
      </c>
      <c r="H3515" s="78"/>
      <c r="I3515" s="78"/>
      <c r="J3515" s="78"/>
      <c r="K3515" s="78"/>
    </row>
    <row r="3516" spans="1:11">
      <c r="A3516" s="13">
        <v>42495</v>
      </c>
      <c r="B3516" s="10" t="s">
        <v>192</v>
      </c>
      <c r="C3516" s="10" t="s">
        <v>89</v>
      </c>
      <c r="D3516" s="14">
        <v>150</v>
      </c>
      <c r="E3516" s="13">
        <v>42123</v>
      </c>
      <c r="F3516" s="15" t="s">
        <v>77</v>
      </c>
      <c r="G3516" s="13">
        <v>2958101</v>
      </c>
      <c r="H3516" s="78"/>
      <c r="I3516" s="78"/>
      <c r="J3516" s="78"/>
      <c r="K3516" s="78"/>
    </row>
    <row r="3517" spans="1:11">
      <c r="A3517" s="13">
        <v>42496</v>
      </c>
      <c r="B3517" s="10" t="s">
        <v>192</v>
      </c>
      <c r="C3517" s="10" t="s">
        <v>89</v>
      </c>
      <c r="D3517" s="14">
        <v>150</v>
      </c>
      <c r="E3517" s="13">
        <v>42123</v>
      </c>
      <c r="F3517" s="15" t="s">
        <v>77</v>
      </c>
      <c r="G3517" s="13">
        <v>2958101</v>
      </c>
      <c r="H3517" s="78"/>
      <c r="I3517" s="78"/>
      <c r="J3517" s="78"/>
      <c r="K3517" s="78"/>
    </row>
    <row r="3518" spans="1:11">
      <c r="A3518" s="13">
        <v>42497</v>
      </c>
      <c r="B3518" s="10" t="s">
        <v>192</v>
      </c>
      <c r="C3518" s="10" t="s">
        <v>89</v>
      </c>
      <c r="D3518" s="14">
        <v>150</v>
      </c>
      <c r="E3518" s="13">
        <v>42123</v>
      </c>
      <c r="F3518" s="15" t="s">
        <v>77</v>
      </c>
      <c r="G3518" s="13">
        <v>2958101</v>
      </c>
      <c r="H3518" s="78"/>
      <c r="I3518" s="78"/>
      <c r="J3518" s="78"/>
      <c r="K3518" s="78"/>
    </row>
    <row r="3519" spans="1:11">
      <c r="A3519" s="13">
        <v>42498</v>
      </c>
      <c r="B3519" s="10" t="s">
        <v>192</v>
      </c>
      <c r="C3519" s="10" t="s">
        <v>89</v>
      </c>
      <c r="D3519" s="14">
        <v>150</v>
      </c>
      <c r="E3519" s="13">
        <v>42123</v>
      </c>
      <c r="F3519" s="15" t="s">
        <v>77</v>
      </c>
      <c r="G3519" s="13">
        <v>2958101</v>
      </c>
      <c r="H3519" s="78"/>
      <c r="I3519" s="78"/>
      <c r="J3519" s="78"/>
      <c r="K3519" s="78"/>
    </row>
    <row r="3520" spans="1:11">
      <c r="A3520" s="13">
        <v>42499</v>
      </c>
      <c r="B3520" s="10" t="s">
        <v>192</v>
      </c>
      <c r="C3520" s="10" t="s">
        <v>89</v>
      </c>
      <c r="D3520" s="14">
        <v>150</v>
      </c>
      <c r="E3520" s="13">
        <v>42123</v>
      </c>
      <c r="F3520" s="15" t="s">
        <v>77</v>
      </c>
      <c r="G3520" s="13">
        <v>2958101</v>
      </c>
      <c r="H3520" s="78"/>
      <c r="I3520" s="78"/>
      <c r="J3520" s="78"/>
      <c r="K3520" s="78"/>
    </row>
    <row r="3521" spans="1:11">
      <c r="A3521" s="13">
        <v>42500</v>
      </c>
      <c r="B3521" s="10" t="s">
        <v>192</v>
      </c>
      <c r="C3521" s="10" t="s">
        <v>89</v>
      </c>
      <c r="D3521" s="14">
        <v>150</v>
      </c>
      <c r="E3521" s="13">
        <v>42123</v>
      </c>
      <c r="F3521" s="15" t="s">
        <v>77</v>
      </c>
      <c r="G3521" s="13">
        <v>2958101</v>
      </c>
      <c r="H3521" s="78"/>
      <c r="I3521" s="78"/>
      <c r="J3521" s="78"/>
      <c r="K3521" s="78"/>
    </row>
    <row r="3522" spans="1:11">
      <c r="A3522" s="13">
        <v>42501</v>
      </c>
      <c r="B3522" s="10" t="s">
        <v>192</v>
      </c>
      <c r="C3522" s="10" t="s">
        <v>89</v>
      </c>
      <c r="D3522" s="14">
        <v>150</v>
      </c>
      <c r="E3522" s="13">
        <v>42123</v>
      </c>
      <c r="F3522" s="15" t="s">
        <v>77</v>
      </c>
      <c r="G3522" s="13">
        <v>2958101</v>
      </c>
      <c r="H3522" s="78"/>
      <c r="I3522" s="78"/>
      <c r="J3522" s="78"/>
      <c r="K3522" s="78"/>
    </row>
    <row r="3523" spans="1:11">
      <c r="A3523" s="13">
        <v>42502</v>
      </c>
      <c r="B3523" s="10" t="s">
        <v>192</v>
      </c>
      <c r="C3523" s="10" t="s">
        <v>89</v>
      </c>
      <c r="D3523" s="14">
        <v>150</v>
      </c>
      <c r="E3523" s="13">
        <v>42123</v>
      </c>
      <c r="F3523" s="15" t="s">
        <v>77</v>
      </c>
      <c r="G3523" s="13">
        <v>2958101</v>
      </c>
      <c r="H3523" s="78"/>
      <c r="I3523" s="78"/>
      <c r="J3523" s="78"/>
      <c r="K3523" s="78"/>
    </row>
    <row r="3524" spans="1:11">
      <c r="A3524" s="13">
        <v>42503</v>
      </c>
      <c r="B3524" s="10" t="s">
        <v>192</v>
      </c>
      <c r="C3524" s="10" t="s">
        <v>89</v>
      </c>
      <c r="D3524" s="14">
        <v>150</v>
      </c>
      <c r="E3524" s="13">
        <v>42123</v>
      </c>
      <c r="F3524" s="15" t="s">
        <v>77</v>
      </c>
      <c r="G3524" s="13">
        <v>2958101</v>
      </c>
      <c r="H3524" s="78"/>
      <c r="I3524" s="78"/>
      <c r="J3524" s="78"/>
      <c r="K3524" s="78"/>
    </row>
    <row r="3525" spans="1:11">
      <c r="A3525" s="13">
        <v>42504</v>
      </c>
      <c r="B3525" s="10" t="s">
        <v>192</v>
      </c>
      <c r="C3525" s="10" t="s">
        <v>89</v>
      </c>
      <c r="D3525" s="14">
        <v>150</v>
      </c>
      <c r="E3525" s="13">
        <v>42123</v>
      </c>
      <c r="F3525" s="15" t="s">
        <v>77</v>
      </c>
      <c r="G3525" s="13">
        <v>2958101</v>
      </c>
      <c r="H3525" s="78"/>
      <c r="I3525" s="78"/>
      <c r="J3525" s="78"/>
      <c r="K3525" s="78"/>
    </row>
    <row r="3526" spans="1:11">
      <c r="A3526" s="13">
        <v>42505</v>
      </c>
      <c r="B3526" s="10" t="s">
        <v>192</v>
      </c>
      <c r="C3526" s="10" t="s">
        <v>89</v>
      </c>
      <c r="D3526" s="14">
        <v>150</v>
      </c>
      <c r="E3526" s="13">
        <v>42123</v>
      </c>
      <c r="F3526" s="15" t="s">
        <v>77</v>
      </c>
      <c r="G3526" s="13">
        <v>2958101</v>
      </c>
      <c r="H3526" s="78"/>
      <c r="I3526" s="78"/>
      <c r="J3526" s="78"/>
      <c r="K3526" s="78"/>
    </row>
    <row r="3527" spans="1:11">
      <c r="A3527" s="13">
        <v>42506</v>
      </c>
      <c r="B3527" s="10" t="s">
        <v>192</v>
      </c>
      <c r="C3527" s="10" t="s">
        <v>89</v>
      </c>
      <c r="D3527" s="14">
        <v>150</v>
      </c>
      <c r="E3527" s="13">
        <v>42123</v>
      </c>
      <c r="F3527" s="15" t="s">
        <v>77</v>
      </c>
      <c r="G3527" s="13">
        <v>2958101</v>
      </c>
      <c r="H3527" s="78"/>
      <c r="I3527" s="78"/>
      <c r="J3527" s="78"/>
      <c r="K3527" s="78"/>
    </row>
    <row r="3528" spans="1:11">
      <c r="A3528" s="13">
        <v>42507</v>
      </c>
      <c r="B3528" s="10" t="s">
        <v>192</v>
      </c>
      <c r="C3528" s="10" t="s">
        <v>89</v>
      </c>
      <c r="D3528" s="14">
        <v>150</v>
      </c>
      <c r="E3528" s="13">
        <v>42123</v>
      </c>
      <c r="F3528" s="15" t="s">
        <v>77</v>
      </c>
      <c r="G3528" s="13">
        <v>2958101</v>
      </c>
      <c r="H3528" s="78"/>
      <c r="I3528" s="78"/>
      <c r="J3528" s="78"/>
      <c r="K3528" s="78"/>
    </row>
    <row r="3529" spans="1:11">
      <c r="A3529" s="13">
        <v>42508</v>
      </c>
      <c r="B3529" s="10" t="s">
        <v>192</v>
      </c>
      <c r="C3529" s="10" t="s">
        <v>89</v>
      </c>
      <c r="D3529" s="14">
        <v>150</v>
      </c>
      <c r="E3529" s="13">
        <v>42123</v>
      </c>
      <c r="F3529" s="15" t="s">
        <v>77</v>
      </c>
      <c r="G3529" s="13">
        <v>2958101</v>
      </c>
      <c r="H3529" s="78"/>
      <c r="I3529" s="78"/>
      <c r="J3529" s="78"/>
      <c r="K3529" s="78"/>
    </row>
    <row r="3530" spans="1:11">
      <c r="A3530" s="13">
        <v>42509</v>
      </c>
      <c r="B3530" s="10" t="s">
        <v>192</v>
      </c>
      <c r="C3530" s="10" t="s">
        <v>89</v>
      </c>
      <c r="D3530" s="14">
        <v>150</v>
      </c>
      <c r="E3530" s="13">
        <v>42123</v>
      </c>
      <c r="F3530" s="15" t="s">
        <v>77</v>
      </c>
      <c r="G3530" s="13">
        <v>2958101</v>
      </c>
      <c r="H3530" s="78"/>
      <c r="I3530" s="78"/>
      <c r="J3530" s="78"/>
      <c r="K3530" s="78"/>
    </row>
    <row r="3531" spans="1:11">
      <c r="A3531" s="13">
        <v>42510</v>
      </c>
      <c r="B3531" s="10" t="s">
        <v>192</v>
      </c>
      <c r="C3531" s="10" t="s">
        <v>89</v>
      </c>
      <c r="D3531" s="14">
        <v>150</v>
      </c>
      <c r="E3531" s="13">
        <v>42123</v>
      </c>
      <c r="F3531" s="15" t="s">
        <v>77</v>
      </c>
      <c r="G3531" s="13">
        <v>2958101</v>
      </c>
      <c r="H3531" s="78"/>
      <c r="I3531" s="78"/>
      <c r="J3531" s="78"/>
      <c r="K3531" s="78"/>
    </row>
    <row r="3532" spans="1:11">
      <c r="A3532" s="13">
        <v>42511</v>
      </c>
      <c r="B3532" s="10" t="s">
        <v>192</v>
      </c>
      <c r="C3532" s="10" t="s">
        <v>89</v>
      </c>
      <c r="D3532" s="14">
        <v>150</v>
      </c>
      <c r="E3532" s="13">
        <v>42123</v>
      </c>
      <c r="F3532" s="15" t="s">
        <v>77</v>
      </c>
      <c r="G3532" s="13">
        <v>2958101</v>
      </c>
      <c r="H3532" s="78"/>
      <c r="I3532" s="78"/>
      <c r="J3532" s="78"/>
      <c r="K3532" s="78"/>
    </row>
    <row r="3533" spans="1:11">
      <c r="A3533" s="13">
        <v>42512</v>
      </c>
      <c r="B3533" s="10" t="s">
        <v>192</v>
      </c>
      <c r="C3533" s="10" t="s">
        <v>89</v>
      </c>
      <c r="D3533" s="14">
        <v>150</v>
      </c>
      <c r="E3533" s="13">
        <v>42123</v>
      </c>
      <c r="F3533" s="15" t="s">
        <v>77</v>
      </c>
      <c r="G3533" s="13">
        <v>2958101</v>
      </c>
      <c r="H3533" s="78"/>
      <c r="I3533" s="78"/>
      <c r="J3533" s="78"/>
      <c r="K3533" s="78"/>
    </row>
    <row r="3534" spans="1:11">
      <c r="A3534" s="13">
        <v>42513</v>
      </c>
      <c r="B3534" s="10" t="s">
        <v>192</v>
      </c>
      <c r="C3534" s="10" t="s">
        <v>89</v>
      </c>
      <c r="D3534" s="14">
        <v>150</v>
      </c>
      <c r="E3534" s="13">
        <v>42123</v>
      </c>
      <c r="F3534" s="15" t="s">
        <v>77</v>
      </c>
      <c r="G3534" s="13">
        <v>2958101</v>
      </c>
      <c r="H3534" s="78"/>
      <c r="I3534" s="78"/>
      <c r="J3534" s="78"/>
      <c r="K3534" s="78"/>
    </row>
    <row r="3535" spans="1:11">
      <c r="A3535" s="13">
        <v>42514</v>
      </c>
      <c r="B3535" s="10" t="s">
        <v>192</v>
      </c>
      <c r="C3535" s="10" t="s">
        <v>89</v>
      </c>
      <c r="D3535" s="14">
        <v>150</v>
      </c>
      <c r="E3535" s="13">
        <v>42123</v>
      </c>
      <c r="F3535" s="15" t="s">
        <v>77</v>
      </c>
      <c r="G3535" s="13">
        <v>2958101</v>
      </c>
      <c r="H3535" s="78"/>
      <c r="I3535" s="78"/>
      <c r="J3535" s="78"/>
      <c r="K3535" s="78"/>
    </row>
    <row r="3536" spans="1:11">
      <c r="A3536" s="13">
        <v>42515</v>
      </c>
      <c r="B3536" s="10" t="s">
        <v>192</v>
      </c>
      <c r="C3536" s="10" t="s">
        <v>89</v>
      </c>
      <c r="D3536" s="14">
        <v>150</v>
      </c>
      <c r="E3536" s="13">
        <v>42123</v>
      </c>
      <c r="F3536" s="15" t="s">
        <v>77</v>
      </c>
      <c r="G3536" s="13">
        <v>2958101</v>
      </c>
      <c r="H3536" s="78"/>
      <c r="I3536" s="78"/>
      <c r="J3536" s="78"/>
      <c r="K3536" s="78"/>
    </row>
    <row r="3537" spans="1:11">
      <c r="A3537" s="13">
        <v>42516</v>
      </c>
      <c r="B3537" s="10" t="s">
        <v>192</v>
      </c>
      <c r="C3537" s="10" t="s">
        <v>89</v>
      </c>
      <c r="D3537" s="14">
        <v>150</v>
      </c>
      <c r="E3537" s="13">
        <v>42123</v>
      </c>
      <c r="F3537" s="15" t="s">
        <v>77</v>
      </c>
      <c r="G3537" s="13">
        <v>2958101</v>
      </c>
      <c r="H3537" s="78"/>
      <c r="I3537" s="78"/>
      <c r="J3537" s="78"/>
      <c r="K3537" s="78"/>
    </row>
    <row r="3538" spans="1:11">
      <c r="A3538" s="13">
        <v>42517</v>
      </c>
      <c r="B3538" s="10" t="s">
        <v>192</v>
      </c>
      <c r="C3538" s="10" t="s">
        <v>89</v>
      </c>
      <c r="D3538" s="14">
        <v>150</v>
      </c>
      <c r="E3538" s="13">
        <v>42123</v>
      </c>
      <c r="F3538" s="15" t="s">
        <v>77</v>
      </c>
      <c r="G3538" s="13">
        <v>2958101</v>
      </c>
      <c r="H3538" s="78"/>
      <c r="I3538" s="78"/>
      <c r="J3538" s="78"/>
      <c r="K3538" s="78"/>
    </row>
    <row r="3539" spans="1:11">
      <c r="A3539" s="13">
        <v>42518</v>
      </c>
      <c r="B3539" s="10" t="s">
        <v>192</v>
      </c>
      <c r="C3539" s="10" t="s">
        <v>89</v>
      </c>
      <c r="D3539" s="14">
        <v>150</v>
      </c>
      <c r="E3539" s="13">
        <v>42123</v>
      </c>
      <c r="F3539" s="15" t="s">
        <v>77</v>
      </c>
      <c r="G3539" s="13">
        <v>2958101</v>
      </c>
      <c r="H3539" s="78"/>
      <c r="I3539" s="78"/>
      <c r="J3539" s="78"/>
      <c r="K3539" s="78"/>
    </row>
    <row r="3540" spans="1:11">
      <c r="A3540" s="13">
        <v>42519</v>
      </c>
      <c r="B3540" s="10" t="s">
        <v>192</v>
      </c>
      <c r="C3540" s="10" t="s">
        <v>89</v>
      </c>
      <c r="D3540" s="14">
        <v>150</v>
      </c>
      <c r="E3540" s="13">
        <v>42123</v>
      </c>
      <c r="F3540" s="15" t="s">
        <v>77</v>
      </c>
      <c r="G3540" s="13">
        <v>2958101</v>
      </c>
      <c r="H3540" s="78"/>
      <c r="I3540" s="78"/>
      <c r="J3540" s="78"/>
      <c r="K3540" s="78"/>
    </row>
    <row r="3541" spans="1:11">
      <c r="A3541" s="13">
        <v>42520</v>
      </c>
      <c r="B3541" s="10" t="s">
        <v>192</v>
      </c>
      <c r="C3541" s="10" t="s">
        <v>89</v>
      </c>
      <c r="D3541" s="14">
        <v>150</v>
      </c>
      <c r="E3541" s="13">
        <v>42123</v>
      </c>
      <c r="F3541" s="15" t="s">
        <v>77</v>
      </c>
      <c r="G3541" s="13">
        <v>2958101</v>
      </c>
      <c r="H3541" s="78"/>
      <c r="I3541" s="78"/>
      <c r="J3541" s="78"/>
      <c r="K3541" s="78"/>
    </row>
    <row r="3542" spans="1:11">
      <c r="A3542" s="13">
        <v>42521</v>
      </c>
      <c r="B3542" s="10" t="s">
        <v>192</v>
      </c>
      <c r="C3542" s="10" t="s">
        <v>89</v>
      </c>
      <c r="D3542" s="14">
        <v>150</v>
      </c>
      <c r="E3542" s="13">
        <v>42123</v>
      </c>
      <c r="F3542" s="15" t="s">
        <v>77</v>
      </c>
      <c r="G3542" s="13">
        <v>2958101</v>
      </c>
      <c r="H3542" s="78"/>
      <c r="I3542" s="78"/>
      <c r="J3542" s="78"/>
      <c r="K3542" s="78"/>
    </row>
    <row r="3543" spans="1:11">
      <c r="A3543" s="13">
        <v>42491</v>
      </c>
      <c r="B3543" s="10" t="s">
        <v>193</v>
      </c>
      <c r="C3543" s="10" t="s">
        <v>81</v>
      </c>
      <c r="D3543" s="14">
        <v>104</v>
      </c>
      <c r="E3543" s="13">
        <v>42165</v>
      </c>
      <c r="F3543" s="15" t="s">
        <v>77</v>
      </c>
      <c r="G3543" s="13">
        <v>2958101</v>
      </c>
      <c r="H3543" s="78"/>
      <c r="I3543" s="78"/>
      <c r="J3543" s="78"/>
      <c r="K3543" s="78"/>
    </row>
    <row r="3544" spans="1:11">
      <c r="A3544" s="13">
        <v>42492</v>
      </c>
      <c r="B3544" s="10" t="s">
        <v>193</v>
      </c>
      <c r="C3544" s="10" t="s">
        <v>81</v>
      </c>
      <c r="D3544" s="14">
        <v>104</v>
      </c>
      <c r="E3544" s="13">
        <v>42165</v>
      </c>
      <c r="F3544" s="15" t="s">
        <v>77</v>
      </c>
      <c r="G3544" s="13">
        <v>2958101</v>
      </c>
      <c r="H3544" s="78"/>
      <c r="I3544" s="78"/>
      <c r="J3544" s="78"/>
      <c r="K3544" s="78"/>
    </row>
    <row r="3545" spans="1:11">
      <c r="A3545" s="13">
        <v>42493</v>
      </c>
      <c r="B3545" s="10" t="s">
        <v>193</v>
      </c>
      <c r="C3545" s="10" t="s">
        <v>81</v>
      </c>
      <c r="D3545" s="14">
        <v>104</v>
      </c>
      <c r="E3545" s="13">
        <v>42165</v>
      </c>
      <c r="F3545" s="15" t="s">
        <v>77</v>
      </c>
      <c r="G3545" s="13">
        <v>2958101</v>
      </c>
      <c r="H3545" s="78"/>
      <c r="I3545" s="78"/>
      <c r="J3545" s="78"/>
      <c r="K3545" s="78"/>
    </row>
    <row r="3546" spans="1:11">
      <c r="A3546" s="13">
        <v>42494</v>
      </c>
      <c r="B3546" s="10" t="s">
        <v>193</v>
      </c>
      <c r="C3546" s="10" t="s">
        <v>81</v>
      </c>
      <c r="D3546" s="14">
        <v>104</v>
      </c>
      <c r="E3546" s="13">
        <v>42165</v>
      </c>
      <c r="F3546" s="15" t="s">
        <v>77</v>
      </c>
      <c r="G3546" s="13">
        <v>2958101</v>
      </c>
      <c r="H3546" s="78"/>
      <c r="I3546" s="78"/>
      <c r="J3546" s="78"/>
      <c r="K3546" s="78"/>
    </row>
    <row r="3547" spans="1:11">
      <c r="A3547" s="13">
        <v>42495</v>
      </c>
      <c r="B3547" s="10" t="s">
        <v>193</v>
      </c>
      <c r="C3547" s="10" t="s">
        <v>81</v>
      </c>
      <c r="D3547" s="14">
        <v>104</v>
      </c>
      <c r="E3547" s="13">
        <v>42165</v>
      </c>
      <c r="F3547" s="15" t="s">
        <v>77</v>
      </c>
      <c r="G3547" s="13">
        <v>2958101</v>
      </c>
      <c r="H3547" s="78"/>
      <c r="I3547" s="78"/>
      <c r="J3547" s="78"/>
      <c r="K3547" s="78"/>
    </row>
    <row r="3548" spans="1:11">
      <c r="A3548" s="13">
        <v>42496</v>
      </c>
      <c r="B3548" s="10" t="s">
        <v>193</v>
      </c>
      <c r="C3548" s="10" t="s">
        <v>81</v>
      </c>
      <c r="D3548" s="14">
        <v>104</v>
      </c>
      <c r="E3548" s="13">
        <v>42165</v>
      </c>
      <c r="F3548" s="15" t="s">
        <v>77</v>
      </c>
      <c r="G3548" s="13">
        <v>2958101</v>
      </c>
      <c r="H3548" s="78"/>
      <c r="I3548" s="78"/>
      <c r="J3548" s="78"/>
      <c r="K3548" s="78"/>
    </row>
    <row r="3549" spans="1:11">
      <c r="A3549" s="13">
        <v>42497</v>
      </c>
      <c r="B3549" s="10" t="s">
        <v>193</v>
      </c>
      <c r="C3549" s="10" t="s">
        <v>81</v>
      </c>
      <c r="D3549" s="14">
        <v>104</v>
      </c>
      <c r="E3549" s="13">
        <v>42165</v>
      </c>
      <c r="F3549" s="15" t="s">
        <v>77</v>
      </c>
      <c r="G3549" s="13">
        <v>2958101</v>
      </c>
      <c r="H3549" s="78"/>
      <c r="I3549" s="78"/>
      <c r="J3549" s="78"/>
      <c r="K3549" s="78"/>
    </row>
    <row r="3550" spans="1:11">
      <c r="A3550" s="13">
        <v>42498</v>
      </c>
      <c r="B3550" s="10" t="s">
        <v>193</v>
      </c>
      <c r="C3550" s="10" t="s">
        <v>81</v>
      </c>
      <c r="D3550" s="14">
        <v>104</v>
      </c>
      <c r="E3550" s="13">
        <v>42165</v>
      </c>
      <c r="F3550" s="15" t="s">
        <v>77</v>
      </c>
      <c r="G3550" s="13">
        <v>2958101</v>
      </c>
      <c r="H3550" s="78"/>
      <c r="I3550" s="78"/>
      <c r="J3550" s="78"/>
      <c r="K3550" s="78"/>
    </row>
    <row r="3551" spans="1:11">
      <c r="A3551" s="13">
        <v>42499</v>
      </c>
      <c r="B3551" s="10" t="s">
        <v>193</v>
      </c>
      <c r="C3551" s="10" t="s">
        <v>81</v>
      </c>
      <c r="D3551" s="14">
        <v>104</v>
      </c>
      <c r="E3551" s="13">
        <v>42165</v>
      </c>
      <c r="F3551" s="15" t="s">
        <v>77</v>
      </c>
      <c r="G3551" s="13">
        <v>2958101</v>
      </c>
      <c r="H3551" s="78"/>
      <c r="I3551" s="78"/>
      <c r="J3551" s="78"/>
      <c r="K3551" s="78"/>
    </row>
    <row r="3552" spans="1:11">
      <c r="A3552" s="13">
        <v>42500</v>
      </c>
      <c r="B3552" s="10" t="s">
        <v>193</v>
      </c>
      <c r="C3552" s="10" t="s">
        <v>81</v>
      </c>
      <c r="D3552" s="14">
        <v>104</v>
      </c>
      <c r="E3552" s="13">
        <v>42165</v>
      </c>
      <c r="F3552" s="15" t="s">
        <v>77</v>
      </c>
      <c r="G3552" s="13">
        <v>2958101</v>
      </c>
      <c r="H3552" s="78"/>
      <c r="I3552" s="78"/>
      <c r="J3552" s="78"/>
      <c r="K3552" s="78"/>
    </row>
    <row r="3553" spans="1:11">
      <c r="A3553" s="13">
        <v>42501</v>
      </c>
      <c r="B3553" s="10" t="s">
        <v>193</v>
      </c>
      <c r="C3553" s="10" t="s">
        <v>81</v>
      </c>
      <c r="D3553" s="14">
        <v>104</v>
      </c>
      <c r="E3553" s="13">
        <v>42165</v>
      </c>
      <c r="F3553" s="15" t="s">
        <v>77</v>
      </c>
      <c r="G3553" s="13">
        <v>2958101</v>
      </c>
      <c r="H3553" s="78"/>
      <c r="I3553" s="78"/>
      <c r="J3553" s="78"/>
      <c r="K3553" s="78"/>
    </row>
    <row r="3554" spans="1:11">
      <c r="A3554" s="13">
        <v>42502</v>
      </c>
      <c r="B3554" s="10" t="s">
        <v>193</v>
      </c>
      <c r="C3554" s="10" t="s">
        <v>81</v>
      </c>
      <c r="D3554" s="14">
        <v>104</v>
      </c>
      <c r="E3554" s="13">
        <v>42165</v>
      </c>
      <c r="F3554" s="15" t="s">
        <v>77</v>
      </c>
      <c r="G3554" s="13">
        <v>2958101</v>
      </c>
      <c r="H3554" s="78"/>
      <c r="I3554" s="78"/>
      <c r="J3554" s="78"/>
      <c r="K3554" s="78"/>
    </row>
    <row r="3555" spans="1:11">
      <c r="A3555" s="13">
        <v>42503</v>
      </c>
      <c r="B3555" s="10" t="s">
        <v>193</v>
      </c>
      <c r="C3555" s="10" t="s">
        <v>81</v>
      </c>
      <c r="D3555" s="14">
        <v>104</v>
      </c>
      <c r="E3555" s="13">
        <v>42165</v>
      </c>
      <c r="F3555" s="15" t="s">
        <v>77</v>
      </c>
      <c r="G3555" s="13">
        <v>2958101</v>
      </c>
      <c r="H3555" s="78"/>
      <c r="I3555" s="78"/>
      <c r="J3555" s="78"/>
      <c r="K3555" s="78"/>
    </row>
    <row r="3556" spans="1:11">
      <c r="A3556" s="13">
        <v>42504</v>
      </c>
      <c r="B3556" s="10" t="s">
        <v>193</v>
      </c>
      <c r="C3556" s="10" t="s">
        <v>81</v>
      </c>
      <c r="D3556" s="14">
        <v>104</v>
      </c>
      <c r="E3556" s="13">
        <v>42165</v>
      </c>
      <c r="F3556" s="15" t="s">
        <v>77</v>
      </c>
      <c r="G3556" s="13">
        <v>2958101</v>
      </c>
      <c r="H3556" s="78"/>
      <c r="I3556" s="78"/>
      <c r="J3556" s="78"/>
      <c r="K3556" s="78"/>
    </row>
    <row r="3557" spans="1:11">
      <c r="A3557" s="13">
        <v>42505</v>
      </c>
      <c r="B3557" s="10" t="s">
        <v>193</v>
      </c>
      <c r="C3557" s="10" t="s">
        <v>81</v>
      </c>
      <c r="D3557" s="14">
        <v>104</v>
      </c>
      <c r="E3557" s="13">
        <v>42165</v>
      </c>
      <c r="F3557" s="15" t="s">
        <v>77</v>
      </c>
      <c r="G3557" s="13">
        <v>2958101</v>
      </c>
      <c r="H3557" s="78"/>
      <c r="I3557" s="78"/>
      <c r="J3557" s="78"/>
      <c r="K3557" s="78"/>
    </row>
    <row r="3558" spans="1:11">
      <c r="A3558" s="13">
        <v>42506</v>
      </c>
      <c r="B3558" s="10" t="s">
        <v>193</v>
      </c>
      <c r="C3558" s="10" t="s">
        <v>81</v>
      </c>
      <c r="D3558" s="14">
        <v>104</v>
      </c>
      <c r="E3558" s="13">
        <v>42165</v>
      </c>
      <c r="F3558" s="15" t="s">
        <v>77</v>
      </c>
      <c r="G3558" s="13">
        <v>2958101</v>
      </c>
      <c r="H3558" s="78"/>
      <c r="I3558" s="78"/>
      <c r="J3558" s="78"/>
      <c r="K3558" s="78"/>
    </row>
    <row r="3559" spans="1:11">
      <c r="A3559" s="13">
        <v>42507</v>
      </c>
      <c r="B3559" s="10" t="s">
        <v>193</v>
      </c>
      <c r="C3559" s="10" t="s">
        <v>81</v>
      </c>
      <c r="D3559" s="14">
        <v>104</v>
      </c>
      <c r="E3559" s="13">
        <v>42165</v>
      </c>
      <c r="F3559" s="15" t="s">
        <v>77</v>
      </c>
      <c r="G3559" s="13">
        <v>2958101</v>
      </c>
      <c r="H3559" s="78"/>
      <c r="I3559" s="78"/>
      <c r="J3559" s="78"/>
      <c r="K3559" s="78"/>
    </row>
    <row r="3560" spans="1:11">
      <c r="A3560" s="13">
        <v>42508</v>
      </c>
      <c r="B3560" s="10" t="s">
        <v>193</v>
      </c>
      <c r="C3560" s="10" t="s">
        <v>81</v>
      </c>
      <c r="D3560" s="14">
        <v>104</v>
      </c>
      <c r="E3560" s="13">
        <v>42165</v>
      </c>
      <c r="F3560" s="15" t="s">
        <v>77</v>
      </c>
      <c r="G3560" s="13">
        <v>2958101</v>
      </c>
      <c r="H3560" s="78"/>
      <c r="I3560" s="78"/>
      <c r="J3560" s="78"/>
      <c r="K3560" s="78"/>
    </row>
    <row r="3561" spans="1:11">
      <c r="A3561" s="13">
        <v>42509</v>
      </c>
      <c r="B3561" s="10" t="s">
        <v>193</v>
      </c>
      <c r="C3561" s="10" t="s">
        <v>81</v>
      </c>
      <c r="D3561" s="14">
        <v>104</v>
      </c>
      <c r="E3561" s="13">
        <v>42165</v>
      </c>
      <c r="F3561" s="15" t="s">
        <v>77</v>
      </c>
      <c r="G3561" s="13">
        <v>2958101</v>
      </c>
      <c r="H3561" s="78"/>
      <c r="I3561" s="78"/>
      <c r="J3561" s="78"/>
      <c r="K3561" s="78"/>
    </row>
    <row r="3562" spans="1:11">
      <c r="A3562" s="13">
        <v>42510</v>
      </c>
      <c r="B3562" s="10" t="s">
        <v>193</v>
      </c>
      <c r="C3562" s="10" t="s">
        <v>81</v>
      </c>
      <c r="D3562" s="14">
        <v>104</v>
      </c>
      <c r="E3562" s="13">
        <v>42165</v>
      </c>
      <c r="F3562" s="15" t="s">
        <v>77</v>
      </c>
      <c r="G3562" s="13">
        <v>2958101</v>
      </c>
      <c r="H3562" s="78"/>
      <c r="I3562" s="78"/>
      <c r="J3562" s="78"/>
      <c r="K3562" s="78"/>
    </row>
    <row r="3563" spans="1:11">
      <c r="A3563" s="13">
        <v>42511</v>
      </c>
      <c r="B3563" s="10" t="s">
        <v>193</v>
      </c>
      <c r="C3563" s="10" t="s">
        <v>81</v>
      </c>
      <c r="D3563" s="14">
        <v>104</v>
      </c>
      <c r="E3563" s="13">
        <v>42165</v>
      </c>
      <c r="F3563" s="15" t="s">
        <v>77</v>
      </c>
      <c r="G3563" s="13">
        <v>2958101</v>
      </c>
      <c r="H3563" s="78"/>
      <c r="I3563" s="78"/>
      <c r="J3563" s="78"/>
      <c r="K3563" s="78"/>
    </row>
    <row r="3564" spans="1:11">
      <c r="A3564" s="13">
        <v>42512</v>
      </c>
      <c r="B3564" s="10" t="s">
        <v>193</v>
      </c>
      <c r="C3564" s="10" t="s">
        <v>81</v>
      </c>
      <c r="D3564" s="14">
        <v>104</v>
      </c>
      <c r="E3564" s="13">
        <v>42165</v>
      </c>
      <c r="F3564" s="15" t="s">
        <v>77</v>
      </c>
      <c r="G3564" s="13">
        <v>2958101</v>
      </c>
      <c r="H3564" s="78"/>
      <c r="I3564" s="78"/>
      <c r="J3564" s="78"/>
      <c r="K3564" s="78"/>
    </row>
    <row r="3565" spans="1:11">
      <c r="A3565" s="13">
        <v>42513</v>
      </c>
      <c r="B3565" s="10" t="s">
        <v>193</v>
      </c>
      <c r="C3565" s="10" t="s">
        <v>81</v>
      </c>
      <c r="D3565" s="14">
        <v>104</v>
      </c>
      <c r="E3565" s="13">
        <v>42165</v>
      </c>
      <c r="F3565" s="15" t="s">
        <v>77</v>
      </c>
      <c r="G3565" s="13">
        <v>2958101</v>
      </c>
      <c r="H3565" s="78"/>
      <c r="I3565" s="78"/>
      <c r="J3565" s="78"/>
      <c r="K3565" s="78"/>
    </row>
    <row r="3566" spans="1:11">
      <c r="A3566" s="13">
        <v>42514</v>
      </c>
      <c r="B3566" s="10" t="s">
        <v>193</v>
      </c>
      <c r="C3566" s="10" t="s">
        <v>81</v>
      </c>
      <c r="D3566" s="14">
        <v>104</v>
      </c>
      <c r="E3566" s="13">
        <v>42165</v>
      </c>
      <c r="F3566" s="15" t="s">
        <v>77</v>
      </c>
      <c r="G3566" s="13">
        <v>2958101</v>
      </c>
      <c r="H3566" s="78"/>
      <c r="I3566" s="78"/>
      <c r="J3566" s="78"/>
      <c r="K3566" s="78"/>
    </row>
    <row r="3567" spans="1:11">
      <c r="A3567" s="13">
        <v>42515</v>
      </c>
      <c r="B3567" s="10" t="s">
        <v>193</v>
      </c>
      <c r="C3567" s="10" t="s">
        <v>81</v>
      </c>
      <c r="D3567" s="14">
        <v>104</v>
      </c>
      <c r="E3567" s="13">
        <v>42165</v>
      </c>
      <c r="F3567" s="15" t="s">
        <v>77</v>
      </c>
      <c r="G3567" s="13">
        <v>2958101</v>
      </c>
      <c r="H3567" s="78"/>
      <c r="I3567" s="78"/>
      <c r="J3567" s="78"/>
      <c r="K3567" s="78"/>
    </row>
    <row r="3568" spans="1:11">
      <c r="A3568" s="13">
        <v>42516</v>
      </c>
      <c r="B3568" s="10" t="s">
        <v>193</v>
      </c>
      <c r="C3568" s="10" t="s">
        <v>81</v>
      </c>
      <c r="D3568" s="14">
        <v>104</v>
      </c>
      <c r="E3568" s="13">
        <v>42165</v>
      </c>
      <c r="F3568" s="15" t="s">
        <v>77</v>
      </c>
      <c r="G3568" s="13">
        <v>2958101</v>
      </c>
      <c r="H3568" s="78"/>
      <c r="I3568" s="78"/>
      <c r="J3568" s="78"/>
      <c r="K3568" s="78"/>
    </row>
    <row r="3569" spans="1:11">
      <c r="A3569" s="13">
        <v>42517</v>
      </c>
      <c r="B3569" s="10" t="s">
        <v>193</v>
      </c>
      <c r="C3569" s="10" t="s">
        <v>81</v>
      </c>
      <c r="D3569" s="14">
        <v>104</v>
      </c>
      <c r="E3569" s="13">
        <v>42165</v>
      </c>
      <c r="F3569" s="15" t="s">
        <v>77</v>
      </c>
      <c r="G3569" s="13">
        <v>2958101</v>
      </c>
      <c r="H3569" s="78"/>
      <c r="I3569" s="78"/>
      <c r="J3569" s="78"/>
      <c r="K3569" s="78"/>
    </row>
    <row r="3570" spans="1:11">
      <c r="A3570" s="13">
        <v>42518</v>
      </c>
      <c r="B3570" s="10" t="s">
        <v>193</v>
      </c>
      <c r="C3570" s="10" t="s">
        <v>81</v>
      </c>
      <c r="D3570" s="14">
        <v>104</v>
      </c>
      <c r="E3570" s="13">
        <v>42165</v>
      </c>
      <c r="F3570" s="15" t="s">
        <v>77</v>
      </c>
      <c r="G3570" s="13">
        <v>2958101</v>
      </c>
      <c r="H3570" s="78"/>
      <c r="I3570" s="78"/>
      <c r="J3570" s="78"/>
      <c r="K3570" s="78"/>
    </row>
    <row r="3571" spans="1:11">
      <c r="A3571" s="13">
        <v>42519</v>
      </c>
      <c r="B3571" s="10" t="s">
        <v>193</v>
      </c>
      <c r="C3571" s="10" t="s">
        <v>81</v>
      </c>
      <c r="D3571" s="14">
        <v>104</v>
      </c>
      <c r="E3571" s="13">
        <v>42165</v>
      </c>
      <c r="F3571" s="15" t="s">
        <v>77</v>
      </c>
      <c r="G3571" s="13">
        <v>2958101</v>
      </c>
      <c r="H3571" s="78"/>
      <c r="I3571" s="78"/>
      <c r="J3571" s="78"/>
      <c r="K3571" s="78"/>
    </row>
    <row r="3572" spans="1:11">
      <c r="A3572" s="13">
        <v>42520</v>
      </c>
      <c r="B3572" s="10" t="s">
        <v>193</v>
      </c>
      <c r="C3572" s="10" t="s">
        <v>81</v>
      </c>
      <c r="D3572" s="14">
        <v>104</v>
      </c>
      <c r="E3572" s="13">
        <v>42165</v>
      </c>
      <c r="F3572" s="15" t="s">
        <v>77</v>
      </c>
      <c r="G3572" s="13">
        <v>2958101</v>
      </c>
      <c r="H3572" s="78"/>
      <c r="I3572" s="78"/>
      <c r="J3572" s="78"/>
      <c r="K3572" s="78"/>
    </row>
    <row r="3573" spans="1:11">
      <c r="A3573" s="13">
        <v>42521</v>
      </c>
      <c r="B3573" s="10" t="s">
        <v>193</v>
      </c>
      <c r="C3573" s="10" t="s">
        <v>81</v>
      </c>
      <c r="D3573" s="14">
        <v>104</v>
      </c>
      <c r="E3573" s="13">
        <v>42165</v>
      </c>
      <c r="F3573" s="15" t="s">
        <v>77</v>
      </c>
      <c r="G3573" s="13">
        <v>2958101</v>
      </c>
      <c r="H3573" s="78"/>
      <c r="I3573" s="78"/>
      <c r="J3573" s="78"/>
      <c r="K3573" s="78"/>
    </row>
    <row r="3574" spans="1:11">
      <c r="A3574" s="13">
        <v>42491</v>
      </c>
      <c r="B3574" s="10" t="s">
        <v>194</v>
      </c>
      <c r="C3574" s="10" t="s">
        <v>81</v>
      </c>
      <c r="D3574" s="14">
        <v>103</v>
      </c>
      <c r="E3574" s="13">
        <v>42165</v>
      </c>
      <c r="F3574" s="15" t="s">
        <v>77</v>
      </c>
      <c r="G3574" s="13">
        <v>2958101</v>
      </c>
      <c r="H3574" s="78"/>
      <c r="I3574" s="78"/>
      <c r="J3574" s="78"/>
      <c r="K3574" s="78"/>
    </row>
    <row r="3575" spans="1:11">
      <c r="A3575" s="13">
        <v>42492</v>
      </c>
      <c r="B3575" s="10" t="s">
        <v>194</v>
      </c>
      <c r="C3575" s="10" t="s">
        <v>81</v>
      </c>
      <c r="D3575" s="14">
        <v>103</v>
      </c>
      <c r="E3575" s="13">
        <v>42165</v>
      </c>
      <c r="F3575" s="15" t="s">
        <v>77</v>
      </c>
      <c r="G3575" s="13">
        <v>2958101</v>
      </c>
      <c r="H3575" s="78"/>
      <c r="I3575" s="78"/>
      <c r="J3575" s="78"/>
      <c r="K3575" s="78"/>
    </row>
    <row r="3576" spans="1:11">
      <c r="A3576" s="13">
        <v>42493</v>
      </c>
      <c r="B3576" s="10" t="s">
        <v>194</v>
      </c>
      <c r="C3576" s="10" t="s">
        <v>81</v>
      </c>
      <c r="D3576" s="14">
        <v>103</v>
      </c>
      <c r="E3576" s="13">
        <v>42165</v>
      </c>
      <c r="F3576" s="15" t="s">
        <v>77</v>
      </c>
      <c r="G3576" s="13">
        <v>2958101</v>
      </c>
      <c r="H3576" s="78"/>
      <c r="I3576" s="78"/>
      <c r="J3576" s="78"/>
      <c r="K3576" s="78"/>
    </row>
    <row r="3577" spans="1:11">
      <c r="A3577" s="13">
        <v>42494</v>
      </c>
      <c r="B3577" s="10" t="s">
        <v>194</v>
      </c>
      <c r="C3577" s="10" t="s">
        <v>81</v>
      </c>
      <c r="D3577" s="14">
        <v>103</v>
      </c>
      <c r="E3577" s="13">
        <v>42165</v>
      </c>
      <c r="F3577" s="15" t="s">
        <v>77</v>
      </c>
      <c r="G3577" s="13">
        <v>2958101</v>
      </c>
      <c r="H3577" s="78"/>
      <c r="I3577" s="78"/>
      <c r="J3577" s="78"/>
      <c r="K3577" s="78"/>
    </row>
    <row r="3578" spans="1:11">
      <c r="A3578" s="13">
        <v>42495</v>
      </c>
      <c r="B3578" s="10" t="s">
        <v>194</v>
      </c>
      <c r="C3578" s="10" t="s">
        <v>81</v>
      </c>
      <c r="D3578" s="14">
        <v>103</v>
      </c>
      <c r="E3578" s="13">
        <v>42165</v>
      </c>
      <c r="F3578" s="15" t="s">
        <v>77</v>
      </c>
      <c r="G3578" s="13">
        <v>2958101</v>
      </c>
      <c r="H3578" s="78"/>
      <c r="I3578" s="78"/>
      <c r="J3578" s="78"/>
      <c r="K3578" s="78"/>
    </row>
    <row r="3579" spans="1:11">
      <c r="A3579" s="13">
        <v>42496</v>
      </c>
      <c r="B3579" s="10" t="s">
        <v>194</v>
      </c>
      <c r="C3579" s="10" t="s">
        <v>81</v>
      </c>
      <c r="D3579" s="14">
        <v>103</v>
      </c>
      <c r="E3579" s="13">
        <v>42165</v>
      </c>
      <c r="F3579" s="15" t="s">
        <v>77</v>
      </c>
      <c r="G3579" s="13">
        <v>2958101</v>
      </c>
      <c r="H3579" s="78"/>
      <c r="I3579" s="78"/>
      <c r="J3579" s="78"/>
      <c r="K3579" s="78"/>
    </row>
    <row r="3580" spans="1:11">
      <c r="A3580" s="13">
        <v>42497</v>
      </c>
      <c r="B3580" s="10" t="s">
        <v>194</v>
      </c>
      <c r="C3580" s="10" t="s">
        <v>81</v>
      </c>
      <c r="D3580" s="14">
        <v>103</v>
      </c>
      <c r="E3580" s="13">
        <v>42165</v>
      </c>
      <c r="F3580" s="15" t="s">
        <v>77</v>
      </c>
      <c r="G3580" s="13">
        <v>2958101</v>
      </c>
      <c r="H3580" s="78"/>
      <c r="I3580" s="78"/>
      <c r="J3580" s="78"/>
      <c r="K3580" s="78"/>
    </row>
    <row r="3581" spans="1:11">
      <c r="A3581" s="13">
        <v>42498</v>
      </c>
      <c r="B3581" s="10" t="s">
        <v>194</v>
      </c>
      <c r="C3581" s="10" t="s">
        <v>81</v>
      </c>
      <c r="D3581" s="14">
        <v>103</v>
      </c>
      <c r="E3581" s="13">
        <v>42165</v>
      </c>
      <c r="F3581" s="15" t="s">
        <v>77</v>
      </c>
      <c r="G3581" s="13">
        <v>2958101</v>
      </c>
      <c r="H3581" s="78"/>
      <c r="I3581" s="78"/>
      <c r="J3581" s="78"/>
      <c r="K3581" s="78"/>
    </row>
    <row r="3582" spans="1:11">
      <c r="A3582" s="13">
        <v>42499</v>
      </c>
      <c r="B3582" s="10" t="s">
        <v>194</v>
      </c>
      <c r="C3582" s="10" t="s">
        <v>81</v>
      </c>
      <c r="D3582" s="14">
        <v>103</v>
      </c>
      <c r="E3582" s="13">
        <v>42165</v>
      </c>
      <c r="F3582" s="15" t="s">
        <v>77</v>
      </c>
      <c r="G3582" s="13">
        <v>2958101</v>
      </c>
      <c r="H3582" s="78"/>
      <c r="I3582" s="78"/>
      <c r="J3582" s="78"/>
      <c r="K3582" s="78"/>
    </row>
    <row r="3583" spans="1:11">
      <c r="A3583" s="13">
        <v>42500</v>
      </c>
      <c r="B3583" s="10" t="s">
        <v>194</v>
      </c>
      <c r="C3583" s="10" t="s">
        <v>81</v>
      </c>
      <c r="D3583" s="14">
        <v>103</v>
      </c>
      <c r="E3583" s="13">
        <v>42165</v>
      </c>
      <c r="F3583" s="15" t="s">
        <v>77</v>
      </c>
      <c r="G3583" s="13">
        <v>2958101</v>
      </c>
      <c r="H3583" s="78"/>
      <c r="I3583" s="78"/>
      <c r="J3583" s="78"/>
      <c r="K3583" s="78"/>
    </row>
    <row r="3584" spans="1:11">
      <c r="A3584" s="13">
        <v>42501</v>
      </c>
      <c r="B3584" s="10" t="s">
        <v>194</v>
      </c>
      <c r="C3584" s="10" t="s">
        <v>81</v>
      </c>
      <c r="D3584" s="14">
        <v>103</v>
      </c>
      <c r="E3584" s="13">
        <v>42165</v>
      </c>
      <c r="F3584" s="15" t="s">
        <v>77</v>
      </c>
      <c r="G3584" s="13">
        <v>2958101</v>
      </c>
      <c r="H3584" s="78"/>
      <c r="I3584" s="78"/>
      <c r="J3584" s="78"/>
      <c r="K3584" s="78"/>
    </row>
    <row r="3585" spans="1:11">
      <c r="A3585" s="13">
        <v>42502</v>
      </c>
      <c r="B3585" s="10" t="s">
        <v>194</v>
      </c>
      <c r="C3585" s="10" t="s">
        <v>81</v>
      </c>
      <c r="D3585" s="14">
        <v>103</v>
      </c>
      <c r="E3585" s="13">
        <v>42165</v>
      </c>
      <c r="F3585" s="15" t="s">
        <v>77</v>
      </c>
      <c r="G3585" s="13">
        <v>2958101</v>
      </c>
      <c r="H3585" s="78"/>
      <c r="I3585" s="78"/>
      <c r="J3585" s="78"/>
      <c r="K3585" s="78"/>
    </row>
    <row r="3586" spans="1:11">
      <c r="A3586" s="13">
        <v>42503</v>
      </c>
      <c r="B3586" s="10" t="s">
        <v>194</v>
      </c>
      <c r="C3586" s="10" t="s">
        <v>81</v>
      </c>
      <c r="D3586" s="14">
        <v>103</v>
      </c>
      <c r="E3586" s="13">
        <v>42165</v>
      </c>
      <c r="F3586" s="15" t="s">
        <v>77</v>
      </c>
      <c r="G3586" s="13">
        <v>2958101</v>
      </c>
      <c r="H3586" s="78"/>
      <c r="I3586" s="78"/>
      <c r="J3586" s="78"/>
      <c r="K3586" s="78"/>
    </row>
    <row r="3587" spans="1:11">
      <c r="A3587" s="13">
        <v>42504</v>
      </c>
      <c r="B3587" s="10" t="s">
        <v>194</v>
      </c>
      <c r="C3587" s="10" t="s">
        <v>81</v>
      </c>
      <c r="D3587" s="14">
        <v>103</v>
      </c>
      <c r="E3587" s="13">
        <v>42165</v>
      </c>
      <c r="F3587" s="15" t="s">
        <v>77</v>
      </c>
      <c r="G3587" s="13">
        <v>2958101</v>
      </c>
      <c r="H3587" s="78"/>
      <c r="I3587" s="78"/>
      <c r="J3587" s="78"/>
      <c r="K3587" s="78"/>
    </row>
    <row r="3588" spans="1:11">
      <c r="A3588" s="13">
        <v>42505</v>
      </c>
      <c r="B3588" s="10" t="s">
        <v>194</v>
      </c>
      <c r="C3588" s="10" t="s">
        <v>81</v>
      </c>
      <c r="D3588" s="14">
        <v>103</v>
      </c>
      <c r="E3588" s="13">
        <v>42165</v>
      </c>
      <c r="F3588" s="15" t="s">
        <v>77</v>
      </c>
      <c r="G3588" s="13">
        <v>2958101</v>
      </c>
      <c r="H3588" s="78"/>
      <c r="I3588" s="78"/>
      <c r="J3588" s="78"/>
      <c r="K3588" s="78"/>
    </row>
    <row r="3589" spans="1:11">
      <c r="A3589" s="13">
        <v>42506</v>
      </c>
      <c r="B3589" s="10" t="s">
        <v>194</v>
      </c>
      <c r="C3589" s="10" t="s">
        <v>81</v>
      </c>
      <c r="D3589" s="14">
        <v>103</v>
      </c>
      <c r="E3589" s="13">
        <v>42165</v>
      </c>
      <c r="F3589" s="15" t="s">
        <v>77</v>
      </c>
      <c r="G3589" s="13">
        <v>2958101</v>
      </c>
      <c r="H3589" s="78"/>
      <c r="I3589" s="78"/>
      <c r="J3589" s="78"/>
      <c r="K3589" s="78"/>
    </row>
    <row r="3590" spans="1:11">
      <c r="A3590" s="13">
        <v>42507</v>
      </c>
      <c r="B3590" s="10" t="s">
        <v>194</v>
      </c>
      <c r="C3590" s="10" t="s">
        <v>81</v>
      </c>
      <c r="D3590" s="14">
        <v>103</v>
      </c>
      <c r="E3590" s="13">
        <v>42165</v>
      </c>
      <c r="F3590" s="15" t="s">
        <v>77</v>
      </c>
      <c r="G3590" s="13">
        <v>2958101</v>
      </c>
      <c r="H3590" s="78"/>
      <c r="I3590" s="78"/>
      <c r="J3590" s="78"/>
      <c r="K3590" s="78"/>
    </row>
    <row r="3591" spans="1:11">
      <c r="A3591" s="13">
        <v>42508</v>
      </c>
      <c r="B3591" s="10" t="s">
        <v>194</v>
      </c>
      <c r="C3591" s="10" t="s">
        <v>81</v>
      </c>
      <c r="D3591" s="14">
        <v>103</v>
      </c>
      <c r="E3591" s="13">
        <v>42165</v>
      </c>
      <c r="F3591" s="15" t="s">
        <v>77</v>
      </c>
      <c r="G3591" s="13">
        <v>2958101</v>
      </c>
      <c r="H3591" s="78"/>
      <c r="I3591" s="78"/>
      <c r="J3591" s="78"/>
      <c r="K3591" s="78"/>
    </row>
    <row r="3592" spans="1:11">
      <c r="A3592" s="13">
        <v>42509</v>
      </c>
      <c r="B3592" s="10" t="s">
        <v>194</v>
      </c>
      <c r="C3592" s="10" t="s">
        <v>81</v>
      </c>
      <c r="D3592" s="14">
        <v>103</v>
      </c>
      <c r="E3592" s="13">
        <v>42165</v>
      </c>
      <c r="F3592" s="15" t="s">
        <v>77</v>
      </c>
      <c r="G3592" s="13">
        <v>2958101</v>
      </c>
      <c r="H3592" s="78"/>
      <c r="I3592" s="78"/>
      <c r="J3592" s="78"/>
      <c r="K3592" s="78"/>
    </row>
    <row r="3593" spans="1:11">
      <c r="A3593" s="13">
        <v>42510</v>
      </c>
      <c r="B3593" s="10" t="s">
        <v>194</v>
      </c>
      <c r="C3593" s="10" t="s">
        <v>81</v>
      </c>
      <c r="D3593" s="14">
        <v>103</v>
      </c>
      <c r="E3593" s="13">
        <v>42165</v>
      </c>
      <c r="F3593" s="15" t="s">
        <v>77</v>
      </c>
      <c r="G3593" s="13">
        <v>2958101</v>
      </c>
      <c r="H3593" s="78"/>
      <c r="I3593" s="78"/>
      <c r="J3593" s="78"/>
      <c r="K3593" s="78"/>
    </row>
    <row r="3594" spans="1:11">
      <c r="A3594" s="13">
        <v>42511</v>
      </c>
      <c r="B3594" s="10" t="s">
        <v>194</v>
      </c>
      <c r="C3594" s="10" t="s">
        <v>81</v>
      </c>
      <c r="D3594" s="14">
        <v>103</v>
      </c>
      <c r="E3594" s="13">
        <v>42165</v>
      </c>
      <c r="F3594" s="15" t="s">
        <v>77</v>
      </c>
      <c r="G3594" s="13">
        <v>2958101</v>
      </c>
      <c r="H3594" s="78"/>
      <c r="I3594" s="78"/>
      <c r="J3594" s="78"/>
      <c r="K3594" s="78"/>
    </row>
    <row r="3595" spans="1:11">
      <c r="A3595" s="13">
        <v>42512</v>
      </c>
      <c r="B3595" s="10" t="s">
        <v>194</v>
      </c>
      <c r="C3595" s="10" t="s">
        <v>81</v>
      </c>
      <c r="D3595" s="14">
        <v>103</v>
      </c>
      <c r="E3595" s="13">
        <v>42165</v>
      </c>
      <c r="F3595" s="15" t="s">
        <v>77</v>
      </c>
      <c r="G3595" s="13">
        <v>2958101</v>
      </c>
      <c r="H3595" s="78"/>
      <c r="I3595" s="78"/>
      <c r="J3595" s="78"/>
      <c r="K3595" s="78"/>
    </row>
    <row r="3596" spans="1:11">
      <c r="A3596" s="13">
        <v>42513</v>
      </c>
      <c r="B3596" s="10" t="s">
        <v>194</v>
      </c>
      <c r="C3596" s="10" t="s">
        <v>81</v>
      </c>
      <c r="D3596" s="14">
        <v>103</v>
      </c>
      <c r="E3596" s="13">
        <v>42165</v>
      </c>
      <c r="F3596" s="15" t="s">
        <v>77</v>
      </c>
      <c r="G3596" s="13">
        <v>2958101</v>
      </c>
      <c r="H3596" s="78"/>
      <c r="I3596" s="78"/>
      <c r="J3596" s="78"/>
      <c r="K3596" s="78"/>
    </row>
    <row r="3597" spans="1:11">
      <c r="A3597" s="13">
        <v>42514</v>
      </c>
      <c r="B3597" s="10" t="s">
        <v>194</v>
      </c>
      <c r="C3597" s="10" t="s">
        <v>81</v>
      </c>
      <c r="D3597" s="14">
        <v>103</v>
      </c>
      <c r="E3597" s="13">
        <v>42165</v>
      </c>
      <c r="F3597" s="15" t="s">
        <v>77</v>
      </c>
      <c r="G3597" s="13">
        <v>2958101</v>
      </c>
      <c r="H3597" s="78"/>
      <c r="I3597" s="78"/>
      <c r="J3597" s="78"/>
      <c r="K3597" s="78"/>
    </row>
    <row r="3598" spans="1:11">
      <c r="A3598" s="13">
        <v>42515</v>
      </c>
      <c r="B3598" s="10" t="s">
        <v>194</v>
      </c>
      <c r="C3598" s="10" t="s">
        <v>81</v>
      </c>
      <c r="D3598" s="14">
        <v>103</v>
      </c>
      <c r="E3598" s="13">
        <v>42165</v>
      </c>
      <c r="F3598" s="15" t="s">
        <v>77</v>
      </c>
      <c r="G3598" s="13">
        <v>2958101</v>
      </c>
      <c r="H3598" s="78"/>
      <c r="I3598" s="78"/>
      <c r="J3598" s="78"/>
      <c r="K3598" s="78"/>
    </row>
    <row r="3599" spans="1:11">
      <c r="A3599" s="13">
        <v>42516</v>
      </c>
      <c r="B3599" s="10" t="s">
        <v>194</v>
      </c>
      <c r="C3599" s="10" t="s">
        <v>81</v>
      </c>
      <c r="D3599" s="14">
        <v>103</v>
      </c>
      <c r="E3599" s="13">
        <v>42165</v>
      </c>
      <c r="F3599" s="15" t="s">
        <v>77</v>
      </c>
      <c r="G3599" s="13">
        <v>2958101</v>
      </c>
      <c r="H3599" s="78"/>
      <c r="I3599" s="78"/>
      <c r="J3599" s="78"/>
      <c r="K3599" s="78"/>
    </row>
    <row r="3600" spans="1:11">
      <c r="A3600" s="13">
        <v>42517</v>
      </c>
      <c r="B3600" s="10" t="s">
        <v>194</v>
      </c>
      <c r="C3600" s="10" t="s">
        <v>81</v>
      </c>
      <c r="D3600" s="14">
        <v>103</v>
      </c>
      <c r="E3600" s="13">
        <v>42165</v>
      </c>
      <c r="F3600" s="15" t="s">
        <v>77</v>
      </c>
      <c r="G3600" s="13">
        <v>2958101</v>
      </c>
      <c r="H3600" s="78"/>
      <c r="I3600" s="78"/>
      <c r="J3600" s="78"/>
      <c r="K3600" s="78"/>
    </row>
    <row r="3601" spans="1:11">
      <c r="A3601" s="13">
        <v>42518</v>
      </c>
      <c r="B3601" s="10" t="s">
        <v>194</v>
      </c>
      <c r="C3601" s="10" t="s">
        <v>81</v>
      </c>
      <c r="D3601" s="14">
        <v>103</v>
      </c>
      <c r="E3601" s="13">
        <v>42165</v>
      </c>
      <c r="F3601" s="15" t="s">
        <v>77</v>
      </c>
      <c r="G3601" s="13">
        <v>2958101</v>
      </c>
      <c r="H3601" s="78"/>
      <c r="I3601" s="78"/>
      <c r="J3601" s="78"/>
      <c r="K3601" s="78"/>
    </row>
    <row r="3602" spans="1:11">
      <c r="A3602" s="13">
        <v>42519</v>
      </c>
      <c r="B3602" s="10" t="s">
        <v>194</v>
      </c>
      <c r="C3602" s="10" t="s">
        <v>81</v>
      </c>
      <c r="D3602" s="14">
        <v>103</v>
      </c>
      <c r="E3602" s="13">
        <v>42165</v>
      </c>
      <c r="F3602" s="15" t="s">
        <v>77</v>
      </c>
      <c r="G3602" s="13">
        <v>2958101</v>
      </c>
      <c r="H3602" s="78"/>
      <c r="I3602" s="78"/>
      <c r="J3602" s="78"/>
      <c r="K3602" s="78"/>
    </row>
    <row r="3603" spans="1:11">
      <c r="A3603" s="13">
        <v>42520</v>
      </c>
      <c r="B3603" s="10" t="s">
        <v>194</v>
      </c>
      <c r="C3603" s="10" t="s">
        <v>81</v>
      </c>
      <c r="D3603" s="14">
        <v>103</v>
      </c>
      <c r="E3603" s="13">
        <v>42165</v>
      </c>
      <c r="F3603" s="15" t="s">
        <v>77</v>
      </c>
      <c r="G3603" s="13">
        <v>2958101</v>
      </c>
      <c r="H3603" s="78"/>
      <c r="I3603" s="78"/>
      <c r="J3603" s="78"/>
      <c r="K3603" s="78"/>
    </row>
    <row r="3604" spans="1:11">
      <c r="A3604" s="13">
        <v>42521</v>
      </c>
      <c r="B3604" s="10" t="s">
        <v>194</v>
      </c>
      <c r="C3604" s="10" t="s">
        <v>81</v>
      </c>
      <c r="D3604" s="14">
        <v>103</v>
      </c>
      <c r="E3604" s="13">
        <v>42165</v>
      </c>
      <c r="F3604" s="15" t="s">
        <v>77</v>
      </c>
      <c r="G3604" s="13">
        <v>2958101</v>
      </c>
      <c r="H3604" s="78"/>
      <c r="I3604" s="78"/>
      <c r="J3604" s="78"/>
      <c r="K3604" s="78"/>
    </row>
    <row r="3605" spans="1:11">
      <c r="A3605" s="13">
        <v>42491</v>
      </c>
      <c r="B3605" s="10" t="s">
        <v>195</v>
      </c>
      <c r="C3605" s="10" t="s">
        <v>81</v>
      </c>
      <c r="D3605" s="14">
        <v>150</v>
      </c>
      <c r="E3605" s="13">
        <v>41244</v>
      </c>
      <c r="F3605" s="15" t="s">
        <v>77</v>
      </c>
      <c r="G3605" s="13">
        <v>2958101</v>
      </c>
      <c r="H3605" s="78"/>
      <c r="I3605" s="78"/>
      <c r="J3605" s="78"/>
      <c r="K3605" s="78"/>
    </row>
    <row r="3606" spans="1:11">
      <c r="A3606" s="13">
        <v>42492</v>
      </c>
      <c r="B3606" s="10" t="s">
        <v>195</v>
      </c>
      <c r="C3606" s="10" t="s">
        <v>81</v>
      </c>
      <c r="D3606" s="14">
        <v>150</v>
      </c>
      <c r="E3606" s="13">
        <v>41244</v>
      </c>
      <c r="F3606" s="15" t="s">
        <v>77</v>
      </c>
      <c r="G3606" s="13">
        <v>2958101</v>
      </c>
      <c r="H3606" s="78"/>
      <c r="I3606" s="78"/>
      <c r="J3606" s="78"/>
      <c r="K3606" s="78"/>
    </row>
    <row r="3607" spans="1:11">
      <c r="A3607" s="13">
        <v>42493</v>
      </c>
      <c r="B3607" s="10" t="s">
        <v>195</v>
      </c>
      <c r="C3607" s="10" t="s">
        <v>81</v>
      </c>
      <c r="D3607" s="14">
        <v>150</v>
      </c>
      <c r="E3607" s="13">
        <v>41244</v>
      </c>
      <c r="F3607" s="15" t="s">
        <v>77</v>
      </c>
      <c r="G3607" s="13">
        <v>2958101</v>
      </c>
      <c r="H3607" s="78"/>
      <c r="I3607" s="78"/>
      <c r="J3607" s="78"/>
      <c r="K3607" s="78"/>
    </row>
    <row r="3608" spans="1:11">
      <c r="A3608" s="13">
        <v>42494</v>
      </c>
      <c r="B3608" s="10" t="s">
        <v>195</v>
      </c>
      <c r="C3608" s="10" t="s">
        <v>81</v>
      </c>
      <c r="D3608" s="14">
        <v>150</v>
      </c>
      <c r="E3608" s="13">
        <v>41244</v>
      </c>
      <c r="F3608" s="15" t="s">
        <v>77</v>
      </c>
      <c r="G3608" s="13">
        <v>2958101</v>
      </c>
      <c r="H3608" s="78"/>
      <c r="I3608" s="78"/>
      <c r="J3608" s="78"/>
      <c r="K3608" s="78"/>
    </row>
    <row r="3609" spans="1:11">
      <c r="A3609" s="13">
        <v>42495</v>
      </c>
      <c r="B3609" s="10" t="s">
        <v>195</v>
      </c>
      <c r="C3609" s="10" t="s">
        <v>81</v>
      </c>
      <c r="D3609" s="14">
        <v>150</v>
      </c>
      <c r="E3609" s="13">
        <v>41244</v>
      </c>
      <c r="F3609" s="15" t="s">
        <v>77</v>
      </c>
      <c r="G3609" s="13">
        <v>2958101</v>
      </c>
      <c r="H3609" s="78"/>
      <c r="I3609" s="78"/>
      <c r="J3609" s="78"/>
      <c r="K3609" s="78"/>
    </row>
    <row r="3610" spans="1:11">
      <c r="A3610" s="13">
        <v>42496</v>
      </c>
      <c r="B3610" s="10" t="s">
        <v>195</v>
      </c>
      <c r="C3610" s="10" t="s">
        <v>81</v>
      </c>
      <c r="D3610" s="14">
        <v>150</v>
      </c>
      <c r="E3610" s="13">
        <v>41244</v>
      </c>
      <c r="F3610" s="15" t="s">
        <v>77</v>
      </c>
      <c r="G3610" s="13">
        <v>2958101</v>
      </c>
      <c r="H3610" s="78"/>
      <c r="I3610" s="78"/>
      <c r="J3610" s="78"/>
      <c r="K3610" s="78"/>
    </row>
    <row r="3611" spans="1:11">
      <c r="A3611" s="13">
        <v>42497</v>
      </c>
      <c r="B3611" s="10" t="s">
        <v>195</v>
      </c>
      <c r="C3611" s="10" t="s">
        <v>81</v>
      </c>
      <c r="D3611" s="14">
        <v>150</v>
      </c>
      <c r="E3611" s="13">
        <v>41244</v>
      </c>
      <c r="F3611" s="15" t="s">
        <v>77</v>
      </c>
      <c r="G3611" s="13">
        <v>2958101</v>
      </c>
      <c r="H3611" s="78"/>
      <c r="I3611" s="78"/>
      <c r="J3611" s="78"/>
      <c r="K3611" s="78"/>
    </row>
    <row r="3612" spans="1:11">
      <c r="A3612" s="13">
        <v>42498</v>
      </c>
      <c r="B3612" s="10" t="s">
        <v>195</v>
      </c>
      <c r="C3612" s="10" t="s">
        <v>81</v>
      </c>
      <c r="D3612" s="14">
        <v>150</v>
      </c>
      <c r="E3612" s="13">
        <v>41244</v>
      </c>
      <c r="F3612" s="15" t="s">
        <v>77</v>
      </c>
      <c r="G3612" s="13">
        <v>2958101</v>
      </c>
      <c r="H3612" s="78"/>
      <c r="I3612" s="78"/>
      <c r="J3612" s="78"/>
      <c r="K3612" s="78"/>
    </row>
    <row r="3613" spans="1:11">
      <c r="A3613" s="13">
        <v>42499</v>
      </c>
      <c r="B3613" s="10" t="s">
        <v>195</v>
      </c>
      <c r="C3613" s="10" t="s">
        <v>81</v>
      </c>
      <c r="D3613" s="14">
        <v>150</v>
      </c>
      <c r="E3613" s="13">
        <v>41244</v>
      </c>
      <c r="F3613" s="15" t="s">
        <v>77</v>
      </c>
      <c r="G3613" s="13">
        <v>2958101</v>
      </c>
      <c r="H3613" s="78"/>
      <c r="I3613" s="78"/>
      <c r="J3613" s="78"/>
      <c r="K3613" s="78"/>
    </row>
    <row r="3614" spans="1:11">
      <c r="A3614" s="13">
        <v>42500</v>
      </c>
      <c r="B3614" s="10" t="s">
        <v>195</v>
      </c>
      <c r="C3614" s="10" t="s">
        <v>81</v>
      </c>
      <c r="D3614" s="14">
        <v>150</v>
      </c>
      <c r="E3614" s="13">
        <v>41244</v>
      </c>
      <c r="F3614" s="15" t="s">
        <v>77</v>
      </c>
      <c r="G3614" s="13">
        <v>2958101</v>
      </c>
      <c r="H3614" s="78"/>
      <c r="I3614" s="78"/>
      <c r="J3614" s="78"/>
      <c r="K3614" s="78"/>
    </row>
    <row r="3615" spans="1:11">
      <c r="A3615" s="13">
        <v>42501</v>
      </c>
      <c r="B3615" s="10" t="s">
        <v>195</v>
      </c>
      <c r="C3615" s="10" t="s">
        <v>81</v>
      </c>
      <c r="D3615" s="14">
        <v>150</v>
      </c>
      <c r="E3615" s="13">
        <v>41244</v>
      </c>
      <c r="F3615" s="15" t="s">
        <v>77</v>
      </c>
      <c r="G3615" s="13">
        <v>2958101</v>
      </c>
      <c r="H3615" s="78"/>
      <c r="I3615" s="78"/>
      <c r="J3615" s="78"/>
      <c r="K3615" s="78"/>
    </row>
    <row r="3616" spans="1:11">
      <c r="A3616" s="13">
        <v>42502</v>
      </c>
      <c r="B3616" s="10" t="s">
        <v>195</v>
      </c>
      <c r="C3616" s="10" t="s">
        <v>81</v>
      </c>
      <c r="D3616" s="14">
        <v>150</v>
      </c>
      <c r="E3616" s="13">
        <v>41244</v>
      </c>
      <c r="F3616" s="15" t="s">
        <v>77</v>
      </c>
      <c r="G3616" s="13">
        <v>2958101</v>
      </c>
      <c r="H3616" s="78"/>
      <c r="I3616" s="78"/>
      <c r="J3616" s="78"/>
      <c r="K3616" s="78"/>
    </row>
    <row r="3617" spans="1:11">
      <c r="A3617" s="13">
        <v>42503</v>
      </c>
      <c r="B3617" s="10" t="s">
        <v>195</v>
      </c>
      <c r="C3617" s="10" t="s">
        <v>81</v>
      </c>
      <c r="D3617" s="14">
        <v>150</v>
      </c>
      <c r="E3617" s="13">
        <v>41244</v>
      </c>
      <c r="F3617" s="15" t="s">
        <v>77</v>
      </c>
      <c r="G3617" s="13">
        <v>2958101</v>
      </c>
      <c r="H3617" s="78"/>
      <c r="I3617" s="78"/>
      <c r="J3617" s="78"/>
      <c r="K3617" s="78"/>
    </row>
    <row r="3618" spans="1:11">
      <c r="A3618" s="13">
        <v>42504</v>
      </c>
      <c r="B3618" s="10" t="s">
        <v>195</v>
      </c>
      <c r="C3618" s="10" t="s">
        <v>81</v>
      </c>
      <c r="D3618" s="14">
        <v>150</v>
      </c>
      <c r="E3618" s="13">
        <v>41244</v>
      </c>
      <c r="F3618" s="15" t="s">
        <v>77</v>
      </c>
      <c r="G3618" s="13">
        <v>2958101</v>
      </c>
      <c r="H3618" s="78"/>
      <c r="I3618" s="78"/>
      <c r="J3618" s="78"/>
      <c r="K3618" s="78"/>
    </row>
    <row r="3619" spans="1:11">
      <c r="A3619" s="13">
        <v>42505</v>
      </c>
      <c r="B3619" s="10" t="s">
        <v>195</v>
      </c>
      <c r="C3619" s="10" t="s">
        <v>81</v>
      </c>
      <c r="D3619" s="14">
        <v>150</v>
      </c>
      <c r="E3619" s="13">
        <v>41244</v>
      </c>
      <c r="F3619" s="15" t="s">
        <v>77</v>
      </c>
      <c r="G3619" s="13">
        <v>2958101</v>
      </c>
      <c r="H3619" s="78"/>
      <c r="I3619" s="78"/>
      <c r="J3619" s="78"/>
      <c r="K3619" s="78"/>
    </row>
    <row r="3620" spans="1:11">
      <c r="A3620" s="13">
        <v>42506</v>
      </c>
      <c r="B3620" s="10" t="s">
        <v>195</v>
      </c>
      <c r="C3620" s="10" t="s">
        <v>81</v>
      </c>
      <c r="D3620" s="14">
        <v>150</v>
      </c>
      <c r="E3620" s="13">
        <v>41244</v>
      </c>
      <c r="F3620" s="15" t="s">
        <v>77</v>
      </c>
      <c r="G3620" s="13">
        <v>2958101</v>
      </c>
      <c r="H3620" s="78"/>
      <c r="I3620" s="78"/>
      <c r="J3620" s="78"/>
      <c r="K3620" s="78"/>
    </row>
    <row r="3621" spans="1:11">
      <c r="A3621" s="13">
        <v>42507</v>
      </c>
      <c r="B3621" s="10" t="s">
        <v>195</v>
      </c>
      <c r="C3621" s="10" t="s">
        <v>81</v>
      </c>
      <c r="D3621" s="14">
        <v>150</v>
      </c>
      <c r="E3621" s="13">
        <v>41244</v>
      </c>
      <c r="F3621" s="15" t="s">
        <v>77</v>
      </c>
      <c r="G3621" s="13">
        <v>2958101</v>
      </c>
      <c r="H3621" s="78"/>
      <c r="I3621" s="78"/>
      <c r="J3621" s="78"/>
      <c r="K3621" s="78"/>
    </row>
    <row r="3622" spans="1:11">
      <c r="A3622" s="13">
        <v>42508</v>
      </c>
      <c r="B3622" s="10" t="s">
        <v>195</v>
      </c>
      <c r="C3622" s="10" t="s">
        <v>81</v>
      </c>
      <c r="D3622" s="14">
        <v>150</v>
      </c>
      <c r="E3622" s="13">
        <v>41244</v>
      </c>
      <c r="F3622" s="15" t="s">
        <v>77</v>
      </c>
      <c r="G3622" s="13">
        <v>2958101</v>
      </c>
      <c r="H3622" s="78"/>
      <c r="I3622" s="78"/>
      <c r="J3622" s="78"/>
      <c r="K3622" s="78"/>
    </row>
    <row r="3623" spans="1:11">
      <c r="A3623" s="13">
        <v>42509</v>
      </c>
      <c r="B3623" s="10" t="s">
        <v>195</v>
      </c>
      <c r="C3623" s="10" t="s">
        <v>81</v>
      </c>
      <c r="D3623" s="14">
        <v>150</v>
      </c>
      <c r="E3623" s="13">
        <v>41244</v>
      </c>
      <c r="F3623" s="15" t="s">
        <v>77</v>
      </c>
      <c r="G3623" s="13">
        <v>2958101</v>
      </c>
      <c r="H3623" s="78"/>
      <c r="I3623" s="78"/>
      <c r="J3623" s="78"/>
      <c r="K3623" s="78"/>
    </row>
    <row r="3624" spans="1:11">
      <c r="A3624" s="13">
        <v>42510</v>
      </c>
      <c r="B3624" s="10" t="s">
        <v>195</v>
      </c>
      <c r="C3624" s="10" t="s">
        <v>81</v>
      </c>
      <c r="D3624" s="14">
        <v>150</v>
      </c>
      <c r="E3624" s="13">
        <v>41244</v>
      </c>
      <c r="F3624" s="15" t="s">
        <v>77</v>
      </c>
      <c r="G3624" s="13">
        <v>2958101</v>
      </c>
      <c r="H3624" s="78"/>
      <c r="I3624" s="78"/>
      <c r="J3624" s="78"/>
      <c r="K3624" s="78"/>
    </row>
    <row r="3625" spans="1:11">
      <c r="A3625" s="13">
        <v>42511</v>
      </c>
      <c r="B3625" s="10" t="s">
        <v>195</v>
      </c>
      <c r="C3625" s="10" t="s">
        <v>81</v>
      </c>
      <c r="D3625" s="14">
        <v>150</v>
      </c>
      <c r="E3625" s="13">
        <v>41244</v>
      </c>
      <c r="F3625" s="15" t="s">
        <v>77</v>
      </c>
      <c r="G3625" s="13">
        <v>2958101</v>
      </c>
      <c r="H3625" s="78"/>
      <c r="I3625" s="78"/>
      <c r="J3625" s="78"/>
      <c r="K3625" s="78"/>
    </row>
    <row r="3626" spans="1:11">
      <c r="A3626" s="13">
        <v>42512</v>
      </c>
      <c r="B3626" s="10" t="s">
        <v>195</v>
      </c>
      <c r="C3626" s="10" t="s">
        <v>81</v>
      </c>
      <c r="D3626" s="14">
        <v>150</v>
      </c>
      <c r="E3626" s="13">
        <v>41244</v>
      </c>
      <c r="F3626" s="15" t="s">
        <v>77</v>
      </c>
      <c r="G3626" s="13">
        <v>2958101</v>
      </c>
      <c r="H3626" s="78"/>
      <c r="I3626" s="78"/>
      <c r="J3626" s="78"/>
      <c r="K3626" s="78"/>
    </row>
    <row r="3627" spans="1:11">
      <c r="A3627" s="13">
        <v>42513</v>
      </c>
      <c r="B3627" s="10" t="s">
        <v>195</v>
      </c>
      <c r="C3627" s="10" t="s">
        <v>81</v>
      </c>
      <c r="D3627" s="14">
        <v>150</v>
      </c>
      <c r="E3627" s="13">
        <v>41244</v>
      </c>
      <c r="F3627" s="15" t="s">
        <v>77</v>
      </c>
      <c r="G3627" s="13">
        <v>2958101</v>
      </c>
      <c r="H3627" s="78"/>
      <c r="I3627" s="78"/>
      <c r="J3627" s="78"/>
      <c r="K3627" s="78"/>
    </row>
    <row r="3628" spans="1:11">
      <c r="A3628" s="13">
        <v>42514</v>
      </c>
      <c r="B3628" s="10" t="s">
        <v>195</v>
      </c>
      <c r="C3628" s="10" t="s">
        <v>81</v>
      </c>
      <c r="D3628" s="14">
        <v>150</v>
      </c>
      <c r="E3628" s="13">
        <v>41244</v>
      </c>
      <c r="F3628" s="15" t="s">
        <v>77</v>
      </c>
      <c r="G3628" s="13">
        <v>2958101</v>
      </c>
      <c r="H3628" s="78"/>
      <c r="I3628" s="78"/>
      <c r="J3628" s="78"/>
      <c r="K3628" s="78"/>
    </row>
    <row r="3629" spans="1:11">
      <c r="A3629" s="13">
        <v>42515</v>
      </c>
      <c r="B3629" s="10" t="s">
        <v>195</v>
      </c>
      <c r="C3629" s="10" t="s">
        <v>81</v>
      </c>
      <c r="D3629" s="14">
        <v>150</v>
      </c>
      <c r="E3629" s="13">
        <v>41244</v>
      </c>
      <c r="F3629" s="15" t="s">
        <v>77</v>
      </c>
      <c r="G3629" s="13">
        <v>2958101</v>
      </c>
      <c r="H3629" s="78"/>
      <c r="I3629" s="78"/>
      <c r="J3629" s="78"/>
      <c r="K3629" s="78"/>
    </row>
    <row r="3630" spans="1:11">
      <c r="A3630" s="13">
        <v>42516</v>
      </c>
      <c r="B3630" s="10" t="s">
        <v>195</v>
      </c>
      <c r="C3630" s="10" t="s">
        <v>81</v>
      </c>
      <c r="D3630" s="14">
        <v>150</v>
      </c>
      <c r="E3630" s="13">
        <v>41244</v>
      </c>
      <c r="F3630" s="15" t="s">
        <v>77</v>
      </c>
      <c r="G3630" s="13">
        <v>2958101</v>
      </c>
      <c r="H3630" s="78"/>
      <c r="I3630" s="78"/>
      <c r="J3630" s="78"/>
      <c r="K3630" s="78"/>
    </row>
    <row r="3631" spans="1:11">
      <c r="A3631" s="13">
        <v>42517</v>
      </c>
      <c r="B3631" s="10" t="s">
        <v>195</v>
      </c>
      <c r="C3631" s="10" t="s">
        <v>81</v>
      </c>
      <c r="D3631" s="14">
        <v>150</v>
      </c>
      <c r="E3631" s="13">
        <v>41244</v>
      </c>
      <c r="F3631" s="15" t="s">
        <v>77</v>
      </c>
      <c r="G3631" s="13">
        <v>2958101</v>
      </c>
      <c r="H3631" s="78"/>
      <c r="I3631" s="78"/>
      <c r="J3631" s="78"/>
      <c r="K3631" s="78"/>
    </row>
    <row r="3632" spans="1:11">
      <c r="A3632" s="13">
        <v>42518</v>
      </c>
      <c r="B3632" s="10" t="s">
        <v>195</v>
      </c>
      <c r="C3632" s="10" t="s">
        <v>81</v>
      </c>
      <c r="D3632" s="14">
        <v>150</v>
      </c>
      <c r="E3632" s="13">
        <v>41244</v>
      </c>
      <c r="F3632" s="15" t="s">
        <v>77</v>
      </c>
      <c r="G3632" s="13">
        <v>2958101</v>
      </c>
      <c r="H3632" s="78"/>
      <c r="I3632" s="78"/>
      <c r="J3632" s="78"/>
      <c r="K3632" s="78"/>
    </row>
    <row r="3633" spans="1:11">
      <c r="A3633" s="13">
        <v>42519</v>
      </c>
      <c r="B3633" s="10" t="s">
        <v>195</v>
      </c>
      <c r="C3633" s="10" t="s">
        <v>81</v>
      </c>
      <c r="D3633" s="14">
        <v>150</v>
      </c>
      <c r="E3633" s="13">
        <v>41244</v>
      </c>
      <c r="F3633" s="15" t="s">
        <v>77</v>
      </c>
      <c r="G3633" s="13">
        <v>2958101</v>
      </c>
      <c r="H3633" s="78"/>
      <c r="I3633" s="78"/>
      <c r="J3633" s="78"/>
      <c r="K3633" s="78"/>
    </row>
    <row r="3634" spans="1:11">
      <c r="A3634" s="13">
        <v>42520</v>
      </c>
      <c r="B3634" s="10" t="s">
        <v>195</v>
      </c>
      <c r="C3634" s="10" t="s">
        <v>81</v>
      </c>
      <c r="D3634" s="14">
        <v>150</v>
      </c>
      <c r="E3634" s="13">
        <v>41244</v>
      </c>
      <c r="F3634" s="15" t="s">
        <v>77</v>
      </c>
      <c r="G3634" s="13">
        <v>2958101</v>
      </c>
      <c r="H3634" s="78"/>
      <c r="I3634" s="78"/>
      <c r="J3634" s="78"/>
      <c r="K3634" s="78"/>
    </row>
    <row r="3635" spans="1:11">
      <c r="A3635" s="13">
        <v>42521</v>
      </c>
      <c r="B3635" s="10" t="s">
        <v>195</v>
      </c>
      <c r="C3635" s="10" t="s">
        <v>81</v>
      </c>
      <c r="D3635" s="14">
        <v>150</v>
      </c>
      <c r="E3635" s="13">
        <v>41244</v>
      </c>
      <c r="F3635" s="15" t="s">
        <v>77</v>
      </c>
      <c r="G3635" s="13">
        <v>2958101</v>
      </c>
      <c r="H3635" s="78"/>
      <c r="I3635" s="78"/>
      <c r="J3635" s="78"/>
      <c r="K3635" s="78"/>
    </row>
    <row r="3636" spans="1:11">
      <c r="A3636" s="13">
        <v>42491</v>
      </c>
      <c r="B3636" s="10" t="s">
        <v>196</v>
      </c>
      <c r="C3636" s="10" t="s">
        <v>81</v>
      </c>
      <c r="D3636" s="14">
        <v>7</v>
      </c>
      <c r="E3636" s="13">
        <v>41927</v>
      </c>
      <c r="F3636" s="15" t="s">
        <v>77</v>
      </c>
      <c r="G3636" s="13">
        <v>2958101</v>
      </c>
      <c r="H3636" s="78"/>
      <c r="I3636" s="78"/>
      <c r="J3636" s="78"/>
      <c r="K3636" s="78"/>
    </row>
    <row r="3637" spans="1:11">
      <c r="A3637" s="13">
        <v>42492</v>
      </c>
      <c r="B3637" s="10" t="s">
        <v>196</v>
      </c>
      <c r="C3637" s="10" t="s">
        <v>81</v>
      </c>
      <c r="D3637" s="14">
        <v>7</v>
      </c>
      <c r="E3637" s="13">
        <v>41927</v>
      </c>
      <c r="F3637" s="15" t="s">
        <v>77</v>
      </c>
      <c r="G3637" s="13">
        <v>2958101</v>
      </c>
      <c r="H3637" s="78"/>
      <c r="I3637" s="78"/>
      <c r="J3637" s="78"/>
      <c r="K3637" s="78"/>
    </row>
    <row r="3638" spans="1:11">
      <c r="A3638" s="13">
        <v>42493</v>
      </c>
      <c r="B3638" s="10" t="s">
        <v>196</v>
      </c>
      <c r="C3638" s="10" t="s">
        <v>81</v>
      </c>
      <c r="D3638" s="14">
        <v>7</v>
      </c>
      <c r="E3638" s="13">
        <v>41927</v>
      </c>
      <c r="F3638" s="15" t="s">
        <v>77</v>
      </c>
      <c r="G3638" s="13">
        <v>2958101</v>
      </c>
      <c r="H3638" s="78"/>
      <c r="I3638" s="78"/>
      <c r="J3638" s="78"/>
      <c r="K3638" s="78"/>
    </row>
    <row r="3639" spans="1:11">
      <c r="A3639" s="13">
        <v>42494</v>
      </c>
      <c r="B3639" s="10" t="s">
        <v>196</v>
      </c>
      <c r="C3639" s="10" t="s">
        <v>81</v>
      </c>
      <c r="D3639" s="14">
        <v>7</v>
      </c>
      <c r="E3639" s="13">
        <v>41927</v>
      </c>
      <c r="F3639" s="15" t="s">
        <v>77</v>
      </c>
      <c r="G3639" s="13">
        <v>2958101</v>
      </c>
      <c r="H3639" s="78"/>
      <c r="I3639" s="78"/>
      <c r="J3639" s="78"/>
      <c r="K3639" s="78"/>
    </row>
    <row r="3640" spans="1:11">
      <c r="A3640" s="13">
        <v>42495</v>
      </c>
      <c r="B3640" s="10" t="s">
        <v>196</v>
      </c>
      <c r="C3640" s="10" t="s">
        <v>81</v>
      </c>
      <c r="D3640" s="14">
        <v>7</v>
      </c>
      <c r="E3640" s="13">
        <v>41927</v>
      </c>
      <c r="F3640" s="15" t="s">
        <v>77</v>
      </c>
      <c r="G3640" s="13">
        <v>2958101</v>
      </c>
      <c r="H3640" s="78"/>
      <c r="I3640" s="78"/>
      <c r="J3640" s="78"/>
      <c r="K3640" s="78"/>
    </row>
    <row r="3641" spans="1:11">
      <c r="A3641" s="13">
        <v>42496</v>
      </c>
      <c r="B3641" s="10" t="s">
        <v>196</v>
      </c>
      <c r="C3641" s="10" t="s">
        <v>81</v>
      </c>
      <c r="D3641" s="14">
        <v>7</v>
      </c>
      <c r="E3641" s="13">
        <v>41927</v>
      </c>
      <c r="F3641" s="15" t="s">
        <v>77</v>
      </c>
      <c r="G3641" s="13">
        <v>2958101</v>
      </c>
      <c r="H3641" s="78"/>
      <c r="I3641" s="78"/>
      <c r="J3641" s="78"/>
      <c r="K3641" s="78"/>
    </row>
    <row r="3642" spans="1:11">
      <c r="A3642" s="13">
        <v>42497</v>
      </c>
      <c r="B3642" s="10" t="s">
        <v>196</v>
      </c>
      <c r="C3642" s="10" t="s">
        <v>81</v>
      </c>
      <c r="D3642" s="14">
        <v>7</v>
      </c>
      <c r="E3642" s="13">
        <v>41927</v>
      </c>
      <c r="F3642" s="15" t="s">
        <v>77</v>
      </c>
      <c r="G3642" s="13">
        <v>2958101</v>
      </c>
      <c r="H3642" s="78"/>
      <c r="I3642" s="78"/>
      <c r="J3642" s="78"/>
      <c r="K3642" s="78"/>
    </row>
    <row r="3643" spans="1:11">
      <c r="A3643" s="13">
        <v>42498</v>
      </c>
      <c r="B3643" s="10" t="s">
        <v>196</v>
      </c>
      <c r="C3643" s="10" t="s">
        <v>81</v>
      </c>
      <c r="D3643" s="14">
        <v>7</v>
      </c>
      <c r="E3643" s="13">
        <v>41927</v>
      </c>
      <c r="F3643" s="15" t="s">
        <v>77</v>
      </c>
      <c r="G3643" s="13">
        <v>2958101</v>
      </c>
      <c r="H3643" s="78"/>
      <c r="I3643" s="78"/>
      <c r="J3643" s="78"/>
      <c r="K3643" s="78"/>
    </row>
    <row r="3644" spans="1:11">
      <c r="A3644" s="13">
        <v>42499</v>
      </c>
      <c r="B3644" s="10" t="s">
        <v>196</v>
      </c>
      <c r="C3644" s="10" t="s">
        <v>81</v>
      </c>
      <c r="D3644" s="14">
        <v>7</v>
      </c>
      <c r="E3644" s="13">
        <v>41927</v>
      </c>
      <c r="F3644" s="15" t="s">
        <v>77</v>
      </c>
      <c r="G3644" s="13">
        <v>2958101</v>
      </c>
      <c r="H3644" s="78"/>
      <c r="I3644" s="78"/>
      <c r="J3644" s="78"/>
      <c r="K3644" s="78"/>
    </row>
    <row r="3645" spans="1:11">
      <c r="A3645" s="13">
        <v>42500</v>
      </c>
      <c r="B3645" s="10" t="s">
        <v>196</v>
      </c>
      <c r="C3645" s="10" t="s">
        <v>81</v>
      </c>
      <c r="D3645" s="14">
        <v>7</v>
      </c>
      <c r="E3645" s="13">
        <v>41927</v>
      </c>
      <c r="F3645" s="15" t="s">
        <v>77</v>
      </c>
      <c r="G3645" s="13">
        <v>2958101</v>
      </c>
      <c r="H3645" s="78"/>
      <c r="I3645" s="78"/>
      <c r="J3645" s="78"/>
      <c r="K3645" s="78"/>
    </row>
    <row r="3646" spans="1:11">
      <c r="A3646" s="13">
        <v>42501</v>
      </c>
      <c r="B3646" s="10" t="s">
        <v>196</v>
      </c>
      <c r="C3646" s="10" t="s">
        <v>81</v>
      </c>
      <c r="D3646" s="14">
        <v>7</v>
      </c>
      <c r="E3646" s="13">
        <v>41927</v>
      </c>
      <c r="F3646" s="15" t="s">
        <v>77</v>
      </c>
      <c r="G3646" s="13">
        <v>2958101</v>
      </c>
      <c r="H3646" s="78"/>
      <c r="I3646" s="78"/>
      <c r="J3646" s="78"/>
      <c r="K3646" s="78"/>
    </row>
    <row r="3647" spans="1:11">
      <c r="A3647" s="13">
        <v>42502</v>
      </c>
      <c r="B3647" s="10" t="s">
        <v>196</v>
      </c>
      <c r="C3647" s="10" t="s">
        <v>81</v>
      </c>
      <c r="D3647" s="14">
        <v>7</v>
      </c>
      <c r="E3647" s="13">
        <v>41927</v>
      </c>
      <c r="F3647" s="15" t="s">
        <v>77</v>
      </c>
      <c r="G3647" s="13">
        <v>2958101</v>
      </c>
      <c r="H3647" s="78"/>
      <c r="I3647" s="78"/>
      <c r="J3647" s="78"/>
      <c r="K3647" s="78"/>
    </row>
    <row r="3648" spans="1:11">
      <c r="A3648" s="13">
        <v>42503</v>
      </c>
      <c r="B3648" s="10" t="s">
        <v>196</v>
      </c>
      <c r="C3648" s="10" t="s">
        <v>81</v>
      </c>
      <c r="D3648" s="14">
        <v>7</v>
      </c>
      <c r="E3648" s="13">
        <v>41927</v>
      </c>
      <c r="F3648" s="15" t="s">
        <v>77</v>
      </c>
      <c r="G3648" s="13">
        <v>2958101</v>
      </c>
      <c r="H3648" s="78"/>
      <c r="I3648" s="78"/>
      <c r="J3648" s="78"/>
      <c r="K3648" s="78"/>
    </row>
    <row r="3649" spans="1:11">
      <c r="A3649" s="13">
        <v>42504</v>
      </c>
      <c r="B3649" s="10" t="s">
        <v>196</v>
      </c>
      <c r="C3649" s="10" t="s">
        <v>81</v>
      </c>
      <c r="D3649" s="14">
        <v>7</v>
      </c>
      <c r="E3649" s="13">
        <v>41927</v>
      </c>
      <c r="F3649" s="15" t="s">
        <v>77</v>
      </c>
      <c r="G3649" s="13">
        <v>2958101</v>
      </c>
      <c r="H3649" s="78"/>
      <c r="I3649" s="78"/>
      <c r="J3649" s="78"/>
      <c r="K3649" s="78"/>
    </row>
    <row r="3650" spans="1:11">
      <c r="A3650" s="13">
        <v>42505</v>
      </c>
      <c r="B3650" s="10" t="s">
        <v>196</v>
      </c>
      <c r="C3650" s="10" t="s">
        <v>81</v>
      </c>
      <c r="D3650" s="14">
        <v>7</v>
      </c>
      <c r="E3650" s="13">
        <v>41927</v>
      </c>
      <c r="F3650" s="15" t="s">
        <v>77</v>
      </c>
      <c r="G3650" s="13">
        <v>2958101</v>
      </c>
      <c r="H3650" s="78"/>
      <c r="I3650" s="78"/>
      <c r="J3650" s="78"/>
      <c r="K3650" s="78"/>
    </row>
    <row r="3651" spans="1:11">
      <c r="A3651" s="13">
        <v>42506</v>
      </c>
      <c r="B3651" s="10" t="s">
        <v>196</v>
      </c>
      <c r="C3651" s="10" t="s">
        <v>81</v>
      </c>
      <c r="D3651" s="14">
        <v>7</v>
      </c>
      <c r="E3651" s="13">
        <v>41927</v>
      </c>
      <c r="F3651" s="15" t="s">
        <v>77</v>
      </c>
      <c r="G3651" s="13">
        <v>2958101</v>
      </c>
      <c r="H3651" s="78"/>
      <c r="I3651" s="78"/>
      <c r="J3651" s="78"/>
      <c r="K3651" s="78"/>
    </row>
    <row r="3652" spans="1:11">
      <c r="A3652" s="13">
        <v>42507</v>
      </c>
      <c r="B3652" s="10" t="s">
        <v>196</v>
      </c>
      <c r="C3652" s="10" t="s">
        <v>81</v>
      </c>
      <c r="D3652" s="14">
        <v>7</v>
      </c>
      <c r="E3652" s="13">
        <v>41927</v>
      </c>
      <c r="F3652" s="15" t="s">
        <v>77</v>
      </c>
      <c r="G3652" s="13">
        <v>2958101</v>
      </c>
      <c r="H3652" s="78"/>
      <c r="I3652" s="78"/>
      <c r="J3652" s="78"/>
      <c r="K3652" s="78"/>
    </row>
    <row r="3653" spans="1:11">
      <c r="A3653" s="13">
        <v>42508</v>
      </c>
      <c r="B3653" s="10" t="s">
        <v>196</v>
      </c>
      <c r="C3653" s="10" t="s">
        <v>81</v>
      </c>
      <c r="D3653" s="14">
        <v>7</v>
      </c>
      <c r="E3653" s="13">
        <v>41927</v>
      </c>
      <c r="F3653" s="15" t="s">
        <v>77</v>
      </c>
      <c r="G3653" s="13">
        <v>2958101</v>
      </c>
      <c r="H3653" s="78"/>
      <c r="I3653" s="78"/>
      <c r="J3653" s="78"/>
      <c r="K3653" s="78"/>
    </row>
    <row r="3654" spans="1:11">
      <c r="A3654" s="13">
        <v>42509</v>
      </c>
      <c r="B3654" s="10" t="s">
        <v>196</v>
      </c>
      <c r="C3654" s="10" t="s">
        <v>81</v>
      </c>
      <c r="D3654" s="14">
        <v>7</v>
      </c>
      <c r="E3654" s="13">
        <v>41927</v>
      </c>
      <c r="F3654" s="15" t="s">
        <v>77</v>
      </c>
      <c r="G3654" s="13">
        <v>2958101</v>
      </c>
      <c r="H3654" s="78"/>
      <c r="I3654" s="78"/>
      <c r="J3654" s="78"/>
      <c r="K3654" s="78"/>
    </row>
    <row r="3655" spans="1:11">
      <c r="A3655" s="13">
        <v>42510</v>
      </c>
      <c r="B3655" s="10" t="s">
        <v>196</v>
      </c>
      <c r="C3655" s="10" t="s">
        <v>81</v>
      </c>
      <c r="D3655" s="14">
        <v>7</v>
      </c>
      <c r="E3655" s="13">
        <v>41927</v>
      </c>
      <c r="F3655" s="15" t="s">
        <v>77</v>
      </c>
      <c r="G3655" s="13">
        <v>2958101</v>
      </c>
      <c r="H3655" s="78"/>
      <c r="I3655" s="78"/>
      <c r="J3655" s="78"/>
      <c r="K3655" s="78"/>
    </row>
    <row r="3656" spans="1:11">
      <c r="A3656" s="13">
        <v>42511</v>
      </c>
      <c r="B3656" s="10" t="s">
        <v>196</v>
      </c>
      <c r="C3656" s="10" t="s">
        <v>81</v>
      </c>
      <c r="D3656" s="14">
        <v>7</v>
      </c>
      <c r="E3656" s="13">
        <v>41927</v>
      </c>
      <c r="F3656" s="15" t="s">
        <v>77</v>
      </c>
      <c r="G3656" s="13">
        <v>2958101</v>
      </c>
      <c r="H3656" s="78"/>
      <c r="I3656" s="78"/>
      <c r="J3656" s="78"/>
      <c r="K3656" s="78"/>
    </row>
    <row r="3657" spans="1:11">
      <c r="A3657" s="13">
        <v>42512</v>
      </c>
      <c r="B3657" s="10" t="s">
        <v>196</v>
      </c>
      <c r="C3657" s="10" t="s">
        <v>81</v>
      </c>
      <c r="D3657" s="14">
        <v>7</v>
      </c>
      <c r="E3657" s="13">
        <v>41927</v>
      </c>
      <c r="F3657" s="15" t="s">
        <v>77</v>
      </c>
      <c r="G3657" s="13">
        <v>2958101</v>
      </c>
      <c r="H3657" s="78"/>
      <c r="I3657" s="78"/>
      <c r="J3657" s="78"/>
      <c r="K3657" s="78"/>
    </row>
    <row r="3658" spans="1:11">
      <c r="A3658" s="13">
        <v>42513</v>
      </c>
      <c r="B3658" s="10" t="s">
        <v>196</v>
      </c>
      <c r="C3658" s="10" t="s">
        <v>81</v>
      </c>
      <c r="D3658" s="14">
        <v>7</v>
      </c>
      <c r="E3658" s="13">
        <v>41927</v>
      </c>
      <c r="F3658" s="15" t="s">
        <v>77</v>
      </c>
      <c r="G3658" s="13">
        <v>2958101</v>
      </c>
      <c r="H3658" s="78"/>
      <c r="I3658" s="78"/>
      <c r="J3658" s="78"/>
      <c r="K3658" s="78"/>
    </row>
    <row r="3659" spans="1:11">
      <c r="A3659" s="13">
        <v>42514</v>
      </c>
      <c r="B3659" s="10" t="s">
        <v>196</v>
      </c>
      <c r="C3659" s="10" t="s">
        <v>81</v>
      </c>
      <c r="D3659" s="14">
        <v>7</v>
      </c>
      <c r="E3659" s="13">
        <v>41927</v>
      </c>
      <c r="F3659" s="15" t="s">
        <v>77</v>
      </c>
      <c r="G3659" s="13">
        <v>2958101</v>
      </c>
      <c r="H3659" s="78"/>
      <c r="I3659" s="78"/>
      <c r="J3659" s="78"/>
      <c r="K3659" s="78"/>
    </row>
    <row r="3660" spans="1:11">
      <c r="A3660" s="13">
        <v>42515</v>
      </c>
      <c r="B3660" s="10" t="s">
        <v>196</v>
      </c>
      <c r="C3660" s="10" t="s">
        <v>81</v>
      </c>
      <c r="D3660" s="14">
        <v>7</v>
      </c>
      <c r="E3660" s="13">
        <v>41927</v>
      </c>
      <c r="F3660" s="15" t="s">
        <v>77</v>
      </c>
      <c r="G3660" s="13">
        <v>2958101</v>
      </c>
      <c r="H3660" s="78"/>
      <c r="I3660" s="78"/>
      <c r="J3660" s="78"/>
      <c r="K3660" s="78"/>
    </row>
    <row r="3661" spans="1:11">
      <c r="A3661" s="13">
        <v>42516</v>
      </c>
      <c r="B3661" s="10" t="s">
        <v>196</v>
      </c>
      <c r="C3661" s="10" t="s">
        <v>81</v>
      </c>
      <c r="D3661" s="14">
        <v>7</v>
      </c>
      <c r="E3661" s="13">
        <v>41927</v>
      </c>
      <c r="F3661" s="15" t="s">
        <v>77</v>
      </c>
      <c r="G3661" s="13">
        <v>2958101</v>
      </c>
      <c r="H3661" s="78"/>
      <c r="I3661" s="78"/>
      <c r="J3661" s="78"/>
      <c r="K3661" s="78"/>
    </row>
    <row r="3662" spans="1:11">
      <c r="A3662" s="13">
        <v>42517</v>
      </c>
      <c r="B3662" s="10" t="s">
        <v>196</v>
      </c>
      <c r="C3662" s="10" t="s">
        <v>81</v>
      </c>
      <c r="D3662" s="14">
        <v>7</v>
      </c>
      <c r="E3662" s="13">
        <v>41927</v>
      </c>
      <c r="F3662" s="15" t="s">
        <v>77</v>
      </c>
      <c r="G3662" s="13">
        <v>2958101</v>
      </c>
      <c r="H3662" s="78"/>
      <c r="I3662" s="78"/>
      <c r="J3662" s="78"/>
      <c r="K3662" s="78"/>
    </row>
    <row r="3663" spans="1:11">
      <c r="A3663" s="13">
        <v>42518</v>
      </c>
      <c r="B3663" s="10" t="s">
        <v>196</v>
      </c>
      <c r="C3663" s="10" t="s">
        <v>81</v>
      </c>
      <c r="D3663" s="14">
        <v>7</v>
      </c>
      <c r="E3663" s="13">
        <v>41927</v>
      </c>
      <c r="F3663" s="15" t="s">
        <v>77</v>
      </c>
      <c r="G3663" s="13">
        <v>2958101</v>
      </c>
      <c r="H3663" s="78"/>
      <c r="I3663" s="78"/>
      <c r="J3663" s="78"/>
      <c r="K3663" s="78"/>
    </row>
    <row r="3664" spans="1:11">
      <c r="A3664" s="13">
        <v>42519</v>
      </c>
      <c r="B3664" s="10" t="s">
        <v>196</v>
      </c>
      <c r="C3664" s="10" t="s">
        <v>81</v>
      </c>
      <c r="D3664" s="14">
        <v>7</v>
      </c>
      <c r="E3664" s="13">
        <v>41927</v>
      </c>
      <c r="F3664" s="15" t="s">
        <v>77</v>
      </c>
      <c r="G3664" s="13">
        <v>2958101</v>
      </c>
      <c r="H3664" s="78"/>
      <c r="I3664" s="78"/>
      <c r="J3664" s="78"/>
      <c r="K3664" s="78"/>
    </row>
    <row r="3665" spans="1:11">
      <c r="A3665" s="13">
        <v>42520</v>
      </c>
      <c r="B3665" s="10" t="s">
        <v>196</v>
      </c>
      <c r="C3665" s="10" t="s">
        <v>81</v>
      </c>
      <c r="D3665" s="14">
        <v>7</v>
      </c>
      <c r="E3665" s="13">
        <v>41927</v>
      </c>
      <c r="F3665" s="15" t="s">
        <v>77</v>
      </c>
      <c r="G3665" s="13">
        <v>2958101</v>
      </c>
      <c r="H3665" s="78"/>
      <c r="I3665" s="78"/>
      <c r="J3665" s="78"/>
      <c r="K3665" s="78"/>
    </row>
    <row r="3666" spans="1:11">
      <c r="A3666" s="13">
        <v>42521</v>
      </c>
      <c r="B3666" s="10" t="s">
        <v>196</v>
      </c>
      <c r="C3666" s="10" t="s">
        <v>81</v>
      </c>
      <c r="D3666" s="14">
        <v>7</v>
      </c>
      <c r="E3666" s="13">
        <v>41927</v>
      </c>
      <c r="F3666" s="15" t="s">
        <v>77</v>
      </c>
      <c r="G3666" s="13">
        <v>2958101</v>
      </c>
      <c r="H3666" s="78"/>
      <c r="I3666" s="78"/>
      <c r="J3666" s="78"/>
      <c r="K3666" s="78"/>
    </row>
    <row r="3667" spans="1:11">
      <c r="A3667" s="13">
        <v>42491</v>
      </c>
      <c r="B3667" s="10" t="s">
        <v>197</v>
      </c>
      <c r="C3667" s="10" t="s">
        <v>81</v>
      </c>
      <c r="D3667" s="14">
        <v>28</v>
      </c>
      <c r="E3667" s="13">
        <v>36307</v>
      </c>
      <c r="F3667" s="15" t="s">
        <v>77</v>
      </c>
      <c r="G3667" s="13">
        <v>2958101</v>
      </c>
      <c r="H3667" s="78"/>
      <c r="I3667" s="78"/>
      <c r="J3667" s="78"/>
      <c r="K3667" s="78"/>
    </row>
    <row r="3668" spans="1:11">
      <c r="A3668" s="13">
        <v>42492</v>
      </c>
      <c r="B3668" s="10" t="s">
        <v>197</v>
      </c>
      <c r="C3668" s="10" t="s">
        <v>81</v>
      </c>
      <c r="D3668" s="14">
        <v>28</v>
      </c>
      <c r="E3668" s="13">
        <v>36307</v>
      </c>
      <c r="F3668" s="15" t="s">
        <v>77</v>
      </c>
      <c r="G3668" s="13">
        <v>2958101</v>
      </c>
      <c r="H3668" s="78"/>
      <c r="I3668" s="78"/>
      <c r="J3668" s="78"/>
      <c r="K3668" s="78"/>
    </row>
    <row r="3669" spans="1:11">
      <c r="A3669" s="13">
        <v>42493</v>
      </c>
      <c r="B3669" s="10" t="s">
        <v>197</v>
      </c>
      <c r="C3669" s="10" t="s">
        <v>81</v>
      </c>
      <c r="D3669" s="14">
        <v>28</v>
      </c>
      <c r="E3669" s="13">
        <v>36307</v>
      </c>
      <c r="F3669" s="15" t="s">
        <v>77</v>
      </c>
      <c r="G3669" s="13">
        <v>2958101</v>
      </c>
      <c r="H3669" s="78"/>
      <c r="I3669" s="78"/>
      <c r="J3669" s="78"/>
      <c r="K3669" s="78"/>
    </row>
    <row r="3670" spans="1:11">
      <c r="A3670" s="13">
        <v>42494</v>
      </c>
      <c r="B3670" s="10" t="s">
        <v>197</v>
      </c>
      <c r="C3670" s="10" t="s">
        <v>81</v>
      </c>
      <c r="D3670" s="14">
        <v>28</v>
      </c>
      <c r="E3670" s="13">
        <v>36307</v>
      </c>
      <c r="F3670" s="15" t="s">
        <v>77</v>
      </c>
      <c r="G3670" s="13">
        <v>2958101</v>
      </c>
      <c r="H3670" s="78"/>
      <c r="I3670" s="78"/>
      <c r="J3670" s="78"/>
      <c r="K3670" s="78"/>
    </row>
    <row r="3671" spans="1:11">
      <c r="A3671" s="13">
        <v>42495</v>
      </c>
      <c r="B3671" s="10" t="s">
        <v>197</v>
      </c>
      <c r="C3671" s="10" t="s">
        <v>81</v>
      </c>
      <c r="D3671" s="14">
        <v>28</v>
      </c>
      <c r="E3671" s="13">
        <v>36307</v>
      </c>
      <c r="F3671" s="15" t="s">
        <v>77</v>
      </c>
      <c r="G3671" s="13">
        <v>2958101</v>
      </c>
      <c r="H3671" s="78"/>
      <c r="I3671" s="78"/>
      <c r="J3671" s="78"/>
      <c r="K3671" s="78"/>
    </row>
    <row r="3672" spans="1:11">
      <c r="A3672" s="13">
        <v>42496</v>
      </c>
      <c r="B3672" s="10" t="s">
        <v>197</v>
      </c>
      <c r="C3672" s="10" t="s">
        <v>81</v>
      </c>
      <c r="D3672" s="14">
        <v>28</v>
      </c>
      <c r="E3672" s="13">
        <v>36307</v>
      </c>
      <c r="F3672" s="15" t="s">
        <v>77</v>
      </c>
      <c r="G3672" s="13">
        <v>2958101</v>
      </c>
      <c r="H3672" s="78"/>
      <c r="I3672" s="78"/>
      <c r="J3672" s="78"/>
      <c r="K3672" s="78"/>
    </row>
    <row r="3673" spans="1:11">
      <c r="A3673" s="13">
        <v>42497</v>
      </c>
      <c r="B3673" s="10" t="s">
        <v>197</v>
      </c>
      <c r="C3673" s="10" t="s">
        <v>81</v>
      </c>
      <c r="D3673" s="14">
        <v>28</v>
      </c>
      <c r="E3673" s="13">
        <v>36307</v>
      </c>
      <c r="F3673" s="15" t="s">
        <v>77</v>
      </c>
      <c r="G3673" s="13">
        <v>2958101</v>
      </c>
      <c r="H3673" s="78"/>
      <c r="I3673" s="78"/>
      <c r="J3673" s="78"/>
      <c r="K3673" s="78"/>
    </row>
    <row r="3674" spans="1:11">
      <c r="A3674" s="13">
        <v>42498</v>
      </c>
      <c r="B3674" s="10" t="s">
        <v>197</v>
      </c>
      <c r="C3674" s="10" t="s">
        <v>81</v>
      </c>
      <c r="D3674" s="14">
        <v>28</v>
      </c>
      <c r="E3674" s="13">
        <v>36307</v>
      </c>
      <c r="F3674" s="15" t="s">
        <v>77</v>
      </c>
      <c r="G3674" s="13">
        <v>2958101</v>
      </c>
      <c r="H3674" s="78"/>
      <c r="I3674" s="78"/>
      <c r="J3674" s="78"/>
      <c r="K3674" s="78"/>
    </row>
    <row r="3675" spans="1:11">
      <c r="A3675" s="13">
        <v>42499</v>
      </c>
      <c r="B3675" s="10" t="s">
        <v>197</v>
      </c>
      <c r="C3675" s="10" t="s">
        <v>81</v>
      </c>
      <c r="D3675" s="14">
        <v>28</v>
      </c>
      <c r="E3675" s="13">
        <v>36307</v>
      </c>
      <c r="F3675" s="15" t="s">
        <v>77</v>
      </c>
      <c r="G3675" s="13">
        <v>2958101</v>
      </c>
      <c r="H3675" s="78"/>
      <c r="I3675" s="78"/>
      <c r="J3675" s="78"/>
      <c r="K3675" s="78"/>
    </row>
    <row r="3676" spans="1:11">
      <c r="A3676" s="13">
        <v>42500</v>
      </c>
      <c r="B3676" s="10" t="s">
        <v>197</v>
      </c>
      <c r="C3676" s="10" t="s">
        <v>81</v>
      </c>
      <c r="D3676" s="14">
        <v>28</v>
      </c>
      <c r="E3676" s="13">
        <v>36307</v>
      </c>
      <c r="F3676" s="15" t="s">
        <v>77</v>
      </c>
      <c r="G3676" s="13">
        <v>2958101</v>
      </c>
      <c r="H3676" s="78"/>
      <c r="I3676" s="78"/>
      <c r="J3676" s="78"/>
      <c r="K3676" s="78"/>
    </row>
    <row r="3677" spans="1:11">
      <c r="A3677" s="13">
        <v>42501</v>
      </c>
      <c r="B3677" s="10" t="s">
        <v>197</v>
      </c>
      <c r="C3677" s="10" t="s">
        <v>81</v>
      </c>
      <c r="D3677" s="14">
        <v>28</v>
      </c>
      <c r="E3677" s="13">
        <v>36307</v>
      </c>
      <c r="F3677" s="15" t="s">
        <v>77</v>
      </c>
      <c r="G3677" s="13">
        <v>2958101</v>
      </c>
      <c r="H3677" s="78"/>
      <c r="I3677" s="78"/>
      <c r="J3677" s="78"/>
      <c r="K3677" s="78"/>
    </row>
    <row r="3678" spans="1:11">
      <c r="A3678" s="13">
        <v>42502</v>
      </c>
      <c r="B3678" s="10" t="s">
        <v>197</v>
      </c>
      <c r="C3678" s="10" t="s">
        <v>81</v>
      </c>
      <c r="D3678" s="14">
        <v>28</v>
      </c>
      <c r="E3678" s="13">
        <v>36307</v>
      </c>
      <c r="F3678" s="15" t="s">
        <v>77</v>
      </c>
      <c r="G3678" s="13">
        <v>2958101</v>
      </c>
      <c r="H3678" s="78"/>
      <c r="I3678" s="78"/>
      <c r="J3678" s="78"/>
      <c r="K3678" s="78"/>
    </row>
    <row r="3679" spans="1:11">
      <c r="A3679" s="13">
        <v>42503</v>
      </c>
      <c r="B3679" s="10" t="s">
        <v>197</v>
      </c>
      <c r="C3679" s="10" t="s">
        <v>81</v>
      </c>
      <c r="D3679" s="14">
        <v>28</v>
      </c>
      <c r="E3679" s="13">
        <v>36307</v>
      </c>
      <c r="F3679" s="15" t="s">
        <v>77</v>
      </c>
      <c r="G3679" s="13">
        <v>2958101</v>
      </c>
      <c r="H3679" s="78"/>
      <c r="I3679" s="78"/>
      <c r="J3679" s="78"/>
      <c r="K3679" s="78"/>
    </row>
    <row r="3680" spans="1:11">
      <c r="A3680" s="13">
        <v>42504</v>
      </c>
      <c r="B3680" s="10" t="s">
        <v>197</v>
      </c>
      <c r="C3680" s="10" t="s">
        <v>81</v>
      </c>
      <c r="D3680" s="14">
        <v>28</v>
      </c>
      <c r="E3680" s="13">
        <v>36307</v>
      </c>
      <c r="F3680" s="15" t="s">
        <v>77</v>
      </c>
      <c r="G3680" s="13">
        <v>2958101</v>
      </c>
      <c r="H3680" s="78"/>
      <c r="I3680" s="78"/>
      <c r="J3680" s="78"/>
      <c r="K3680" s="78"/>
    </row>
    <row r="3681" spans="1:11">
      <c r="A3681" s="13">
        <v>42505</v>
      </c>
      <c r="B3681" s="10" t="s">
        <v>197</v>
      </c>
      <c r="C3681" s="10" t="s">
        <v>81</v>
      </c>
      <c r="D3681" s="14">
        <v>28</v>
      </c>
      <c r="E3681" s="13">
        <v>36307</v>
      </c>
      <c r="F3681" s="15" t="s">
        <v>77</v>
      </c>
      <c r="G3681" s="13">
        <v>2958101</v>
      </c>
      <c r="H3681" s="78"/>
      <c r="I3681" s="78"/>
      <c r="J3681" s="78"/>
      <c r="K3681" s="78"/>
    </row>
    <row r="3682" spans="1:11">
      <c r="A3682" s="13">
        <v>42506</v>
      </c>
      <c r="B3682" s="10" t="s">
        <v>197</v>
      </c>
      <c r="C3682" s="10" t="s">
        <v>81</v>
      </c>
      <c r="D3682" s="14">
        <v>28</v>
      </c>
      <c r="E3682" s="13">
        <v>36307</v>
      </c>
      <c r="F3682" s="15" t="s">
        <v>77</v>
      </c>
      <c r="G3682" s="13">
        <v>2958101</v>
      </c>
      <c r="H3682" s="78"/>
      <c r="I3682" s="78"/>
      <c r="J3682" s="78"/>
      <c r="K3682" s="78"/>
    </row>
    <row r="3683" spans="1:11">
      <c r="A3683" s="13">
        <v>42507</v>
      </c>
      <c r="B3683" s="10" t="s">
        <v>197</v>
      </c>
      <c r="C3683" s="10" t="s">
        <v>81</v>
      </c>
      <c r="D3683" s="14">
        <v>28</v>
      </c>
      <c r="E3683" s="13">
        <v>36307</v>
      </c>
      <c r="F3683" s="15" t="s">
        <v>77</v>
      </c>
      <c r="G3683" s="13">
        <v>2958101</v>
      </c>
      <c r="H3683" s="78"/>
      <c r="I3683" s="78"/>
      <c r="J3683" s="78"/>
      <c r="K3683" s="78"/>
    </row>
    <row r="3684" spans="1:11">
      <c r="A3684" s="13">
        <v>42508</v>
      </c>
      <c r="B3684" s="10" t="s">
        <v>197</v>
      </c>
      <c r="C3684" s="10" t="s">
        <v>81</v>
      </c>
      <c r="D3684" s="14">
        <v>28</v>
      </c>
      <c r="E3684" s="13">
        <v>36307</v>
      </c>
      <c r="F3684" s="15" t="s">
        <v>77</v>
      </c>
      <c r="G3684" s="13">
        <v>2958101</v>
      </c>
      <c r="H3684" s="78"/>
      <c r="I3684" s="78"/>
      <c r="J3684" s="78"/>
      <c r="K3684" s="78"/>
    </row>
    <row r="3685" spans="1:11">
      <c r="A3685" s="13">
        <v>42509</v>
      </c>
      <c r="B3685" s="10" t="s">
        <v>197</v>
      </c>
      <c r="C3685" s="10" t="s">
        <v>81</v>
      </c>
      <c r="D3685" s="14">
        <v>28</v>
      </c>
      <c r="E3685" s="13">
        <v>36307</v>
      </c>
      <c r="F3685" s="15" t="s">
        <v>77</v>
      </c>
      <c r="G3685" s="13">
        <v>2958101</v>
      </c>
      <c r="H3685" s="78"/>
      <c r="I3685" s="78"/>
      <c r="J3685" s="78"/>
      <c r="K3685" s="78"/>
    </row>
    <row r="3686" spans="1:11">
      <c r="A3686" s="13">
        <v>42510</v>
      </c>
      <c r="B3686" s="10" t="s">
        <v>197</v>
      </c>
      <c r="C3686" s="10" t="s">
        <v>81</v>
      </c>
      <c r="D3686" s="14">
        <v>28</v>
      </c>
      <c r="E3686" s="13">
        <v>36307</v>
      </c>
      <c r="F3686" s="15" t="s">
        <v>77</v>
      </c>
      <c r="G3686" s="13">
        <v>2958101</v>
      </c>
      <c r="H3686" s="78"/>
      <c r="I3686" s="78"/>
      <c r="J3686" s="78"/>
      <c r="K3686" s="78"/>
    </row>
    <row r="3687" spans="1:11">
      <c r="A3687" s="13">
        <v>42511</v>
      </c>
      <c r="B3687" s="10" t="s">
        <v>197</v>
      </c>
      <c r="C3687" s="10" t="s">
        <v>81</v>
      </c>
      <c r="D3687" s="14">
        <v>28</v>
      </c>
      <c r="E3687" s="13">
        <v>36307</v>
      </c>
      <c r="F3687" s="15" t="s">
        <v>77</v>
      </c>
      <c r="G3687" s="13">
        <v>2958101</v>
      </c>
      <c r="H3687" s="78"/>
      <c r="I3687" s="78"/>
      <c r="J3687" s="78"/>
      <c r="K3687" s="78"/>
    </row>
    <row r="3688" spans="1:11">
      <c r="A3688" s="13">
        <v>42512</v>
      </c>
      <c r="B3688" s="10" t="s">
        <v>197</v>
      </c>
      <c r="C3688" s="10" t="s">
        <v>81</v>
      </c>
      <c r="D3688" s="14">
        <v>28</v>
      </c>
      <c r="E3688" s="13">
        <v>36307</v>
      </c>
      <c r="F3688" s="15" t="s">
        <v>77</v>
      </c>
      <c r="G3688" s="13">
        <v>2958101</v>
      </c>
      <c r="H3688" s="78"/>
      <c r="I3688" s="78"/>
      <c r="J3688" s="78"/>
      <c r="K3688" s="78"/>
    </row>
    <row r="3689" spans="1:11">
      <c r="A3689" s="13">
        <v>42513</v>
      </c>
      <c r="B3689" s="10" t="s">
        <v>197</v>
      </c>
      <c r="C3689" s="10" t="s">
        <v>81</v>
      </c>
      <c r="D3689" s="14">
        <v>28</v>
      </c>
      <c r="E3689" s="13">
        <v>36307</v>
      </c>
      <c r="F3689" s="15" t="s">
        <v>77</v>
      </c>
      <c r="G3689" s="13">
        <v>2958101</v>
      </c>
      <c r="H3689" s="78"/>
      <c r="I3689" s="78"/>
      <c r="J3689" s="78"/>
      <c r="K3689" s="78"/>
    </row>
    <row r="3690" spans="1:11">
      <c r="A3690" s="13">
        <v>42514</v>
      </c>
      <c r="B3690" s="10" t="s">
        <v>197</v>
      </c>
      <c r="C3690" s="10" t="s">
        <v>81</v>
      </c>
      <c r="D3690" s="14">
        <v>28</v>
      </c>
      <c r="E3690" s="13">
        <v>36307</v>
      </c>
      <c r="F3690" s="15" t="s">
        <v>77</v>
      </c>
      <c r="G3690" s="13">
        <v>2958101</v>
      </c>
      <c r="H3690" s="78"/>
      <c r="I3690" s="78"/>
      <c r="J3690" s="78"/>
      <c r="K3690" s="78"/>
    </row>
    <row r="3691" spans="1:11">
      <c r="A3691" s="13">
        <v>42515</v>
      </c>
      <c r="B3691" s="10" t="s">
        <v>197</v>
      </c>
      <c r="C3691" s="10" t="s">
        <v>81</v>
      </c>
      <c r="D3691" s="14">
        <v>28</v>
      </c>
      <c r="E3691" s="13">
        <v>36307</v>
      </c>
      <c r="F3691" s="15" t="s">
        <v>77</v>
      </c>
      <c r="G3691" s="13">
        <v>2958101</v>
      </c>
      <c r="H3691" s="78"/>
      <c r="I3691" s="78"/>
      <c r="J3691" s="78"/>
      <c r="K3691" s="78"/>
    </row>
    <row r="3692" spans="1:11">
      <c r="A3692" s="13">
        <v>42516</v>
      </c>
      <c r="B3692" s="10" t="s">
        <v>197</v>
      </c>
      <c r="C3692" s="10" t="s">
        <v>81</v>
      </c>
      <c r="D3692" s="14">
        <v>28</v>
      </c>
      <c r="E3692" s="13">
        <v>36307</v>
      </c>
      <c r="F3692" s="15" t="s">
        <v>77</v>
      </c>
      <c r="G3692" s="13">
        <v>2958101</v>
      </c>
      <c r="H3692" s="78"/>
      <c r="I3692" s="78"/>
      <c r="J3692" s="78"/>
      <c r="K3692" s="78"/>
    </row>
    <row r="3693" spans="1:11">
      <c r="A3693" s="13">
        <v>42517</v>
      </c>
      <c r="B3693" s="10" t="s">
        <v>197</v>
      </c>
      <c r="C3693" s="10" t="s">
        <v>81</v>
      </c>
      <c r="D3693" s="14">
        <v>28</v>
      </c>
      <c r="E3693" s="13">
        <v>36307</v>
      </c>
      <c r="F3693" s="15" t="s">
        <v>77</v>
      </c>
      <c r="G3693" s="13">
        <v>2958101</v>
      </c>
      <c r="H3693" s="78"/>
      <c r="I3693" s="78"/>
      <c r="J3693" s="78"/>
      <c r="K3693" s="78"/>
    </row>
    <row r="3694" spans="1:11">
      <c r="A3694" s="13">
        <v>42518</v>
      </c>
      <c r="B3694" s="10" t="s">
        <v>197</v>
      </c>
      <c r="C3694" s="10" t="s">
        <v>81</v>
      </c>
      <c r="D3694" s="14">
        <v>28</v>
      </c>
      <c r="E3694" s="13">
        <v>36307</v>
      </c>
      <c r="F3694" s="15" t="s">
        <v>77</v>
      </c>
      <c r="G3694" s="13">
        <v>2958101</v>
      </c>
      <c r="H3694" s="78"/>
      <c r="I3694" s="78"/>
      <c r="J3694" s="78"/>
      <c r="K3694" s="78"/>
    </row>
    <row r="3695" spans="1:11">
      <c r="A3695" s="13">
        <v>42519</v>
      </c>
      <c r="B3695" s="10" t="s">
        <v>197</v>
      </c>
      <c r="C3695" s="10" t="s">
        <v>81</v>
      </c>
      <c r="D3695" s="14">
        <v>28</v>
      </c>
      <c r="E3695" s="13">
        <v>36307</v>
      </c>
      <c r="F3695" s="15" t="s">
        <v>77</v>
      </c>
      <c r="G3695" s="13">
        <v>2958101</v>
      </c>
      <c r="H3695" s="78"/>
      <c r="I3695" s="78"/>
      <c r="J3695" s="78"/>
      <c r="K3695" s="78"/>
    </row>
    <row r="3696" spans="1:11">
      <c r="A3696" s="13">
        <v>42520</v>
      </c>
      <c r="B3696" s="10" t="s">
        <v>197</v>
      </c>
      <c r="C3696" s="10" t="s">
        <v>81</v>
      </c>
      <c r="D3696" s="14">
        <v>28</v>
      </c>
      <c r="E3696" s="13">
        <v>36307</v>
      </c>
      <c r="F3696" s="15" t="s">
        <v>77</v>
      </c>
      <c r="G3696" s="13">
        <v>2958101</v>
      </c>
      <c r="H3696" s="78"/>
      <c r="I3696" s="78"/>
      <c r="J3696" s="78"/>
      <c r="K3696" s="78"/>
    </row>
    <row r="3697" spans="1:11">
      <c r="A3697" s="13">
        <v>42521</v>
      </c>
      <c r="B3697" s="10" t="s">
        <v>197</v>
      </c>
      <c r="C3697" s="10" t="s">
        <v>81</v>
      </c>
      <c r="D3697" s="14">
        <v>28</v>
      </c>
      <c r="E3697" s="13">
        <v>36307</v>
      </c>
      <c r="F3697" s="15" t="s">
        <v>77</v>
      </c>
      <c r="G3697" s="13">
        <v>2958101</v>
      </c>
      <c r="H3697" s="78"/>
      <c r="I3697" s="78"/>
      <c r="J3697" s="78"/>
      <c r="K3697" s="78"/>
    </row>
    <row r="3698" spans="1:11">
      <c r="A3698" s="13">
        <v>42491</v>
      </c>
      <c r="B3698" s="10" t="s">
        <v>198</v>
      </c>
      <c r="C3698" s="10" t="s">
        <v>81</v>
      </c>
      <c r="D3698" s="14">
        <v>204</v>
      </c>
      <c r="E3698" s="13">
        <v>42291</v>
      </c>
      <c r="F3698" s="15" t="s">
        <v>77</v>
      </c>
      <c r="G3698" s="13">
        <v>2958101</v>
      </c>
      <c r="H3698" s="78"/>
      <c r="I3698" s="78"/>
      <c r="J3698" s="78"/>
      <c r="K3698" s="78"/>
    </row>
    <row r="3699" spans="1:11">
      <c r="A3699" s="13">
        <v>42492</v>
      </c>
      <c r="B3699" s="10" t="s">
        <v>198</v>
      </c>
      <c r="C3699" s="10" t="s">
        <v>81</v>
      </c>
      <c r="D3699" s="14">
        <v>204</v>
      </c>
      <c r="E3699" s="13">
        <v>42291</v>
      </c>
      <c r="F3699" s="15" t="s">
        <v>77</v>
      </c>
      <c r="G3699" s="13">
        <v>2958101</v>
      </c>
      <c r="H3699" s="78"/>
      <c r="I3699" s="78"/>
      <c r="J3699" s="78"/>
      <c r="K3699" s="78"/>
    </row>
    <row r="3700" spans="1:11">
      <c r="A3700" s="13">
        <v>42493</v>
      </c>
      <c r="B3700" s="10" t="s">
        <v>198</v>
      </c>
      <c r="C3700" s="10" t="s">
        <v>81</v>
      </c>
      <c r="D3700" s="14">
        <v>204</v>
      </c>
      <c r="E3700" s="13">
        <v>42291</v>
      </c>
      <c r="F3700" s="15" t="s">
        <v>77</v>
      </c>
      <c r="G3700" s="13">
        <v>2958101</v>
      </c>
      <c r="H3700" s="78"/>
      <c r="I3700" s="78"/>
      <c r="J3700" s="78"/>
      <c r="K3700" s="78"/>
    </row>
    <row r="3701" spans="1:11">
      <c r="A3701" s="13">
        <v>42494</v>
      </c>
      <c r="B3701" s="10" t="s">
        <v>198</v>
      </c>
      <c r="C3701" s="10" t="s">
        <v>81</v>
      </c>
      <c r="D3701" s="14">
        <v>204</v>
      </c>
      <c r="E3701" s="13">
        <v>42291</v>
      </c>
      <c r="F3701" s="15" t="s">
        <v>77</v>
      </c>
      <c r="G3701" s="13">
        <v>2958101</v>
      </c>
      <c r="H3701" s="78"/>
      <c r="I3701" s="78"/>
      <c r="J3701" s="78"/>
      <c r="K3701" s="78"/>
    </row>
    <row r="3702" spans="1:11">
      <c r="A3702" s="13">
        <v>42495</v>
      </c>
      <c r="B3702" s="10" t="s">
        <v>198</v>
      </c>
      <c r="C3702" s="10" t="s">
        <v>81</v>
      </c>
      <c r="D3702" s="14">
        <v>204</v>
      </c>
      <c r="E3702" s="13">
        <v>42291</v>
      </c>
      <c r="F3702" s="15" t="s">
        <v>77</v>
      </c>
      <c r="G3702" s="13">
        <v>2958101</v>
      </c>
      <c r="H3702" s="78"/>
      <c r="I3702" s="78"/>
      <c r="J3702" s="78"/>
      <c r="K3702" s="78"/>
    </row>
    <row r="3703" spans="1:11">
      <c r="A3703" s="13">
        <v>42496</v>
      </c>
      <c r="B3703" s="10" t="s">
        <v>198</v>
      </c>
      <c r="C3703" s="10" t="s">
        <v>81</v>
      </c>
      <c r="D3703" s="14">
        <v>204</v>
      </c>
      <c r="E3703" s="13">
        <v>42291</v>
      </c>
      <c r="F3703" s="15" t="s">
        <v>77</v>
      </c>
      <c r="G3703" s="13">
        <v>2958101</v>
      </c>
      <c r="H3703" s="78"/>
      <c r="I3703" s="78"/>
      <c r="J3703" s="78"/>
      <c r="K3703" s="78"/>
    </row>
    <row r="3704" spans="1:11">
      <c r="A3704" s="13">
        <v>42497</v>
      </c>
      <c r="B3704" s="10" t="s">
        <v>198</v>
      </c>
      <c r="C3704" s="10" t="s">
        <v>81</v>
      </c>
      <c r="D3704" s="14">
        <v>204</v>
      </c>
      <c r="E3704" s="13">
        <v>42291</v>
      </c>
      <c r="F3704" s="15" t="s">
        <v>77</v>
      </c>
      <c r="G3704" s="13">
        <v>2958101</v>
      </c>
      <c r="H3704" s="78"/>
      <c r="I3704" s="78"/>
      <c r="J3704" s="78"/>
      <c r="K3704" s="78"/>
    </row>
    <row r="3705" spans="1:11">
      <c r="A3705" s="13">
        <v>42498</v>
      </c>
      <c r="B3705" s="10" t="s">
        <v>198</v>
      </c>
      <c r="C3705" s="10" t="s">
        <v>81</v>
      </c>
      <c r="D3705" s="14">
        <v>204</v>
      </c>
      <c r="E3705" s="13">
        <v>42291</v>
      </c>
      <c r="F3705" s="15" t="s">
        <v>77</v>
      </c>
      <c r="G3705" s="13">
        <v>2958101</v>
      </c>
      <c r="H3705" s="78"/>
      <c r="I3705" s="78"/>
      <c r="J3705" s="78"/>
      <c r="K3705" s="78"/>
    </row>
    <row r="3706" spans="1:11">
      <c r="A3706" s="13">
        <v>42499</v>
      </c>
      <c r="B3706" s="10" t="s">
        <v>198</v>
      </c>
      <c r="C3706" s="10" t="s">
        <v>81</v>
      </c>
      <c r="D3706" s="14">
        <v>204</v>
      </c>
      <c r="E3706" s="13">
        <v>42291</v>
      </c>
      <c r="F3706" s="15" t="s">
        <v>77</v>
      </c>
      <c r="G3706" s="13">
        <v>2958101</v>
      </c>
      <c r="H3706" s="78"/>
      <c r="I3706" s="78"/>
      <c r="J3706" s="78"/>
      <c r="K3706" s="78"/>
    </row>
    <row r="3707" spans="1:11">
      <c r="A3707" s="13">
        <v>42500</v>
      </c>
      <c r="B3707" s="10" t="s">
        <v>198</v>
      </c>
      <c r="C3707" s="10" t="s">
        <v>81</v>
      </c>
      <c r="D3707" s="14">
        <v>204</v>
      </c>
      <c r="E3707" s="13">
        <v>42291</v>
      </c>
      <c r="F3707" s="15" t="s">
        <v>77</v>
      </c>
      <c r="G3707" s="13">
        <v>2958101</v>
      </c>
      <c r="H3707" s="78"/>
      <c r="I3707" s="78"/>
      <c r="J3707" s="78"/>
      <c r="K3707" s="78"/>
    </row>
    <row r="3708" spans="1:11">
      <c r="A3708" s="13">
        <v>42501</v>
      </c>
      <c r="B3708" s="10" t="s">
        <v>198</v>
      </c>
      <c r="C3708" s="10" t="s">
        <v>81</v>
      </c>
      <c r="D3708" s="14">
        <v>204</v>
      </c>
      <c r="E3708" s="13">
        <v>42291</v>
      </c>
      <c r="F3708" s="15" t="s">
        <v>77</v>
      </c>
      <c r="G3708" s="13">
        <v>2958101</v>
      </c>
      <c r="H3708" s="78"/>
      <c r="I3708" s="78"/>
      <c r="J3708" s="78"/>
      <c r="K3708" s="78"/>
    </row>
    <row r="3709" spans="1:11">
      <c r="A3709" s="13">
        <v>42502</v>
      </c>
      <c r="B3709" s="10" t="s">
        <v>198</v>
      </c>
      <c r="C3709" s="10" t="s">
        <v>81</v>
      </c>
      <c r="D3709" s="14">
        <v>204</v>
      </c>
      <c r="E3709" s="13">
        <v>42291</v>
      </c>
      <c r="F3709" s="15" t="s">
        <v>77</v>
      </c>
      <c r="G3709" s="13">
        <v>2958101</v>
      </c>
      <c r="H3709" s="78"/>
      <c r="I3709" s="78"/>
      <c r="J3709" s="78"/>
      <c r="K3709" s="78"/>
    </row>
    <row r="3710" spans="1:11">
      <c r="A3710" s="13">
        <v>42503</v>
      </c>
      <c r="B3710" s="10" t="s">
        <v>198</v>
      </c>
      <c r="C3710" s="10" t="s">
        <v>81</v>
      </c>
      <c r="D3710" s="14">
        <v>204</v>
      </c>
      <c r="E3710" s="13">
        <v>42291</v>
      </c>
      <c r="F3710" s="15" t="s">
        <v>77</v>
      </c>
      <c r="G3710" s="13">
        <v>2958101</v>
      </c>
      <c r="H3710" s="78"/>
      <c r="I3710" s="78"/>
      <c r="J3710" s="78"/>
      <c r="K3710" s="78"/>
    </row>
    <row r="3711" spans="1:11">
      <c r="A3711" s="13">
        <v>42504</v>
      </c>
      <c r="B3711" s="10" t="s">
        <v>198</v>
      </c>
      <c r="C3711" s="10" t="s">
        <v>81</v>
      </c>
      <c r="D3711" s="14">
        <v>204</v>
      </c>
      <c r="E3711" s="13">
        <v>42291</v>
      </c>
      <c r="F3711" s="15" t="s">
        <v>77</v>
      </c>
      <c r="G3711" s="13">
        <v>2958101</v>
      </c>
      <c r="H3711" s="78"/>
      <c r="I3711" s="78"/>
      <c r="J3711" s="78"/>
      <c r="K3711" s="78"/>
    </row>
    <row r="3712" spans="1:11">
      <c r="A3712" s="13">
        <v>42505</v>
      </c>
      <c r="B3712" s="10" t="s">
        <v>198</v>
      </c>
      <c r="C3712" s="10" t="s">
        <v>81</v>
      </c>
      <c r="D3712" s="14">
        <v>204</v>
      </c>
      <c r="E3712" s="13">
        <v>42291</v>
      </c>
      <c r="F3712" s="15" t="s">
        <v>77</v>
      </c>
      <c r="G3712" s="13">
        <v>2958101</v>
      </c>
      <c r="H3712" s="78"/>
      <c r="I3712" s="78"/>
      <c r="J3712" s="78"/>
      <c r="K3712" s="78"/>
    </row>
    <row r="3713" spans="1:11">
      <c r="A3713" s="13">
        <v>42506</v>
      </c>
      <c r="B3713" s="10" t="s">
        <v>198</v>
      </c>
      <c r="C3713" s="10" t="s">
        <v>81</v>
      </c>
      <c r="D3713" s="14">
        <v>204</v>
      </c>
      <c r="E3713" s="13">
        <v>42291</v>
      </c>
      <c r="F3713" s="15" t="s">
        <v>77</v>
      </c>
      <c r="G3713" s="13">
        <v>2958101</v>
      </c>
      <c r="H3713" s="78"/>
      <c r="I3713" s="78"/>
      <c r="J3713" s="78"/>
      <c r="K3713" s="78"/>
    </row>
    <row r="3714" spans="1:11">
      <c r="A3714" s="13">
        <v>42507</v>
      </c>
      <c r="B3714" s="10" t="s">
        <v>198</v>
      </c>
      <c r="C3714" s="10" t="s">
        <v>81</v>
      </c>
      <c r="D3714" s="14">
        <v>204</v>
      </c>
      <c r="E3714" s="13">
        <v>42291</v>
      </c>
      <c r="F3714" s="15" t="s">
        <v>77</v>
      </c>
      <c r="G3714" s="13">
        <v>2958101</v>
      </c>
      <c r="H3714" s="78"/>
      <c r="I3714" s="78"/>
      <c r="J3714" s="78"/>
      <c r="K3714" s="78"/>
    </row>
    <row r="3715" spans="1:11">
      <c r="A3715" s="13">
        <v>42508</v>
      </c>
      <c r="B3715" s="10" t="s">
        <v>198</v>
      </c>
      <c r="C3715" s="10" t="s">
        <v>81</v>
      </c>
      <c r="D3715" s="14">
        <v>204</v>
      </c>
      <c r="E3715" s="13">
        <v>42291</v>
      </c>
      <c r="F3715" s="15" t="s">
        <v>77</v>
      </c>
      <c r="G3715" s="13">
        <v>2958101</v>
      </c>
      <c r="H3715" s="78"/>
      <c r="I3715" s="78"/>
      <c r="J3715" s="78"/>
      <c r="K3715" s="78"/>
    </row>
    <row r="3716" spans="1:11">
      <c r="A3716" s="13">
        <v>42509</v>
      </c>
      <c r="B3716" s="10" t="s">
        <v>198</v>
      </c>
      <c r="C3716" s="10" t="s">
        <v>81</v>
      </c>
      <c r="D3716" s="14">
        <v>204</v>
      </c>
      <c r="E3716" s="13">
        <v>42291</v>
      </c>
      <c r="F3716" s="15" t="s">
        <v>77</v>
      </c>
      <c r="G3716" s="13">
        <v>2958101</v>
      </c>
      <c r="H3716" s="78"/>
      <c r="I3716" s="78"/>
      <c r="J3716" s="78"/>
      <c r="K3716" s="78"/>
    </row>
    <row r="3717" spans="1:11">
      <c r="A3717" s="13">
        <v>42510</v>
      </c>
      <c r="B3717" s="10" t="s">
        <v>198</v>
      </c>
      <c r="C3717" s="10" t="s">
        <v>81</v>
      </c>
      <c r="D3717" s="14">
        <v>204</v>
      </c>
      <c r="E3717" s="13">
        <v>42291</v>
      </c>
      <c r="F3717" s="15" t="s">
        <v>77</v>
      </c>
      <c r="G3717" s="13">
        <v>2958101</v>
      </c>
      <c r="H3717" s="78"/>
      <c r="I3717" s="78"/>
      <c r="J3717" s="78"/>
      <c r="K3717" s="78"/>
    </row>
    <row r="3718" spans="1:11">
      <c r="A3718" s="13">
        <v>42511</v>
      </c>
      <c r="B3718" s="10" t="s">
        <v>198</v>
      </c>
      <c r="C3718" s="10" t="s">
        <v>81</v>
      </c>
      <c r="D3718" s="14">
        <v>204</v>
      </c>
      <c r="E3718" s="13">
        <v>42291</v>
      </c>
      <c r="F3718" s="15" t="s">
        <v>77</v>
      </c>
      <c r="G3718" s="13">
        <v>2958101</v>
      </c>
      <c r="H3718" s="78"/>
      <c r="I3718" s="78"/>
      <c r="J3718" s="78"/>
      <c r="K3718" s="78"/>
    </row>
    <row r="3719" spans="1:11">
      <c r="A3719" s="13">
        <v>42512</v>
      </c>
      <c r="B3719" s="10" t="s">
        <v>198</v>
      </c>
      <c r="C3719" s="10" t="s">
        <v>81</v>
      </c>
      <c r="D3719" s="14">
        <v>204</v>
      </c>
      <c r="E3719" s="13">
        <v>42291</v>
      </c>
      <c r="F3719" s="15" t="s">
        <v>77</v>
      </c>
      <c r="G3719" s="13">
        <v>2958101</v>
      </c>
      <c r="H3719" s="78"/>
      <c r="I3719" s="78"/>
      <c r="J3719" s="78"/>
      <c r="K3719" s="78"/>
    </row>
    <row r="3720" spans="1:11">
      <c r="A3720" s="13">
        <v>42513</v>
      </c>
      <c r="B3720" s="10" t="s">
        <v>198</v>
      </c>
      <c r="C3720" s="10" t="s">
        <v>81</v>
      </c>
      <c r="D3720" s="14">
        <v>204</v>
      </c>
      <c r="E3720" s="13">
        <v>42291</v>
      </c>
      <c r="F3720" s="15" t="s">
        <v>77</v>
      </c>
      <c r="G3720" s="13">
        <v>2958101</v>
      </c>
      <c r="H3720" s="78"/>
      <c r="I3720" s="78"/>
      <c r="J3720" s="78"/>
      <c r="K3720" s="78"/>
    </row>
    <row r="3721" spans="1:11">
      <c r="A3721" s="13">
        <v>42514</v>
      </c>
      <c r="B3721" s="10" t="s">
        <v>198</v>
      </c>
      <c r="C3721" s="10" t="s">
        <v>81</v>
      </c>
      <c r="D3721" s="14">
        <v>204</v>
      </c>
      <c r="E3721" s="13">
        <v>42291</v>
      </c>
      <c r="F3721" s="15" t="s">
        <v>77</v>
      </c>
      <c r="G3721" s="13">
        <v>2958101</v>
      </c>
      <c r="H3721" s="78"/>
      <c r="I3721" s="78"/>
      <c r="J3721" s="78"/>
      <c r="K3721" s="78"/>
    </row>
    <row r="3722" spans="1:11">
      <c r="A3722" s="13">
        <v>42515</v>
      </c>
      <c r="B3722" s="10" t="s">
        <v>198</v>
      </c>
      <c r="C3722" s="10" t="s">
        <v>81</v>
      </c>
      <c r="D3722" s="14">
        <v>204</v>
      </c>
      <c r="E3722" s="13">
        <v>42291</v>
      </c>
      <c r="F3722" s="15" t="s">
        <v>77</v>
      </c>
      <c r="G3722" s="13">
        <v>2958101</v>
      </c>
      <c r="H3722" s="78"/>
      <c r="I3722" s="78"/>
      <c r="J3722" s="78"/>
      <c r="K3722" s="78"/>
    </row>
    <row r="3723" spans="1:11">
      <c r="A3723" s="13">
        <v>42516</v>
      </c>
      <c r="B3723" s="10" t="s">
        <v>198</v>
      </c>
      <c r="C3723" s="10" t="s">
        <v>81</v>
      </c>
      <c r="D3723" s="14">
        <v>204</v>
      </c>
      <c r="E3723" s="13">
        <v>42291</v>
      </c>
      <c r="F3723" s="15" t="s">
        <v>77</v>
      </c>
      <c r="G3723" s="13">
        <v>2958101</v>
      </c>
      <c r="H3723" s="78"/>
      <c r="I3723" s="78"/>
      <c r="J3723" s="78"/>
      <c r="K3723" s="78"/>
    </row>
    <row r="3724" spans="1:11">
      <c r="A3724" s="13">
        <v>42517</v>
      </c>
      <c r="B3724" s="10" t="s">
        <v>198</v>
      </c>
      <c r="C3724" s="10" t="s">
        <v>81</v>
      </c>
      <c r="D3724" s="14">
        <v>204</v>
      </c>
      <c r="E3724" s="13">
        <v>42291</v>
      </c>
      <c r="F3724" s="15" t="s">
        <v>77</v>
      </c>
      <c r="G3724" s="13">
        <v>2958101</v>
      </c>
      <c r="H3724" s="78"/>
      <c r="I3724" s="78"/>
      <c r="J3724" s="78"/>
      <c r="K3724" s="78"/>
    </row>
    <row r="3725" spans="1:11">
      <c r="A3725" s="13">
        <v>42518</v>
      </c>
      <c r="B3725" s="10" t="s">
        <v>198</v>
      </c>
      <c r="C3725" s="10" t="s">
        <v>81</v>
      </c>
      <c r="D3725" s="14">
        <v>204</v>
      </c>
      <c r="E3725" s="13">
        <v>42291</v>
      </c>
      <c r="F3725" s="15" t="s">
        <v>77</v>
      </c>
      <c r="G3725" s="13">
        <v>2958101</v>
      </c>
      <c r="H3725" s="78"/>
      <c r="I3725" s="78"/>
      <c r="J3725" s="78"/>
      <c r="K3725" s="78"/>
    </row>
    <row r="3726" spans="1:11">
      <c r="A3726" s="13">
        <v>42519</v>
      </c>
      <c r="B3726" s="10" t="s">
        <v>198</v>
      </c>
      <c r="C3726" s="10" t="s">
        <v>81</v>
      </c>
      <c r="D3726" s="14">
        <v>204</v>
      </c>
      <c r="E3726" s="13">
        <v>42291</v>
      </c>
      <c r="F3726" s="15" t="s">
        <v>77</v>
      </c>
      <c r="G3726" s="13">
        <v>2958101</v>
      </c>
      <c r="H3726" s="78"/>
      <c r="I3726" s="78"/>
      <c r="J3726" s="78"/>
      <c r="K3726" s="78"/>
    </row>
    <row r="3727" spans="1:11">
      <c r="A3727" s="13">
        <v>42520</v>
      </c>
      <c r="B3727" s="10" t="s">
        <v>198</v>
      </c>
      <c r="C3727" s="10" t="s">
        <v>81</v>
      </c>
      <c r="D3727" s="14">
        <v>204</v>
      </c>
      <c r="E3727" s="13">
        <v>42291</v>
      </c>
      <c r="F3727" s="15" t="s">
        <v>77</v>
      </c>
      <c r="G3727" s="13">
        <v>2958101</v>
      </c>
      <c r="H3727" s="78"/>
      <c r="I3727" s="78"/>
      <c r="J3727" s="78"/>
      <c r="K3727" s="78"/>
    </row>
    <row r="3728" spans="1:11">
      <c r="A3728" s="13">
        <v>42521</v>
      </c>
      <c r="B3728" s="10" t="s">
        <v>198</v>
      </c>
      <c r="C3728" s="10" t="s">
        <v>81</v>
      </c>
      <c r="D3728" s="14">
        <v>204</v>
      </c>
      <c r="E3728" s="13">
        <v>42291</v>
      </c>
      <c r="F3728" s="15" t="s">
        <v>77</v>
      </c>
      <c r="G3728" s="13">
        <v>2958101</v>
      </c>
      <c r="H3728" s="78"/>
      <c r="I3728" s="78"/>
      <c r="J3728" s="78"/>
      <c r="K3728" s="78"/>
    </row>
    <row r="3729" spans="1:11">
      <c r="A3729" s="13">
        <v>42491</v>
      </c>
      <c r="B3729" s="10" t="s">
        <v>199</v>
      </c>
      <c r="C3729" s="10" t="s">
        <v>89</v>
      </c>
      <c r="D3729" s="14">
        <v>102</v>
      </c>
      <c r="E3729" s="13">
        <v>42251</v>
      </c>
      <c r="F3729" s="15" t="s">
        <v>77</v>
      </c>
      <c r="G3729" s="13">
        <v>2958101</v>
      </c>
      <c r="H3729" s="78"/>
      <c r="I3729" s="78"/>
      <c r="J3729" s="78"/>
      <c r="K3729" s="78"/>
    </row>
    <row r="3730" spans="1:11">
      <c r="A3730" s="13">
        <v>42492</v>
      </c>
      <c r="B3730" s="10" t="s">
        <v>199</v>
      </c>
      <c r="C3730" s="10" t="s">
        <v>89</v>
      </c>
      <c r="D3730" s="14">
        <v>102</v>
      </c>
      <c r="E3730" s="13">
        <v>42251</v>
      </c>
      <c r="F3730" s="15" t="s">
        <v>77</v>
      </c>
      <c r="G3730" s="13">
        <v>2958101</v>
      </c>
      <c r="H3730" s="78"/>
      <c r="I3730" s="78"/>
      <c r="J3730" s="78"/>
      <c r="K3730" s="78"/>
    </row>
    <row r="3731" spans="1:11">
      <c r="A3731" s="13">
        <v>42493</v>
      </c>
      <c r="B3731" s="10" t="s">
        <v>199</v>
      </c>
      <c r="C3731" s="10" t="s">
        <v>89</v>
      </c>
      <c r="D3731" s="14">
        <v>102</v>
      </c>
      <c r="E3731" s="13">
        <v>42251</v>
      </c>
      <c r="F3731" s="15" t="s">
        <v>77</v>
      </c>
      <c r="G3731" s="13">
        <v>2958101</v>
      </c>
      <c r="H3731" s="78"/>
      <c r="I3731" s="78"/>
      <c r="J3731" s="78"/>
      <c r="K3731" s="78"/>
    </row>
    <row r="3732" spans="1:11">
      <c r="A3732" s="13">
        <v>42494</v>
      </c>
      <c r="B3732" s="10" t="s">
        <v>199</v>
      </c>
      <c r="C3732" s="10" t="s">
        <v>89</v>
      </c>
      <c r="D3732" s="14">
        <v>102</v>
      </c>
      <c r="E3732" s="13">
        <v>42251</v>
      </c>
      <c r="F3732" s="15" t="s">
        <v>77</v>
      </c>
      <c r="G3732" s="13">
        <v>2958101</v>
      </c>
      <c r="H3732" s="78"/>
      <c r="I3732" s="78"/>
      <c r="J3732" s="78"/>
      <c r="K3732" s="78"/>
    </row>
    <row r="3733" spans="1:11">
      <c r="A3733" s="13">
        <v>42495</v>
      </c>
      <c r="B3733" s="10" t="s">
        <v>199</v>
      </c>
      <c r="C3733" s="10" t="s">
        <v>89</v>
      </c>
      <c r="D3733" s="14">
        <v>102</v>
      </c>
      <c r="E3733" s="13">
        <v>42251</v>
      </c>
      <c r="F3733" s="15" t="s">
        <v>77</v>
      </c>
      <c r="G3733" s="13">
        <v>2958101</v>
      </c>
      <c r="H3733" s="78"/>
      <c r="I3733" s="78"/>
      <c r="J3733" s="78"/>
      <c r="K3733" s="78"/>
    </row>
    <row r="3734" spans="1:11">
      <c r="A3734" s="13">
        <v>42496</v>
      </c>
      <c r="B3734" s="10" t="s">
        <v>199</v>
      </c>
      <c r="C3734" s="10" t="s">
        <v>89</v>
      </c>
      <c r="D3734" s="14">
        <v>102</v>
      </c>
      <c r="E3734" s="13">
        <v>42251</v>
      </c>
      <c r="F3734" s="15" t="s">
        <v>77</v>
      </c>
      <c r="G3734" s="13">
        <v>2958101</v>
      </c>
      <c r="H3734" s="78"/>
      <c r="I3734" s="78"/>
      <c r="J3734" s="78"/>
      <c r="K3734" s="78"/>
    </row>
    <row r="3735" spans="1:11">
      <c r="A3735" s="13">
        <v>42497</v>
      </c>
      <c r="B3735" s="10" t="s">
        <v>199</v>
      </c>
      <c r="C3735" s="10" t="s">
        <v>89</v>
      </c>
      <c r="D3735" s="14">
        <v>102</v>
      </c>
      <c r="E3735" s="13">
        <v>42251</v>
      </c>
      <c r="F3735" s="15" t="s">
        <v>77</v>
      </c>
      <c r="G3735" s="13">
        <v>2958101</v>
      </c>
      <c r="H3735" s="78"/>
      <c r="I3735" s="78"/>
      <c r="J3735" s="78"/>
      <c r="K3735" s="78"/>
    </row>
    <row r="3736" spans="1:11">
      <c r="A3736" s="13">
        <v>42498</v>
      </c>
      <c r="B3736" s="10" t="s">
        <v>199</v>
      </c>
      <c r="C3736" s="10" t="s">
        <v>89</v>
      </c>
      <c r="D3736" s="14">
        <v>102</v>
      </c>
      <c r="E3736" s="13">
        <v>42251</v>
      </c>
      <c r="F3736" s="15" t="s">
        <v>77</v>
      </c>
      <c r="G3736" s="13">
        <v>2958101</v>
      </c>
      <c r="H3736" s="78"/>
      <c r="I3736" s="78"/>
      <c r="J3736" s="78"/>
      <c r="K3736" s="78"/>
    </row>
    <row r="3737" spans="1:11">
      <c r="A3737" s="13">
        <v>42499</v>
      </c>
      <c r="B3737" s="10" t="s">
        <v>199</v>
      </c>
      <c r="C3737" s="10" t="s">
        <v>89</v>
      </c>
      <c r="D3737" s="14">
        <v>102</v>
      </c>
      <c r="E3737" s="13">
        <v>42251</v>
      </c>
      <c r="F3737" s="15" t="s">
        <v>77</v>
      </c>
      <c r="G3737" s="13">
        <v>2958101</v>
      </c>
      <c r="H3737" s="78"/>
      <c r="I3737" s="78"/>
      <c r="J3737" s="78"/>
      <c r="K3737" s="78"/>
    </row>
    <row r="3738" spans="1:11">
      <c r="A3738" s="13">
        <v>42500</v>
      </c>
      <c r="B3738" s="10" t="s">
        <v>199</v>
      </c>
      <c r="C3738" s="10" t="s">
        <v>89</v>
      </c>
      <c r="D3738" s="14">
        <v>102</v>
      </c>
      <c r="E3738" s="13">
        <v>42251</v>
      </c>
      <c r="F3738" s="15" t="s">
        <v>77</v>
      </c>
      <c r="G3738" s="13">
        <v>2958101</v>
      </c>
      <c r="H3738" s="78"/>
      <c r="I3738" s="78"/>
      <c r="J3738" s="78"/>
      <c r="K3738" s="78"/>
    </row>
    <row r="3739" spans="1:11">
      <c r="A3739" s="13">
        <v>42501</v>
      </c>
      <c r="B3739" s="10" t="s">
        <v>199</v>
      </c>
      <c r="C3739" s="10" t="s">
        <v>89</v>
      </c>
      <c r="D3739" s="14">
        <v>102</v>
      </c>
      <c r="E3739" s="13">
        <v>42251</v>
      </c>
      <c r="F3739" s="15" t="s">
        <v>77</v>
      </c>
      <c r="G3739" s="13">
        <v>2958101</v>
      </c>
      <c r="H3739" s="78"/>
      <c r="I3739" s="78"/>
      <c r="J3739" s="78"/>
      <c r="K3739" s="78"/>
    </row>
    <row r="3740" spans="1:11">
      <c r="A3740" s="13">
        <v>42502</v>
      </c>
      <c r="B3740" s="10" t="s">
        <v>199</v>
      </c>
      <c r="C3740" s="10" t="s">
        <v>89</v>
      </c>
      <c r="D3740" s="14">
        <v>102</v>
      </c>
      <c r="E3740" s="13">
        <v>42251</v>
      </c>
      <c r="F3740" s="15" t="s">
        <v>77</v>
      </c>
      <c r="G3740" s="13">
        <v>2958101</v>
      </c>
      <c r="H3740" s="78"/>
      <c r="I3740" s="78"/>
      <c r="J3740" s="78"/>
      <c r="K3740" s="78"/>
    </row>
    <row r="3741" spans="1:11">
      <c r="A3741" s="13">
        <v>42503</v>
      </c>
      <c r="B3741" s="10" t="s">
        <v>199</v>
      </c>
      <c r="C3741" s="10" t="s">
        <v>89</v>
      </c>
      <c r="D3741" s="14">
        <v>102</v>
      </c>
      <c r="E3741" s="13">
        <v>42251</v>
      </c>
      <c r="F3741" s="15" t="s">
        <v>77</v>
      </c>
      <c r="G3741" s="13">
        <v>2958101</v>
      </c>
      <c r="H3741" s="78"/>
      <c r="I3741" s="78"/>
      <c r="J3741" s="78"/>
      <c r="K3741" s="78"/>
    </row>
    <row r="3742" spans="1:11">
      <c r="A3742" s="13">
        <v>42504</v>
      </c>
      <c r="B3742" s="10" t="s">
        <v>199</v>
      </c>
      <c r="C3742" s="10" t="s">
        <v>89</v>
      </c>
      <c r="D3742" s="14">
        <v>102</v>
      </c>
      <c r="E3742" s="13">
        <v>42251</v>
      </c>
      <c r="F3742" s="15" t="s">
        <v>77</v>
      </c>
      <c r="G3742" s="13">
        <v>2958101</v>
      </c>
      <c r="H3742" s="78"/>
      <c r="I3742" s="78"/>
      <c r="J3742" s="78"/>
      <c r="K3742" s="78"/>
    </row>
    <row r="3743" spans="1:11">
      <c r="A3743" s="13">
        <v>42505</v>
      </c>
      <c r="B3743" s="10" t="s">
        <v>199</v>
      </c>
      <c r="C3743" s="10" t="s">
        <v>89</v>
      </c>
      <c r="D3743" s="14">
        <v>102</v>
      </c>
      <c r="E3743" s="13">
        <v>42251</v>
      </c>
      <c r="F3743" s="15" t="s">
        <v>77</v>
      </c>
      <c r="G3743" s="13">
        <v>2958101</v>
      </c>
      <c r="H3743" s="78"/>
      <c r="I3743" s="78"/>
      <c r="J3743" s="78"/>
      <c r="K3743" s="78"/>
    </row>
    <row r="3744" spans="1:11">
      <c r="A3744" s="13">
        <v>42506</v>
      </c>
      <c r="B3744" s="10" t="s">
        <v>199</v>
      </c>
      <c r="C3744" s="10" t="s">
        <v>89</v>
      </c>
      <c r="D3744" s="14">
        <v>102</v>
      </c>
      <c r="E3744" s="13">
        <v>42251</v>
      </c>
      <c r="F3744" s="15" t="s">
        <v>77</v>
      </c>
      <c r="G3744" s="13">
        <v>2958101</v>
      </c>
      <c r="H3744" s="78"/>
      <c r="I3744" s="78"/>
      <c r="J3744" s="78"/>
      <c r="K3744" s="78"/>
    </row>
    <row r="3745" spans="1:11">
      <c r="A3745" s="13">
        <v>42507</v>
      </c>
      <c r="B3745" s="10" t="s">
        <v>199</v>
      </c>
      <c r="C3745" s="10" t="s">
        <v>89</v>
      </c>
      <c r="D3745" s="14">
        <v>102</v>
      </c>
      <c r="E3745" s="13">
        <v>42251</v>
      </c>
      <c r="F3745" s="15" t="s">
        <v>77</v>
      </c>
      <c r="G3745" s="13">
        <v>2958101</v>
      </c>
      <c r="H3745" s="78"/>
      <c r="I3745" s="78"/>
      <c r="J3745" s="78"/>
      <c r="K3745" s="78"/>
    </row>
    <row r="3746" spans="1:11">
      <c r="A3746" s="13">
        <v>42508</v>
      </c>
      <c r="B3746" s="10" t="s">
        <v>199</v>
      </c>
      <c r="C3746" s="10" t="s">
        <v>89</v>
      </c>
      <c r="D3746" s="14">
        <v>102</v>
      </c>
      <c r="E3746" s="13">
        <v>42251</v>
      </c>
      <c r="F3746" s="15" t="s">
        <v>77</v>
      </c>
      <c r="G3746" s="13">
        <v>2958101</v>
      </c>
      <c r="H3746" s="78"/>
      <c r="I3746" s="78"/>
      <c r="J3746" s="78"/>
      <c r="K3746" s="78"/>
    </row>
    <row r="3747" spans="1:11">
      <c r="A3747" s="13">
        <v>42509</v>
      </c>
      <c r="B3747" s="10" t="s">
        <v>199</v>
      </c>
      <c r="C3747" s="10" t="s">
        <v>89</v>
      </c>
      <c r="D3747" s="14">
        <v>102</v>
      </c>
      <c r="E3747" s="13">
        <v>42251</v>
      </c>
      <c r="F3747" s="15" t="s">
        <v>77</v>
      </c>
      <c r="G3747" s="13">
        <v>2958101</v>
      </c>
      <c r="H3747" s="78"/>
      <c r="I3747" s="78"/>
      <c r="J3747" s="78"/>
      <c r="K3747" s="78"/>
    </row>
    <row r="3748" spans="1:11">
      <c r="A3748" s="13">
        <v>42510</v>
      </c>
      <c r="B3748" s="10" t="s">
        <v>199</v>
      </c>
      <c r="C3748" s="10" t="s">
        <v>89</v>
      </c>
      <c r="D3748" s="14">
        <v>102</v>
      </c>
      <c r="E3748" s="13">
        <v>42251</v>
      </c>
      <c r="F3748" s="15" t="s">
        <v>77</v>
      </c>
      <c r="G3748" s="13">
        <v>2958101</v>
      </c>
      <c r="H3748" s="78"/>
      <c r="I3748" s="78"/>
      <c r="J3748" s="78"/>
      <c r="K3748" s="78"/>
    </row>
    <row r="3749" spans="1:11">
      <c r="A3749" s="13">
        <v>42511</v>
      </c>
      <c r="B3749" s="10" t="s">
        <v>199</v>
      </c>
      <c r="C3749" s="10" t="s">
        <v>89</v>
      </c>
      <c r="D3749" s="14">
        <v>102</v>
      </c>
      <c r="E3749" s="13">
        <v>42251</v>
      </c>
      <c r="F3749" s="15" t="s">
        <v>77</v>
      </c>
      <c r="G3749" s="13">
        <v>2958101</v>
      </c>
      <c r="H3749" s="78"/>
      <c r="I3749" s="78"/>
      <c r="J3749" s="78"/>
      <c r="K3749" s="78"/>
    </row>
    <row r="3750" spans="1:11">
      <c r="A3750" s="13">
        <v>42512</v>
      </c>
      <c r="B3750" s="10" t="s">
        <v>199</v>
      </c>
      <c r="C3750" s="10" t="s">
        <v>89</v>
      </c>
      <c r="D3750" s="14">
        <v>102</v>
      </c>
      <c r="E3750" s="13">
        <v>42251</v>
      </c>
      <c r="F3750" s="15" t="s">
        <v>77</v>
      </c>
      <c r="G3750" s="13">
        <v>2958101</v>
      </c>
      <c r="H3750" s="78"/>
      <c r="I3750" s="78"/>
      <c r="J3750" s="78"/>
      <c r="K3750" s="78"/>
    </row>
    <row r="3751" spans="1:11">
      <c r="A3751" s="13">
        <v>42513</v>
      </c>
      <c r="B3751" s="10" t="s">
        <v>199</v>
      </c>
      <c r="C3751" s="10" t="s">
        <v>89</v>
      </c>
      <c r="D3751" s="14">
        <v>102</v>
      </c>
      <c r="E3751" s="13">
        <v>42251</v>
      </c>
      <c r="F3751" s="15" t="s">
        <v>77</v>
      </c>
      <c r="G3751" s="13">
        <v>2958101</v>
      </c>
      <c r="H3751" s="78"/>
      <c r="I3751" s="78"/>
      <c r="J3751" s="78"/>
      <c r="K3751" s="78"/>
    </row>
    <row r="3752" spans="1:11">
      <c r="A3752" s="13">
        <v>42514</v>
      </c>
      <c r="B3752" s="10" t="s">
        <v>199</v>
      </c>
      <c r="C3752" s="10" t="s">
        <v>89</v>
      </c>
      <c r="D3752" s="14">
        <v>102</v>
      </c>
      <c r="E3752" s="13">
        <v>42251</v>
      </c>
      <c r="F3752" s="15" t="s">
        <v>77</v>
      </c>
      <c r="G3752" s="13">
        <v>2958101</v>
      </c>
      <c r="H3752" s="78"/>
      <c r="I3752" s="78"/>
      <c r="J3752" s="78"/>
      <c r="K3752" s="78"/>
    </row>
    <row r="3753" spans="1:11">
      <c r="A3753" s="13">
        <v>42515</v>
      </c>
      <c r="B3753" s="10" t="s">
        <v>199</v>
      </c>
      <c r="C3753" s="10" t="s">
        <v>89</v>
      </c>
      <c r="D3753" s="14">
        <v>102</v>
      </c>
      <c r="E3753" s="13">
        <v>42251</v>
      </c>
      <c r="F3753" s="15" t="s">
        <v>77</v>
      </c>
      <c r="G3753" s="13">
        <v>2958101</v>
      </c>
      <c r="H3753" s="78"/>
      <c r="I3753" s="78"/>
      <c r="J3753" s="78"/>
      <c r="K3753" s="78"/>
    </row>
    <row r="3754" spans="1:11">
      <c r="A3754" s="13">
        <v>42516</v>
      </c>
      <c r="B3754" s="10" t="s">
        <v>199</v>
      </c>
      <c r="C3754" s="10" t="s">
        <v>89</v>
      </c>
      <c r="D3754" s="14">
        <v>102</v>
      </c>
      <c r="E3754" s="13">
        <v>42251</v>
      </c>
      <c r="F3754" s="15" t="s">
        <v>77</v>
      </c>
      <c r="G3754" s="13">
        <v>2958101</v>
      </c>
      <c r="H3754" s="78"/>
      <c r="I3754" s="78"/>
      <c r="J3754" s="78"/>
      <c r="K3754" s="78"/>
    </row>
    <row r="3755" spans="1:11">
      <c r="A3755" s="13">
        <v>42517</v>
      </c>
      <c r="B3755" s="10" t="s">
        <v>199</v>
      </c>
      <c r="C3755" s="10" t="s">
        <v>89</v>
      </c>
      <c r="D3755" s="14">
        <v>102</v>
      </c>
      <c r="E3755" s="13">
        <v>42251</v>
      </c>
      <c r="F3755" s="15" t="s">
        <v>77</v>
      </c>
      <c r="G3755" s="13">
        <v>2958101</v>
      </c>
      <c r="H3755" s="78"/>
      <c r="I3755" s="78"/>
      <c r="J3755" s="78"/>
      <c r="K3755" s="78"/>
    </row>
    <row r="3756" spans="1:11">
      <c r="A3756" s="13">
        <v>42518</v>
      </c>
      <c r="B3756" s="10" t="s">
        <v>199</v>
      </c>
      <c r="C3756" s="10" t="s">
        <v>89</v>
      </c>
      <c r="D3756" s="14">
        <v>102</v>
      </c>
      <c r="E3756" s="13">
        <v>42251</v>
      </c>
      <c r="F3756" s="15" t="s">
        <v>77</v>
      </c>
      <c r="G3756" s="13">
        <v>2958101</v>
      </c>
      <c r="H3756" s="78"/>
      <c r="I3756" s="78"/>
      <c r="J3756" s="78"/>
      <c r="K3756" s="78"/>
    </row>
    <row r="3757" spans="1:11">
      <c r="A3757" s="13">
        <v>42519</v>
      </c>
      <c r="B3757" s="10" t="s">
        <v>199</v>
      </c>
      <c r="C3757" s="10" t="s">
        <v>89</v>
      </c>
      <c r="D3757" s="14">
        <v>102</v>
      </c>
      <c r="E3757" s="13">
        <v>42251</v>
      </c>
      <c r="F3757" s="15" t="s">
        <v>77</v>
      </c>
      <c r="G3757" s="13">
        <v>2958101</v>
      </c>
      <c r="H3757" s="78"/>
      <c r="I3757" s="78"/>
      <c r="J3757" s="78"/>
      <c r="K3757" s="78"/>
    </row>
    <row r="3758" spans="1:11">
      <c r="A3758" s="13">
        <v>42520</v>
      </c>
      <c r="B3758" s="10" t="s">
        <v>199</v>
      </c>
      <c r="C3758" s="10" t="s">
        <v>89</v>
      </c>
      <c r="D3758" s="14">
        <v>102</v>
      </c>
      <c r="E3758" s="13">
        <v>42251</v>
      </c>
      <c r="F3758" s="15" t="s">
        <v>77</v>
      </c>
      <c r="G3758" s="13">
        <v>2958101</v>
      </c>
      <c r="H3758" s="78"/>
      <c r="I3758" s="78"/>
      <c r="J3758" s="78"/>
      <c r="K3758" s="78"/>
    </row>
    <row r="3759" spans="1:11">
      <c r="A3759" s="13">
        <v>42521</v>
      </c>
      <c r="B3759" s="10" t="s">
        <v>199</v>
      </c>
      <c r="C3759" s="10" t="s">
        <v>89</v>
      </c>
      <c r="D3759" s="14">
        <v>102</v>
      </c>
      <c r="E3759" s="13">
        <v>42251</v>
      </c>
      <c r="F3759" s="15" t="s">
        <v>77</v>
      </c>
      <c r="G3759" s="13">
        <v>2958101</v>
      </c>
      <c r="H3759" s="78"/>
      <c r="I3759" s="78"/>
      <c r="J3759" s="78"/>
      <c r="K3759" s="78"/>
    </row>
    <row r="3760" spans="1:11">
      <c r="A3760" s="13">
        <v>42491</v>
      </c>
      <c r="B3760" s="10" t="s">
        <v>200</v>
      </c>
      <c r="C3760" s="10" t="s">
        <v>89</v>
      </c>
      <c r="D3760" s="14">
        <v>98</v>
      </c>
      <c r="E3760" s="13">
        <v>42251</v>
      </c>
      <c r="F3760" s="15" t="s">
        <v>77</v>
      </c>
      <c r="G3760" s="13">
        <v>2958101</v>
      </c>
      <c r="H3760" s="78"/>
      <c r="I3760" s="78"/>
      <c r="J3760" s="78"/>
      <c r="K3760" s="78"/>
    </row>
    <row r="3761" spans="1:11">
      <c r="A3761" s="13">
        <v>42492</v>
      </c>
      <c r="B3761" s="10" t="s">
        <v>200</v>
      </c>
      <c r="C3761" s="10" t="s">
        <v>89</v>
      </c>
      <c r="D3761" s="14">
        <v>98</v>
      </c>
      <c r="E3761" s="13">
        <v>42251</v>
      </c>
      <c r="F3761" s="15" t="s">
        <v>77</v>
      </c>
      <c r="G3761" s="13">
        <v>2958101</v>
      </c>
      <c r="H3761" s="78"/>
      <c r="I3761" s="78"/>
      <c r="J3761" s="78"/>
      <c r="K3761" s="78"/>
    </row>
    <row r="3762" spans="1:11">
      <c r="A3762" s="13">
        <v>42493</v>
      </c>
      <c r="B3762" s="10" t="s">
        <v>200</v>
      </c>
      <c r="C3762" s="10" t="s">
        <v>89</v>
      </c>
      <c r="D3762" s="14">
        <v>98</v>
      </c>
      <c r="E3762" s="13">
        <v>42251</v>
      </c>
      <c r="F3762" s="15" t="s">
        <v>77</v>
      </c>
      <c r="G3762" s="13">
        <v>2958101</v>
      </c>
      <c r="H3762" s="78"/>
      <c r="I3762" s="78"/>
      <c r="J3762" s="78"/>
      <c r="K3762" s="78"/>
    </row>
    <row r="3763" spans="1:11">
      <c r="A3763" s="13">
        <v>42494</v>
      </c>
      <c r="B3763" s="10" t="s">
        <v>200</v>
      </c>
      <c r="C3763" s="10" t="s">
        <v>89</v>
      </c>
      <c r="D3763" s="14">
        <v>98</v>
      </c>
      <c r="E3763" s="13">
        <v>42251</v>
      </c>
      <c r="F3763" s="15" t="s">
        <v>77</v>
      </c>
      <c r="G3763" s="13">
        <v>2958101</v>
      </c>
      <c r="H3763" s="78"/>
      <c r="I3763" s="78"/>
      <c r="J3763" s="78"/>
      <c r="K3763" s="78"/>
    </row>
    <row r="3764" spans="1:11">
      <c r="A3764" s="13">
        <v>42495</v>
      </c>
      <c r="B3764" s="10" t="s">
        <v>200</v>
      </c>
      <c r="C3764" s="10" t="s">
        <v>89</v>
      </c>
      <c r="D3764" s="14">
        <v>98</v>
      </c>
      <c r="E3764" s="13">
        <v>42251</v>
      </c>
      <c r="F3764" s="15" t="s">
        <v>77</v>
      </c>
      <c r="G3764" s="13">
        <v>2958101</v>
      </c>
      <c r="H3764" s="78"/>
      <c r="I3764" s="78"/>
      <c r="J3764" s="78"/>
      <c r="K3764" s="78"/>
    </row>
    <row r="3765" spans="1:11">
      <c r="A3765" s="13">
        <v>42496</v>
      </c>
      <c r="B3765" s="10" t="s">
        <v>200</v>
      </c>
      <c r="C3765" s="10" t="s">
        <v>89</v>
      </c>
      <c r="D3765" s="14">
        <v>98</v>
      </c>
      <c r="E3765" s="13">
        <v>42251</v>
      </c>
      <c r="F3765" s="15" t="s">
        <v>77</v>
      </c>
      <c r="G3765" s="13">
        <v>2958101</v>
      </c>
      <c r="H3765" s="78"/>
      <c r="I3765" s="78"/>
      <c r="J3765" s="78"/>
      <c r="K3765" s="78"/>
    </row>
    <row r="3766" spans="1:11">
      <c r="A3766" s="13">
        <v>42497</v>
      </c>
      <c r="B3766" s="10" t="s">
        <v>200</v>
      </c>
      <c r="C3766" s="10" t="s">
        <v>89</v>
      </c>
      <c r="D3766" s="14">
        <v>98</v>
      </c>
      <c r="E3766" s="13">
        <v>42251</v>
      </c>
      <c r="F3766" s="15" t="s">
        <v>77</v>
      </c>
      <c r="G3766" s="13">
        <v>2958101</v>
      </c>
      <c r="H3766" s="78"/>
      <c r="I3766" s="78"/>
      <c r="J3766" s="78"/>
      <c r="K3766" s="78"/>
    </row>
    <row r="3767" spans="1:11">
      <c r="A3767" s="13">
        <v>42498</v>
      </c>
      <c r="B3767" s="10" t="s">
        <v>200</v>
      </c>
      <c r="C3767" s="10" t="s">
        <v>89</v>
      </c>
      <c r="D3767" s="14">
        <v>98</v>
      </c>
      <c r="E3767" s="13">
        <v>42251</v>
      </c>
      <c r="F3767" s="15" t="s">
        <v>77</v>
      </c>
      <c r="G3767" s="13">
        <v>2958101</v>
      </c>
      <c r="H3767" s="78"/>
      <c r="I3767" s="78"/>
      <c r="J3767" s="78"/>
      <c r="K3767" s="78"/>
    </row>
    <row r="3768" spans="1:11">
      <c r="A3768" s="13">
        <v>42499</v>
      </c>
      <c r="B3768" s="10" t="s">
        <v>200</v>
      </c>
      <c r="C3768" s="10" t="s">
        <v>89</v>
      </c>
      <c r="D3768" s="14">
        <v>98</v>
      </c>
      <c r="E3768" s="13">
        <v>42251</v>
      </c>
      <c r="F3768" s="15" t="s">
        <v>77</v>
      </c>
      <c r="G3768" s="13">
        <v>2958101</v>
      </c>
      <c r="H3768" s="78"/>
      <c r="I3768" s="78"/>
      <c r="J3768" s="78"/>
      <c r="K3768" s="78"/>
    </row>
    <row r="3769" spans="1:11">
      <c r="A3769" s="13">
        <v>42500</v>
      </c>
      <c r="B3769" s="10" t="s">
        <v>200</v>
      </c>
      <c r="C3769" s="10" t="s">
        <v>89</v>
      </c>
      <c r="D3769" s="14">
        <v>98</v>
      </c>
      <c r="E3769" s="13">
        <v>42251</v>
      </c>
      <c r="F3769" s="15" t="s">
        <v>77</v>
      </c>
      <c r="G3769" s="13">
        <v>2958101</v>
      </c>
      <c r="H3769" s="78"/>
      <c r="I3769" s="78"/>
      <c r="J3769" s="78"/>
      <c r="K3769" s="78"/>
    </row>
    <row r="3770" spans="1:11">
      <c r="A3770" s="13">
        <v>42501</v>
      </c>
      <c r="B3770" s="10" t="s">
        <v>200</v>
      </c>
      <c r="C3770" s="10" t="s">
        <v>89</v>
      </c>
      <c r="D3770" s="14">
        <v>98</v>
      </c>
      <c r="E3770" s="13">
        <v>42251</v>
      </c>
      <c r="F3770" s="15" t="s">
        <v>77</v>
      </c>
      <c r="G3770" s="13">
        <v>2958101</v>
      </c>
      <c r="H3770" s="78"/>
      <c r="I3770" s="78"/>
      <c r="J3770" s="78"/>
      <c r="K3770" s="78"/>
    </row>
    <row r="3771" spans="1:11">
      <c r="A3771" s="13">
        <v>42502</v>
      </c>
      <c r="B3771" s="10" t="s">
        <v>200</v>
      </c>
      <c r="C3771" s="10" t="s">
        <v>89</v>
      </c>
      <c r="D3771" s="14">
        <v>98</v>
      </c>
      <c r="E3771" s="13">
        <v>42251</v>
      </c>
      <c r="F3771" s="15" t="s">
        <v>77</v>
      </c>
      <c r="G3771" s="13">
        <v>2958101</v>
      </c>
      <c r="H3771" s="78"/>
      <c r="I3771" s="78"/>
      <c r="J3771" s="78"/>
      <c r="K3771" s="78"/>
    </row>
    <row r="3772" spans="1:11">
      <c r="A3772" s="13">
        <v>42503</v>
      </c>
      <c r="B3772" s="10" t="s">
        <v>200</v>
      </c>
      <c r="C3772" s="10" t="s">
        <v>89</v>
      </c>
      <c r="D3772" s="14">
        <v>98</v>
      </c>
      <c r="E3772" s="13">
        <v>42251</v>
      </c>
      <c r="F3772" s="15" t="s">
        <v>77</v>
      </c>
      <c r="G3772" s="13">
        <v>2958101</v>
      </c>
      <c r="H3772" s="78"/>
      <c r="I3772" s="78"/>
      <c r="J3772" s="78"/>
      <c r="K3772" s="78"/>
    </row>
    <row r="3773" spans="1:11">
      <c r="A3773" s="13">
        <v>42504</v>
      </c>
      <c r="B3773" s="10" t="s">
        <v>200</v>
      </c>
      <c r="C3773" s="10" t="s">
        <v>89</v>
      </c>
      <c r="D3773" s="14">
        <v>98</v>
      </c>
      <c r="E3773" s="13">
        <v>42251</v>
      </c>
      <c r="F3773" s="15" t="s">
        <v>77</v>
      </c>
      <c r="G3773" s="13">
        <v>2958101</v>
      </c>
      <c r="H3773" s="78"/>
      <c r="I3773" s="78"/>
      <c r="J3773" s="78"/>
      <c r="K3773" s="78"/>
    </row>
    <row r="3774" spans="1:11">
      <c r="A3774" s="13">
        <v>42505</v>
      </c>
      <c r="B3774" s="10" t="s">
        <v>200</v>
      </c>
      <c r="C3774" s="10" t="s">
        <v>89</v>
      </c>
      <c r="D3774" s="14">
        <v>98</v>
      </c>
      <c r="E3774" s="13">
        <v>42251</v>
      </c>
      <c r="F3774" s="15" t="s">
        <v>77</v>
      </c>
      <c r="G3774" s="13">
        <v>2958101</v>
      </c>
      <c r="H3774" s="78"/>
      <c r="I3774" s="78"/>
      <c r="J3774" s="78"/>
      <c r="K3774" s="78"/>
    </row>
    <row r="3775" spans="1:11">
      <c r="A3775" s="13">
        <v>42506</v>
      </c>
      <c r="B3775" s="10" t="s">
        <v>200</v>
      </c>
      <c r="C3775" s="10" t="s">
        <v>89</v>
      </c>
      <c r="D3775" s="14">
        <v>98</v>
      </c>
      <c r="E3775" s="13">
        <v>42251</v>
      </c>
      <c r="F3775" s="15" t="s">
        <v>77</v>
      </c>
      <c r="G3775" s="13">
        <v>2958101</v>
      </c>
      <c r="H3775" s="78"/>
      <c r="I3775" s="78"/>
      <c r="J3775" s="78"/>
      <c r="K3775" s="78"/>
    </row>
    <row r="3776" spans="1:11">
      <c r="A3776" s="13">
        <v>42507</v>
      </c>
      <c r="B3776" s="10" t="s">
        <v>200</v>
      </c>
      <c r="C3776" s="10" t="s">
        <v>89</v>
      </c>
      <c r="D3776" s="14">
        <v>98</v>
      </c>
      <c r="E3776" s="13">
        <v>42251</v>
      </c>
      <c r="F3776" s="15" t="s">
        <v>77</v>
      </c>
      <c r="G3776" s="13">
        <v>2958101</v>
      </c>
      <c r="H3776" s="78"/>
      <c r="I3776" s="78"/>
      <c r="J3776" s="78"/>
      <c r="K3776" s="78"/>
    </row>
    <row r="3777" spans="1:11">
      <c r="A3777" s="13">
        <v>42508</v>
      </c>
      <c r="B3777" s="10" t="s">
        <v>200</v>
      </c>
      <c r="C3777" s="10" t="s">
        <v>89</v>
      </c>
      <c r="D3777" s="14">
        <v>98</v>
      </c>
      <c r="E3777" s="13">
        <v>42251</v>
      </c>
      <c r="F3777" s="15" t="s">
        <v>77</v>
      </c>
      <c r="G3777" s="13">
        <v>2958101</v>
      </c>
      <c r="H3777" s="78"/>
      <c r="I3777" s="78"/>
      <c r="J3777" s="78"/>
      <c r="K3777" s="78"/>
    </row>
    <row r="3778" spans="1:11">
      <c r="A3778" s="13">
        <v>42509</v>
      </c>
      <c r="B3778" s="10" t="s">
        <v>200</v>
      </c>
      <c r="C3778" s="10" t="s">
        <v>89</v>
      </c>
      <c r="D3778" s="14">
        <v>98</v>
      </c>
      <c r="E3778" s="13">
        <v>42251</v>
      </c>
      <c r="F3778" s="15" t="s">
        <v>77</v>
      </c>
      <c r="G3778" s="13">
        <v>2958101</v>
      </c>
      <c r="H3778" s="78"/>
      <c r="I3778" s="78"/>
      <c r="J3778" s="78"/>
      <c r="K3778" s="78"/>
    </row>
    <row r="3779" spans="1:11">
      <c r="A3779" s="13">
        <v>42510</v>
      </c>
      <c r="B3779" s="10" t="s">
        <v>200</v>
      </c>
      <c r="C3779" s="10" t="s">
        <v>89</v>
      </c>
      <c r="D3779" s="14">
        <v>98</v>
      </c>
      <c r="E3779" s="13">
        <v>42251</v>
      </c>
      <c r="F3779" s="15" t="s">
        <v>77</v>
      </c>
      <c r="G3779" s="13">
        <v>2958101</v>
      </c>
      <c r="H3779" s="78"/>
      <c r="I3779" s="78"/>
      <c r="J3779" s="78"/>
      <c r="K3779" s="78"/>
    </row>
    <row r="3780" spans="1:11">
      <c r="A3780" s="13">
        <v>42511</v>
      </c>
      <c r="B3780" s="10" t="s">
        <v>200</v>
      </c>
      <c r="C3780" s="10" t="s">
        <v>89</v>
      </c>
      <c r="D3780" s="14">
        <v>98</v>
      </c>
      <c r="E3780" s="13">
        <v>42251</v>
      </c>
      <c r="F3780" s="15" t="s">
        <v>77</v>
      </c>
      <c r="G3780" s="13">
        <v>2958101</v>
      </c>
      <c r="H3780" s="78"/>
      <c r="I3780" s="78"/>
      <c r="J3780" s="78"/>
      <c r="K3780" s="78"/>
    </row>
    <row r="3781" spans="1:11">
      <c r="A3781" s="13">
        <v>42512</v>
      </c>
      <c r="B3781" s="10" t="s">
        <v>200</v>
      </c>
      <c r="C3781" s="10" t="s">
        <v>89</v>
      </c>
      <c r="D3781" s="14">
        <v>98</v>
      </c>
      <c r="E3781" s="13">
        <v>42251</v>
      </c>
      <c r="F3781" s="15" t="s">
        <v>77</v>
      </c>
      <c r="G3781" s="13">
        <v>2958101</v>
      </c>
      <c r="H3781" s="78"/>
      <c r="I3781" s="78"/>
      <c r="J3781" s="78"/>
      <c r="K3781" s="78"/>
    </row>
    <row r="3782" spans="1:11">
      <c r="A3782" s="13">
        <v>42513</v>
      </c>
      <c r="B3782" s="10" t="s">
        <v>200</v>
      </c>
      <c r="C3782" s="10" t="s">
        <v>89</v>
      </c>
      <c r="D3782" s="14">
        <v>98</v>
      </c>
      <c r="E3782" s="13">
        <v>42251</v>
      </c>
      <c r="F3782" s="15" t="s">
        <v>77</v>
      </c>
      <c r="G3782" s="13">
        <v>2958101</v>
      </c>
      <c r="H3782" s="78"/>
      <c r="I3782" s="78"/>
      <c r="J3782" s="78"/>
      <c r="K3782" s="78"/>
    </row>
    <row r="3783" spans="1:11">
      <c r="A3783" s="13">
        <v>42514</v>
      </c>
      <c r="B3783" s="10" t="s">
        <v>200</v>
      </c>
      <c r="C3783" s="10" t="s">
        <v>89</v>
      </c>
      <c r="D3783" s="14">
        <v>98</v>
      </c>
      <c r="E3783" s="13">
        <v>42251</v>
      </c>
      <c r="F3783" s="15" t="s">
        <v>77</v>
      </c>
      <c r="G3783" s="13">
        <v>2958101</v>
      </c>
      <c r="H3783" s="78"/>
      <c r="I3783" s="78"/>
      <c r="J3783" s="78"/>
      <c r="K3783" s="78"/>
    </row>
    <row r="3784" spans="1:11">
      <c r="A3784" s="13">
        <v>42515</v>
      </c>
      <c r="B3784" s="10" t="s">
        <v>200</v>
      </c>
      <c r="C3784" s="10" t="s">
        <v>89</v>
      </c>
      <c r="D3784" s="14">
        <v>98</v>
      </c>
      <c r="E3784" s="13">
        <v>42251</v>
      </c>
      <c r="F3784" s="15" t="s">
        <v>77</v>
      </c>
      <c r="G3784" s="13">
        <v>2958101</v>
      </c>
      <c r="H3784" s="78"/>
      <c r="I3784" s="78"/>
      <c r="J3784" s="78"/>
      <c r="K3784" s="78"/>
    </row>
    <row r="3785" spans="1:11">
      <c r="A3785" s="13">
        <v>42516</v>
      </c>
      <c r="B3785" s="10" t="s">
        <v>200</v>
      </c>
      <c r="C3785" s="10" t="s">
        <v>89</v>
      </c>
      <c r="D3785" s="14">
        <v>98</v>
      </c>
      <c r="E3785" s="13">
        <v>42251</v>
      </c>
      <c r="F3785" s="15" t="s">
        <v>77</v>
      </c>
      <c r="G3785" s="13">
        <v>2958101</v>
      </c>
      <c r="H3785" s="78"/>
      <c r="I3785" s="78"/>
      <c r="J3785" s="78"/>
      <c r="K3785" s="78"/>
    </row>
    <row r="3786" spans="1:11">
      <c r="A3786" s="13">
        <v>42517</v>
      </c>
      <c r="B3786" s="10" t="s">
        <v>200</v>
      </c>
      <c r="C3786" s="10" t="s">
        <v>89</v>
      </c>
      <c r="D3786" s="14">
        <v>98</v>
      </c>
      <c r="E3786" s="13">
        <v>42251</v>
      </c>
      <c r="F3786" s="15" t="s">
        <v>77</v>
      </c>
      <c r="G3786" s="13">
        <v>2958101</v>
      </c>
      <c r="H3786" s="78"/>
      <c r="I3786" s="78"/>
      <c r="J3786" s="78"/>
      <c r="K3786" s="78"/>
    </row>
    <row r="3787" spans="1:11">
      <c r="A3787" s="13">
        <v>42518</v>
      </c>
      <c r="B3787" s="10" t="s">
        <v>200</v>
      </c>
      <c r="C3787" s="10" t="s">
        <v>89</v>
      </c>
      <c r="D3787" s="14">
        <v>98</v>
      </c>
      <c r="E3787" s="13">
        <v>42251</v>
      </c>
      <c r="F3787" s="15" t="s">
        <v>77</v>
      </c>
      <c r="G3787" s="13">
        <v>2958101</v>
      </c>
      <c r="H3787" s="78"/>
      <c r="I3787" s="78"/>
      <c r="J3787" s="78"/>
      <c r="K3787" s="78"/>
    </row>
    <row r="3788" spans="1:11">
      <c r="A3788" s="13">
        <v>42519</v>
      </c>
      <c r="B3788" s="10" t="s">
        <v>200</v>
      </c>
      <c r="C3788" s="10" t="s">
        <v>89</v>
      </c>
      <c r="D3788" s="14">
        <v>98</v>
      </c>
      <c r="E3788" s="13">
        <v>42251</v>
      </c>
      <c r="F3788" s="15" t="s">
        <v>77</v>
      </c>
      <c r="G3788" s="13">
        <v>2958101</v>
      </c>
      <c r="H3788" s="78"/>
      <c r="I3788" s="78"/>
      <c r="J3788" s="78"/>
      <c r="K3788" s="78"/>
    </row>
    <row r="3789" spans="1:11">
      <c r="A3789" s="13">
        <v>42520</v>
      </c>
      <c r="B3789" s="10" t="s">
        <v>200</v>
      </c>
      <c r="C3789" s="10" t="s">
        <v>89</v>
      </c>
      <c r="D3789" s="14">
        <v>98</v>
      </c>
      <c r="E3789" s="13">
        <v>42251</v>
      </c>
      <c r="F3789" s="15" t="s">
        <v>77</v>
      </c>
      <c r="G3789" s="13">
        <v>2958101</v>
      </c>
      <c r="H3789" s="78"/>
      <c r="I3789" s="78"/>
      <c r="J3789" s="78"/>
      <c r="K3789" s="78"/>
    </row>
    <row r="3790" spans="1:11">
      <c r="A3790" s="13">
        <v>42521</v>
      </c>
      <c r="B3790" s="10" t="s">
        <v>200</v>
      </c>
      <c r="C3790" s="10" t="s">
        <v>89</v>
      </c>
      <c r="D3790" s="14">
        <v>98</v>
      </c>
      <c r="E3790" s="13">
        <v>42251</v>
      </c>
      <c r="F3790" s="15" t="s">
        <v>77</v>
      </c>
      <c r="G3790" s="13">
        <v>2958101</v>
      </c>
      <c r="H3790" s="78"/>
      <c r="I3790" s="78"/>
      <c r="J3790" s="78"/>
      <c r="K3790" s="78"/>
    </row>
    <row r="3791" spans="1:11">
      <c r="A3791" s="13">
        <v>42491</v>
      </c>
      <c r="B3791" s="10" t="s">
        <v>201</v>
      </c>
      <c r="C3791" s="10" t="s">
        <v>89</v>
      </c>
      <c r="D3791" s="14">
        <v>149</v>
      </c>
      <c r="E3791" s="13">
        <v>42434</v>
      </c>
      <c r="F3791" s="15" t="s">
        <v>77</v>
      </c>
      <c r="G3791" s="13">
        <v>2958101</v>
      </c>
      <c r="H3791" s="78"/>
      <c r="I3791" s="78"/>
      <c r="J3791" s="78"/>
      <c r="K3791" s="78"/>
    </row>
    <row r="3792" spans="1:11">
      <c r="A3792" s="13">
        <v>42492</v>
      </c>
      <c r="B3792" s="10" t="s">
        <v>201</v>
      </c>
      <c r="C3792" s="10" t="s">
        <v>89</v>
      </c>
      <c r="D3792" s="14">
        <v>149</v>
      </c>
      <c r="E3792" s="13">
        <v>42434</v>
      </c>
      <c r="F3792" s="15" t="s">
        <v>77</v>
      </c>
      <c r="G3792" s="13">
        <v>2958101</v>
      </c>
      <c r="H3792" s="78"/>
      <c r="I3792" s="78"/>
      <c r="J3792" s="78"/>
      <c r="K3792" s="78"/>
    </row>
    <row r="3793" spans="1:11">
      <c r="A3793" s="13">
        <v>42493</v>
      </c>
      <c r="B3793" s="10" t="s">
        <v>201</v>
      </c>
      <c r="C3793" s="10" t="s">
        <v>89</v>
      </c>
      <c r="D3793" s="14">
        <v>149</v>
      </c>
      <c r="E3793" s="13">
        <v>42434</v>
      </c>
      <c r="F3793" s="15" t="s">
        <v>77</v>
      </c>
      <c r="G3793" s="13">
        <v>2958101</v>
      </c>
      <c r="H3793" s="78"/>
      <c r="I3793" s="78"/>
      <c r="J3793" s="78"/>
      <c r="K3793" s="78"/>
    </row>
    <row r="3794" spans="1:11">
      <c r="A3794" s="13">
        <v>42494</v>
      </c>
      <c r="B3794" s="10" t="s">
        <v>201</v>
      </c>
      <c r="C3794" s="10" t="s">
        <v>89</v>
      </c>
      <c r="D3794" s="14">
        <v>149</v>
      </c>
      <c r="E3794" s="13">
        <v>42434</v>
      </c>
      <c r="F3794" s="15" t="s">
        <v>77</v>
      </c>
      <c r="G3794" s="13">
        <v>2958101</v>
      </c>
      <c r="H3794" s="78"/>
      <c r="I3794" s="78"/>
      <c r="J3794" s="78"/>
      <c r="K3794" s="78"/>
    </row>
    <row r="3795" spans="1:11">
      <c r="A3795" s="13">
        <v>42495</v>
      </c>
      <c r="B3795" s="10" t="s">
        <v>201</v>
      </c>
      <c r="C3795" s="10" t="s">
        <v>89</v>
      </c>
      <c r="D3795" s="14">
        <v>149</v>
      </c>
      <c r="E3795" s="13">
        <v>42434</v>
      </c>
      <c r="F3795" s="15" t="s">
        <v>77</v>
      </c>
      <c r="G3795" s="13">
        <v>2958101</v>
      </c>
      <c r="H3795" s="78"/>
      <c r="I3795" s="78"/>
      <c r="J3795" s="78"/>
      <c r="K3795" s="78"/>
    </row>
    <row r="3796" spans="1:11">
      <c r="A3796" s="13">
        <v>42496</v>
      </c>
      <c r="B3796" s="10" t="s">
        <v>201</v>
      </c>
      <c r="C3796" s="10" t="s">
        <v>89</v>
      </c>
      <c r="D3796" s="14">
        <v>149</v>
      </c>
      <c r="E3796" s="13">
        <v>42434</v>
      </c>
      <c r="F3796" s="15" t="s">
        <v>77</v>
      </c>
      <c r="G3796" s="13">
        <v>2958101</v>
      </c>
      <c r="H3796" s="78"/>
      <c r="I3796" s="78"/>
      <c r="J3796" s="78"/>
      <c r="K3796" s="78"/>
    </row>
    <row r="3797" spans="1:11">
      <c r="A3797" s="13">
        <v>42497</v>
      </c>
      <c r="B3797" s="10" t="s">
        <v>201</v>
      </c>
      <c r="C3797" s="10" t="s">
        <v>89</v>
      </c>
      <c r="D3797" s="14">
        <v>149</v>
      </c>
      <c r="E3797" s="13">
        <v>42434</v>
      </c>
      <c r="F3797" s="15" t="s">
        <v>77</v>
      </c>
      <c r="G3797" s="13">
        <v>2958101</v>
      </c>
      <c r="H3797" s="78"/>
      <c r="I3797" s="78"/>
      <c r="J3797" s="78"/>
      <c r="K3797" s="78"/>
    </row>
    <row r="3798" spans="1:11">
      <c r="A3798" s="13">
        <v>42498</v>
      </c>
      <c r="B3798" s="10" t="s">
        <v>201</v>
      </c>
      <c r="C3798" s="10" t="s">
        <v>89</v>
      </c>
      <c r="D3798" s="14">
        <v>149</v>
      </c>
      <c r="E3798" s="13">
        <v>42434</v>
      </c>
      <c r="F3798" s="15" t="s">
        <v>77</v>
      </c>
      <c r="G3798" s="13">
        <v>2958101</v>
      </c>
      <c r="H3798" s="78"/>
      <c r="I3798" s="78"/>
      <c r="J3798" s="78"/>
      <c r="K3798" s="78"/>
    </row>
    <row r="3799" spans="1:11">
      <c r="A3799" s="13">
        <v>42499</v>
      </c>
      <c r="B3799" s="10" t="s">
        <v>201</v>
      </c>
      <c r="C3799" s="10" t="s">
        <v>89</v>
      </c>
      <c r="D3799" s="14">
        <v>149</v>
      </c>
      <c r="E3799" s="13">
        <v>42434</v>
      </c>
      <c r="F3799" s="15" t="s">
        <v>77</v>
      </c>
      <c r="G3799" s="13">
        <v>2958101</v>
      </c>
      <c r="H3799" s="78"/>
      <c r="I3799" s="78"/>
      <c r="J3799" s="78"/>
      <c r="K3799" s="78"/>
    </row>
    <row r="3800" spans="1:11">
      <c r="A3800" s="13">
        <v>42500</v>
      </c>
      <c r="B3800" s="10" t="s">
        <v>201</v>
      </c>
      <c r="C3800" s="10" t="s">
        <v>89</v>
      </c>
      <c r="D3800" s="14">
        <v>149</v>
      </c>
      <c r="E3800" s="13">
        <v>42434</v>
      </c>
      <c r="F3800" s="15" t="s">
        <v>77</v>
      </c>
      <c r="G3800" s="13">
        <v>2958101</v>
      </c>
      <c r="H3800" s="78"/>
      <c r="I3800" s="78"/>
      <c r="J3800" s="78"/>
      <c r="K3800" s="78"/>
    </row>
    <row r="3801" spans="1:11">
      <c r="A3801" s="13">
        <v>42501</v>
      </c>
      <c r="B3801" s="10" t="s">
        <v>201</v>
      </c>
      <c r="C3801" s="10" t="s">
        <v>89</v>
      </c>
      <c r="D3801" s="14">
        <v>149</v>
      </c>
      <c r="E3801" s="13">
        <v>42434</v>
      </c>
      <c r="F3801" s="15" t="s">
        <v>77</v>
      </c>
      <c r="G3801" s="13">
        <v>2958101</v>
      </c>
      <c r="H3801" s="78"/>
      <c r="I3801" s="78"/>
      <c r="J3801" s="78"/>
      <c r="K3801" s="78"/>
    </row>
    <row r="3802" spans="1:11">
      <c r="A3802" s="13">
        <v>42502</v>
      </c>
      <c r="B3802" s="10" t="s">
        <v>201</v>
      </c>
      <c r="C3802" s="10" t="s">
        <v>89</v>
      </c>
      <c r="D3802" s="14">
        <v>149</v>
      </c>
      <c r="E3802" s="13">
        <v>42434</v>
      </c>
      <c r="F3802" s="15" t="s">
        <v>77</v>
      </c>
      <c r="G3802" s="13">
        <v>2958101</v>
      </c>
      <c r="H3802" s="78"/>
      <c r="I3802" s="78"/>
      <c r="J3802" s="78"/>
      <c r="K3802" s="78"/>
    </row>
    <row r="3803" spans="1:11">
      <c r="A3803" s="13">
        <v>42503</v>
      </c>
      <c r="B3803" s="10" t="s">
        <v>201</v>
      </c>
      <c r="C3803" s="10" t="s">
        <v>89</v>
      </c>
      <c r="D3803" s="14">
        <v>149</v>
      </c>
      <c r="E3803" s="13">
        <v>42434</v>
      </c>
      <c r="F3803" s="15" t="s">
        <v>77</v>
      </c>
      <c r="G3803" s="13">
        <v>2958101</v>
      </c>
      <c r="H3803" s="78"/>
      <c r="I3803" s="78"/>
      <c r="J3803" s="78"/>
      <c r="K3803" s="78"/>
    </row>
    <row r="3804" spans="1:11">
      <c r="A3804" s="13">
        <v>42504</v>
      </c>
      <c r="B3804" s="10" t="s">
        <v>201</v>
      </c>
      <c r="C3804" s="10" t="s">
        <v>89</v>
      </c>
      <c r="D3804" s="14">
        <v>149</v>
      </c>
      <c r="E3804" s="13">
        <v>42434</v>
      </c>
      <c r="F3804" s="15" t="s">
        <v>77</v>
      </c>
      <c r="G3804" s="13">
        <v>2958101</v>
      </c>
      <c r="H3804" s="78"/>
      <c r="I3804" s="78"/>
      <c r="J3804" s="78"/>
      <c r="K3804" s="78"/>
    </row>
    <row r="3805" spans="1:11">
      <c r="A3805" s="13">
        <v>42505</v>
      </c>
      <c r="B3805" s="10" t="s">
        <v>201</v>
      </c>
      <c r="C3805" s="10" t="s">
        <v>89</v>
      </c>
      <c r="D3805" s="14">
        <v>149</v>
      </c>
      <c r="E3805" s="13">
        <v>42434</v>
      </c>
      <c r="F3805" s="15" t="s">
        <v>77</v>
      </c>
      <c r="G3805" s="13">
        <v>2958101</v>
      </c>
      <c r="H3805" s="78"/>
      <c r="I3805" s="78"/>
      <c r="J3805" s="78"/>
      <c r="K3805" s="78"/>
    </row>
    <row r="3806" spans="1:11">
      <c r="A3806" s="13">
        <v>42506</v>
      </c>
      <c r="B3806" s="10" t="s">
        <v>201</v>
      </c>
      <c r="C3806" s="10" t="s">
        <v>89</v>
      </c>
      <c r="D3806" s="14">
        <v>149</v>
      </c>
      <c r="E3806" s="13">
        <v>42434</v>
      </c>
      <c r="F3806" s="15" t="s">
        <v>77</v>
      </c>
      <c r="G3806" s="13">
        <v>2958101</v>
      </c>
      <c r="H3806" s="78"/>
      <c r="I3806" s="78"/>
      <c r="J3806" s="78"/>
      <c r="K3806" s="78"/>
    </row>
    <row r="3807" spans="1:11">
      <c r="A3807" s="13">
        <v>42507</v>
      </c>
      <c r="B3807" s="10" t="s">
        <v>201</v>
      </c>
      <c r="C3807" s="10" t="s">
        <v>89</v>
      </c>
      <c r="D3807" s="14">
        <v>149</v>
      </c>
      <c r="E3807" s="13">
        <v>42434</v>
      </c>
      <c r="F3807" s="15" t="s">
        <v>77</v>
      </c>
      <c r="G3807" s="13">
        <v>2958101</v>
      </c>
      <c r="H3807" s="78"/>
      <c r="I3807" s="78"/>
      <c r="J3807" s="78"/>
      <c r="K3807" s="78"/>
    </row>
    <row r="3808" spans="1:11">
      <c r="A3808" s="13">
        <v>42508</v>
      </c>
      <c r="B3808" s="10" t="s">
        <v>201</v>
      </c>
      <c r="C3808" s="10" t="s">
        <v>89</v>
      </c>
      <c r="D3808" s="14">
        <v>149</v>
      </c>
      <c r="E3808" s="13">
        <v>42434</v>
      </c>
      <c r="F3808" s="15" t="s">
        <v>77</v>
      </c>
      <c r="G3808" s="13">
        <v>2958101</v>
      </c>
      <c r="H3808" s="78"/>
      <c r="I3808" s="78"/>
      <c r="J3808" s="78"/>
      <c r="K3808" s="78"/>
    </row>
    <row r="3809" spans="1:11">
      <c r="A3809" s="13">
        <v>42509</v>
      </c>
      <c r="B3809" s="10" t="s">
        <v>201</v>
      </c>
      <c r="C3809" s="10" t="s">
        <v>89</v>
      </c>
      <c r="D3809" s="14">
        <v>149</v>
      </c>
      <c r="E3809" s="13">
        <v>42434</v>
      </c>
      <c r="F3809" s="15" t="s">
        <v>77</v>
      </c>
      <c r="G3809" s="13">
        <v>2958101</v>
      </c>
      <c r="H3809" s="78"/>
      <c r="I3809" s="78"/>
      <c r="J3809" s="78"/>
      <c r="K3809" s="78"/>
    </row>
    <row r="3810" spans="1:11">
      <c r="A3810" s="13">
        <v>42510</v>
      </c>
      <c r="B3810" s="10" t="s">
        <v>201</v>
      </c>
      <c r="C3810" s="10" t="s">
        <v>89</v>
      </c>
      <c r="D3810" s="14">
        <v>149</v>
      </c>
      <c r="E3810" s="13">
        <v>42434</v>
      </c>
      <c r="F3810" s="15" t="s">
        <v>77</v>
      </c>
      <c r="G3810" s="13">
        <v>2958101</v>
      </c>
      <c r="H3810" s="78"/>
      <c r="I3810" s="78"/>
      <c r="J3810" s="78"/>
      <c r="K3810" s="78"/>
    </row>
    <row r="3811" spans="1:11">
      <c r="A3811" s="13">
        <v>42511</v>
      </c>
      <c r="B3811" s="10" t="s">
        <v>201</v>
      </c>
      <c r="C3811" s="10" t="s">
        <v>89</v>
      </c>
      <c r="D3811" s="14">
        <v>149</v>
      </c>
      <c r="E3811" s="13">
        <v>42434</v>
      </c>
      <c r="F3811" s="15" t="s">
        <v>77</v>
      </c>
      <c r="G3811" s="13">
        <v>2958101</v>
      </c>
      <c r="H3811" s="78"/>
      <c r="I3811" s="78"/>
      <c r="J3811" s="78"/>
      <c r="K3811" s="78"/>
    </row>
    <row r="3812" spans="1:11">
      <c r="A3812" s="13">
        <v>42512</v>
      </c>
      <c r="B3812" s="10" t="s">
        <v>201</v>
      </c>
      <c r="C3812" s="10" t="s">
        <v>89</v>
      </c>
      <c r="D3812" s="14">
        <v>149</v>
      </c>
      <c r="E3812" s="13">
        <v>42434</v>
      </c>
      <c r="F3812" s="15" t="s">
        <v>77</v>
      </c>
      <c r="G3812" s="13">
        <v>2958101</v>
      </c>
      <c r="H3812" s="78"/>
      <c r="I3812" s="78"/>
      <c r="J3812" s="78"/>
      <c r="K3812" s="78"/>
    </row>
    <row r="3813" spans="1:11">
      <c r="A3813" s="13">
        <v>42513</v>
      </c>
      <c r="B3813" s="10" t="s">
        <v>201</v>
      </c>
      <c r="C3813" s="10" t="s">
        <v>89</v>
      </c>
      <c r="D3813" s="14">
        <v>149</v>
      </c>
      <c r="E3813" s="13">
        <v>42434</v>
      </c>
      <c r="F3813" s="15" t="s">
        <v>77</v>
      </c>
      <c r="G3813" s="13">
        <v>2958101</v>
      </c>
      <c r="H3813" s="78"/>
      <c r="I3813" s="78"/>
      <c r="J3813" s="78"/>
      <c r="K3813" s="78"/>
    </row>
    <row r="3814" spans="1:11">
      <c r="A3814" s="13">
        <v>42514</v>
      </c>
      <c r="B3814" s="10" t="s">
        <v>201</v>
      </c>
      <c r="C3814" s="10" t="s">
        <v>89</v>
      </c>
      <c r="D3814" s="14">
        <v>149</v>
      </c>
      <c r="E3814" s="13">
        <v>42434</v>
      </c>
      <c r="F3814" s="15" t="s">
        <v>77</v>
      </c>
      <c r="G3814" s="13">
        <v>2958101</v>
      </c>
      <c r="H3814" s="78"/>
      <c r="I3814" s="78"/>
      <c r="J3814" s="78"/>
      <c r="K3814" s="78"/>
    </row>
    <row r="3815" spans="1:11">
      <c r="A3815" s="13">
        <v>42515</v>
      </c>
      <c r="B3815" s="10" t="s">
        <v>201</v>
      </c>
      <c r="C3815" s="10" t="s">
        <v>89</v>
      </c>
      <c r="D3815" s="14">
        <v>149</v>
      </c>
      <c r="E3815" s="13">
        <v>42434</v>
      </c>
      <c r="F3815" s="15" t="s">
        <v>77</v>
      </c>
      <c r="G3815" s="13">
        <v>2958101</v>
      </c>
      <c r="H3815" s="78"/>
      <c r="I3815" s="78"/>
      <c r="J3815" s="78"/>
      <c r="K3815" s="78"/>
    </row>
    <row r="3816" spans="1:11">
      <c r="A3816" s="13">
        <v>42516</v>
      </c>
      <c r="B3816" s="10" t="s">
        <v>201</v>
      </c>
      <c r="C3816" s="10" t="s">
        <v>89</v>
      </c>
      <c r="D3816" s="14">
        <v>149</v>
      </c>
      <c r="E3816" s="13">
        <v>42434</v>
      </c>
      <c r="F3816" s="15" t="s">
        <v>77</v>
      </c>
      <c r="G3816" s="13">
        <v>2958101</v>
      </c>
      <c r="H3816" s="78"/>
      <c r="I3816" s="78"/>
      <c r="J3816" s="78"/>
      <c r="K3816" s="78"/>
    </row>
    <row r="3817" spans="1:11">
      <c r="A3817" s="13">
        <v>42517</v>
      </c>
      <c r="B3817" s="10" t="s">
        <v>201</v>
      </c>
      <c r="C3817" s="10" t="s">
        <v>89</v>
      </c>
      <c r="D3817" s="14">
        <v>149</v>
      </c>
      <c r="E3817" s="13">
        <v>42434</v>
      </c>
      <c r="F3817" s="15" t="s">
        <v>77</v>
      </c>
      <c r="G3817" s="13">
        <v>2958101</v>
      </c>
      <c r="H3817" s="78"/>
      <c r="I3817" s="78"/>
      <c r="J3817" s="78"/>
      <c r="K3817" s="78"/>
    </row>
    <row r="3818" spans="1:11">
      <c r="A3818" s="13">
        <v>42518</v>
      </c>
      <c r="B3818" s="10" t="s">
        <v>201</v>
      </c>
      <c r="C3818" s="10" t="s">
        <v>89</v>
      </c>
      <c r="D3818" s="14">
        <v>149</v>
      </c>
      <c r="E3818" s="13">
        <v>42434</v>
      </c>
      <c r="F3818" s="15" t="s">
        <v>77</v>
      </c>
      <c r="G3818" s="13">
        <v>2958101</v>
      </c>
      <c r="H3818" s="78"/>
      <c r="I3818" s="78"/>
      <c r="J3818" s="78"/>
      <c r="K3818" s="78"/>
    </row>
    <row r="3819" spans="1:11">
      <c r="A3819" s="13">
        <v>42519</v>
      </c>
      <c r="B3819" s="10" t="s">
        <v>201</v>
      </c>
      <c r="C3819" s="10" t="s">
        <v>89</v>
      </c>
      <c r="D3819" s="14">
        <v>149</v>
      </c>
      <c r="E3819" s="13">
        <v>42434</v>
      </c>
      <c r="F3819" s="15" t="s">
        <v>77</v>
      </c>
      <c r="G3819" s="13">
        <v>2958101</v>
      </c>
      <c r="H3819" s="78"/>
      <c r="I3819" s="78"/>
      <c r="J3819" s="78"/>
      <c r="K3819" s="78"/>
    </row>
    <row r="3820" spans="1:11">
      <c r="A3820" s="13">
        <v>42520</v>
      </c>
      <c r="B3820" s="10" t="s">
        <v>201</v>
      </c>
      <c r="C3820" s="10" t="s">
        <v>89</v>
      </c>
      <c r="D3820" s="14">
        <v>149</v>
      </c>
      <c r="E3820" s="13">
        <v>42434</v>
      </c>
      <c r="F3820" s="15" t="s">
        <v>77</v>
      </c>
      <c r="G3820" s="13">
        <v>2958101</v>
      </c>
      <c r="H3820" s="78"/>
      <c r="I3820" s="78"/>
      <c r="J3820" s="78"/>
      <c r="K3820" s="78"/>
    </row>
    <row r="3821" spans="1:11">
      <c r="A3821" s="13">
        <v>42521</v>
      </c>
      <c r="B3821" s="10" t="s">
        <v>201</v>
      </c>
      <c r="C3821" s="10" t="s">
        <v>89</v>
      </c>
      <c r="D3821" s="14">
        <v>149</v>
      </c>
      <c r="E3821" s="13">
        <v>42434</v>
      </c>
      <c r="F3821" s="15" t="s">
        <v>77</v>
      </c>
      <c r="G3821" s="13">
        <v>2958101</v>
      </c>
      <c r="H3821" s="78"/>
      <c r="I3821" s="78"/>
      <c r="J3821" s="78"/>
      <c r="K3821" s="78"/>
    </row>
    <row r="3822" spans="1:11">
      <c r="A3822" s="13">
        <v>42491</v>
      </c>
      <c r="B3822" s="10" t="s">
        <v>202</v>
      </c>
      <c r="C3822" s="10" t="s">
        <v>89</v>
      </c>
      <c r="D3822" s="14">
        <v>152</v>
      </c>
      <c r="E3822" s="13">
        <v>42434</v>
      </c>
      <c r="F3822" s="15" t="s">
        <v>77</v>
      </c>
      <c r="G3822" s="13">
        <v>2958101</v>
      </c>
      <c r="H3822" s="78"/>
      <c r="I3822" s="78"/>
      <c r="J3822" s="78"/>
      <c r="K3822" s="78"/>
    </row>
    <row r="3823" spans="1:11">
      <c r="A3823" s="13">
        <v>42492</v>
      </c>
      <c r="B3823" s="10" t="s">
        <v>202</v>
      </c>
      <c r="C3823" s="10" t="s">
        <v>89</v>
      </c>
      <c r="D3823" s="14">
        <v>152</v>
      </c>
      <c r="E3823" s="13">
        <v>42434</v>
      </c>
      <c r="F3823" s="15" t="s">
        <v>77</v>
      </c>
      <c r="G3823" s="13">
        <v>2958101</v>
      </c>
      <c r="H3823" s="78"/>
      <c r="I3823" s="78"/>
      <c r="J3823" s="78"/>
      <c r="K3823" s="78"/>
    </row>
    <row r="3824" spans="1:11">
      <c r="A3824" s="13">
        <v>42493</v>
      </c>
      <c r="B3824" s="10" t="s">
        <v>202</v>
      </c>
      <c r="C3824" s="10" t="s">
        <v>89</v>
      </c>
      <c r="D3824" s="14">
        <v>152</v>
      </c>
      <c r="E3824" s="13">
        <v>42434</v>
      </c>
      <c r="F3824" s="15" t="s">
        <v>77</v>
      </c>
      <c r="G3824" s="13">
        <v>2958101</v>
      </c>
      <c r="H3824" s="78"/>
      <c r="I3824" s="78"/>
      <c r="J3824" s="78"/>
      <c r="K3824" s="78"/>
    </row>
    <row r="3825" spans="1:11">
      <c r="A3825" s="13">
        <v>42494</v>
      </c>
      <c r="B3825" s="10" t="s">
        <v>202</v>
      </c>
      <c r="C3825" s="10" t="s">
        <v>89</v>
      </c>
      <c r="D3825" s="14">
        <v>152</v>
      </c>
      <c r="E3825" s="13">
        <v>42434</v>
      </c>
      <c r="F3825" s="15" t="s">
        <v>77</v>
      </c>
      <c r="G3825" s="13">
        <v>2958101</v>
      </c>
      <c r="H3825" s="78"/>
      <c r="I3825" s="78"/>
      <c r="J3825" s="78"/>
      <c r="K3825" s="78"/>
    </row>
    <row r="3826" spans="1:11">
      <c r="A3826" s="13">
        <v>42495</v>
      </c>
      <c r="B3826" s="10" t="s">
        <v>202</v>
      </c>
      <c r="C3826" s="10" t="s">
        <v>89</v>
      </c>
      <c r="D3826" s="14">
        <v>152</v>
      </c>
      <c r="E3826" s="13">
        <v>42434</v>
      </c>
      <c r="F3826" s="15" t="s">
        <v>77</v>
      </c>
      <c r="G3826" s="13">
        <v>2958101</v>
      </c>
      <c r="H3826" s="78"/>
      <c r="I3826" s="78"/>
      <c r="J3826" s="78"/>
      <c r="K3826" s="78"/>
    </row>
    <row r="3827" spans="1:11">
      <c r="A3827" s="13">
        <v>42496</v>
      </c>
      <c r="B3827" s="10" t="s">
        <v>202</v>
      </c>
      <c r="C3827" s="10" t="s">
        <v>89</v>
      </c>
      <c r="D3827" s="14">
        <v>152</v>
      </c>
      <c r="E3827" s="13">
        <v>42434</v>
      </c>
      <c r="F3827" s="15" t="s">
        <v>77</v>
      </c>
      <c r="G3827" s="13">
        <v>2958101</v>
      </c>
      <c r="H3827" s="78"/>
      <c r="I3827" s="78"/>
      <c r="J3827" s="78"/>
      <c r="K3827" s="78"/>
    </row>
    <row r="3828" spans="1:11">
      <c r="A3828" s="13">
        <v>42497</v>
      </c>
      <c r="B3828" s="10" t="s">
        <v>202</v>
      </c>
      <c r="C3828" s="10" t="s">
        <v>89</v>
      </c>
      <c r="D3828" s="14">
        <v>152</v>
      </c>
      <c r="E3828" s="13">
        <v>42434</v>
      </c>
      <c r="F3828" s="15" t="s">
        <v>77</v>
      </c>
      <c r="G3828" s="13">
        <v>2958101</v>
      </c>
      <c r="H3828" s="78"/>
      <c r="I3828" s="78"/>
      <c r="J3828" s="78"/>
      <c r="K3828" s="78"/>
    </row>
    <row r="3829" spans="1:11">
      <c r="A3829" s="13">
        <v>42498</v>
      </c>
      <c r="B3829" s="10" t="s">
        <v>202</v>
      </c>
      <c r="C3829" s="10" t="s">
        <v>89</v>
      </c>
      <c r="D3829" s="14">
        <v>152</v>
      </c>
      <c r="E3829" s="13">
        <v>42434</v>
      </c>
      <c r="F3829" s="15" t="s">
        <v>77</v>
      </c>
      <c r="G3829" s="13">
        <v>2958101</v>
      </c>
      <c r="H3829" s="78"/>
      <c r="I3829" s="78"/>
      <c r="J3829" s="78"/>
      <c r="K3829" s="78"/>
    </row>
    <row r="3830" spans="1:11">
      <c r="A3830" s="13">
        <v>42499</v>
      </c>
      <c r="B3830" s="10" t="s">
        <v>202</v>
      </c>
      <c r="C3830" s="10" t="s">
        <v>89</v>
      </c>
      <c r="D3830" s="14">
        <v>152</v>
      </c>
      <c r="E3830" s="13">
        <v>42434</v>
      </c>
      <c r="F3830" s="15" t="s">
        <v>77</v>
      </c>
      <c r="G3830" s="13">
        <v>2958101</v>
      </c>
      <c r="H3830" s="78"/>
      <c r="I3830" s="78"/>
      <c r="J3830" s="78"/>
      <c r="K3830" s="78"/>
    </row>
    <row r="3831" spans="1:11">
      <c r="A3831" s="13">
        <v>42500</v>
      </c>
      <c r="B3831" s="10" t="s">
        <v>202</v>
      </c>
      <c r="C3831" s="10" t="s">
        <v>89</v>
      </c>
      <c r="D3831" s="14">
        <v>152</v>
      </c>
      <c r="E3831" s="13">
        <v>42434</v>
      </c>
      <c r="F3831" s="15" t="s">
        <v>77</v>
      </c>
      <c r="G3831" s="13">
        <v>2958101</v>
      </c>
      <c r="H3831" s="78"/>
      <c r="I3831" s="78"/>
      <c r="J3831" s="78"/>
      <c r="K3831" s="78"/>
    </row>
    <row r="3832" spans="1:11">
      <c r="A3832" s="13">
        <v>42501</v>
      </c>
      <c r="B3832" s="10" t="s">
        <v>202</v>
      </c>
      <c r="C3832" s="10" t="s">
        <v>89</v>
      </c>
      <c r="D3832" s="14">
        <v>152</v>
      </c>
      <c r="E3832" s="13">
        <v>42434</v>
      </c>
      <c r="F3832" s="15" t="s">
        <v>77</v>
      </c>
      <c r="G3832" s="13">
        <v>2958101</v>
      </c>
      <c r="H3832" s="78"/>
      <c r="I3832" s="78"/>
      <c r="J3832" s="78"/>
      <c r="K3832" s="78"/>
    </row>
    <row r="3833" spans="1:11">
      <c r="A3833" s="13">
        <v>42502</v>
      </c>
      <c r="B3833" s="10" t="s">
        <v>202</v>
      </c>
      <c r="C3833" s="10" t="s">
        <v>89</v>
      </c>
      <c r="D3833" s="14">
        <v>152</v>
      </c>
      <c r="E3833" s="13">
        <v>42434</v>
      </c>
      <c r="F3833" s="15" t="s">
        <v>77</v>
      </c>
      <c r="G3833" s="13">
        <v>2958101</v>
      </c>
      <c r="H3833" s="78"/>
      <c r="I3833" s="78"/>
      <c r="J3833" s="78"/>
      <c r="K3833" s="78"/>
    </row>
    <row r="3834" spans="1:11">
      <c r="A3834" s="13">
        <v>42503</v>
      </c>
      <c r="B3834" s="10" t="s">
        <v>202</v>
      </c>
      <c r="C3834" s="10" t="s">
        <v>89</v>
      </c>
      <c r="D3834" s="14">
        <v>152</v>
      </c>
      <c r="E3834" s="13">
        <v>42434</v>
      </c>
      <c r="F3834" s="15" t="s">
        <v>77</v>
      </c>
      <c r="G3834" s="13">
        <v>2958101</v>
      </c>
      <c r="H3834" s="78"/>
      <c r="I3834" s="78"/>
      <c r="J3834" s="78"/>
      <c r="K3834" s="78"/>
    </row>
    <row r="3835" spans="1:11">
      <c r="A3835" s="13">
        <v>42504</v>
      </c>
      <c r="B3835" s="10" t="s">
        <v>202</v>
      </c>
      <c r="C3835" s="10" t="s">
        <v>89</v>
      </c>
      <c r="D3835" s="14">
        <v>152</v>
      </c>
      <c r="E3835" s="13">
        <v>42434</v>
      </c>
      <c r="F3835" s="15" t="s">
        <v>77</v>
      </c>
      <c r="G3835" s="13">
        <v>2958101</v>
      </c>
      <c r="H3835" s="78"/>
      <c r="I3835" s="78"/>
      <c r="J3835" s="78"/>
      <c r="K3835" s="78"/>
    </row>
    <row r="3836" spans="1:11">
      <c r="A3836" s="13">
        <v>42505</v>
      </c>
      <c r="B3836" s="10" t="s">
        <v>202</v>
      </c>
      <c r="C3836" s="10" t="s">
        <v>89</v>
      </c>
      <c r="D3836" s="14">
        <v>152</v>
      </c>
      <c r="E3836" s="13">
        <v>42434</v>
      </c>
      <c r="F3836" s="15" t="s">
        <v>77</v>
      </c>
      <c r="G3836" s="13">
        <v>2958101</v>
      </c>
      <c r="H3836" s="78"/>
      <c r="I3836" s="78"/>
      <c r="J3836" s="78"/>
      <c r="K3836" s="78"/>
    </row>
    <row r="3837" spans="1:11">
      <c r="A3837" s="13">
        <v>42506</v>
      </c>
      <c r="B3837" s="10" t="s">
        <v>202</v>
      </c>
      <c r="C3837" s="10" t="s">
        <v>89</v>
      </c>
      <c r="D3837" s="14">
        <v>152</v>
      </c>
      <c r="E3837" s="13">
        <v>42434</v>
      </c>
      <c r="F3837" s="15" t="s">
        <v>77</v>
      </c>
      <c r="G3837" s="13">
        <v>2958101</v>
      </c>
      <c r="H3837" s="78"/>
      <c r="I3837" s="78"/>
      <c r="J3837" s="78"/>
      <c r="K3837" s="78"/>
    </row>
    <row r="3838" spans="1:11">
      <c r="A3838" s="13">
        <v>42507</v>
      </c>
      <c r="B3838" s="10" t="s">
        <v>202</v>
      </c>
      <c r="C3838" s="10" t="s">
        <v>89</v>
      </c>
      <c r="D3838" s="14">
        <v>152</v>
      </c>
      <c r="E3838" s="13">
        <v>42434</v>
      </c>
      <c r="F3838" s="15" t="s">
        <v>77</v>
      </c>
      <c r="G3838" s="13">
        <v>2958101</v>
      </c>
      <c r="H3838" s="78"/>
      <c r="I3838" s="78"/>
      <c r="J3838" s="78"/>
      <c r="K3838" s="78"/>
    </row>
    <row r="3839" spans="1:11">
      <c r="A3839" s="13">
        <v>42508</v>
      </c>
      <c r="B3839" s="10" t="s">
        <v>202</v>
      </c>
      <c r="C3839" s="10" t="s">
        <v>89</v>
      </c>
      <c r="D3839" s="14">
        <v>152</v>
      </c>
      <c r="E3839" s="13">
        <v>42434</v>
      </c>
      <c r="F3839" s="15" t="s">
        <v>77</v>
      </c>
      <c r="G3839" s="13">
        <v>2958101</v>
      </c>
      <c r="H3839" s="78"/>
      <c r="I3839" s="78"/>
      <c r="J3839" s="78"/>
      <c r="K3839" s="78"/>
    </row>
    <row r="3840" spans="1:11">
      <c r="A3840" s="13">
        <v>42509</v>
      </c>
      <c r="B3840" s="10" t="s">
        <v>202</v>
      </c>
      <c r="C3840" s="10" t="s">
        <v>89</v>
      </c>
      <c r="D3840" s="14">
        <v>152</v>
      </c>
      <c r="E3840" s="13">
        <v>42434</v>
      </c>
      <c r="F3840" s="15" t="s">
        <v>77</v>
      </c>
      <c r="G3840" s="13">
        <v>2958101</v>
      </c>
      <c r="H3840" s="78"/>
      <c r="I3840" s="78"/>
      <c r="J3840" s="78"/>
      <c r="K3840" s="78"/>
    </row>
    <row r="3841" spans="1:11">
      <c r="A3841" s="13">
        <v>42510</v>
      </c>
      <c r="B3841" s="10" t="s">
        <v>202</v>
      </c>
      <c r="C3841" s="10" t="s">
        <v>89</v>
      </c>
      <c r="D3841" s="14">
        <v>152</v>
      </c>
      <c r="E3841" s="13">
        <v>42434</v>
      </c>
      <c r="F3841" s="15" t="s">
        <v>77</v>
      </c>
      <c r="G3841" s="13">
        <v>2958101</v>
      </c>
      <c r="H3841" s="78"/>
      <c r="I3841" s="78"/>
      <c r="J3841" s="78"/>
      <c r="K3841" s="78"/>
    </row>
    <row r="3842" spans="1:11">
      <c r="A3842" s="13">
        <v>42511</v>
      </c>
      <c r="B3842" s="10" t="s">
        <v>202</v>
      </c>
      <c r="C3842" s="10" t="s">
        <v>89</v>
      </c>
      <c r="D3842" s="14">
        <v>152</v>
      </c>
      <c r="E3842" s="13">
        <v>42434</v>
      </c>
      <c r="F3842" s="15" t="s">
        <v>77</v>
      </c>
      <c r="G3842" s="13">
        <v>2958101</v>
      </c>
      <c r="H3842" s="78"/>
      <c r="I3842" s="78"/>
      <c r="J3842" s="78"/>
      <c r="K3842" s="78"/>
    </row>
    <row r="3843" spans="1:11">
      <c r="A3843" s="13">
        <v>42512</v>
      </c>
      <c r="B3843" s="10" t="s">
        <v>202</v>
      </c>
      <c r="C3843" s="10" t="s">
        <v>89</v>
      </c>
      <c r="D3843" s="14">
        <v>152</v>
      </c>
      <c r="E3843" s="13">
        <v>42434</v>
      </c>
      <c r="F3843" s="15" t="s">
        <v>77</v>
      </c>
      <c r="G3843" s="13">
        <v>2958101</v>
      </c>
      <c r="H3843" s="78"/>
      <c r="I3843" s="78"/>
      <c r="J3843" s="78"/>
      <c r="K3843" s="78"/>
    </row>
    <row r="3844" spans="1:11">
      <c r="A3844" s="13">
        <v>42513</v>
      </c>
      <c r="B3844" s="10" t="s">
        <v>202</v>
      </c>
      <c r="C3844" s="10" t="s">
        <v>89</v>
      </c>
      <c r="D3844" s="14">
        <v>152</v>
      </c>
      <c r="E3844" s="13">
        <v>42434</v>
      </c>
      <c r="F3844" s="15" t="s">
        <v>77</v>
      </c>
      <c r="G3844" s="13">
        <v>2958101</v>
      </c>
      <c r="H3844" s="78"/>
      <c r="I3844" s="78"/>
      <c r="J3844" s="78"/>
      <c r="K3844" s="78"/>
    </row>
    <row r="3845" spans="1:11">
      <c r="A3845" s="13">
        <v>42514</v>
      </c>
      <c r="B3845" s="10" t="s">
        <v>202</v>
      </c>
      <c r="C3845" s="10" t="s">
        <v>89</v>
      </c>
      <c r="D3845" s="14">
        <v>152</v>
      </c>
      <c r="E3845" s="13">
        <v>42434</v>
      </c>
      <c r="F3845" s="15" t="s">
        <v>77</v>
      </c>
      <c r="G3845" s="13">
        <v>2958101</v>
      </c>
      <c r="H3845" s="78"/>
      <c r="I3845" s="78"/>
      <c r="J3845" s="78"/>
      <c r="K3845" s="78"/>
    </row>
    <row r="3846" spans="1:11">
      <c r="A3846" s="13">
        <v>42515</v>
      </c>
      <c r="B3846" s="10" t="s">
        <v>202</v>
      </c>
      <c r="C3846" s="10" t="s">
        <v>89</v>
      </c>
      <c r="D3846" s="14">
        <v>152</v>
      </c>
      <c r="E3846" s="13">
        <v>42434</v>
      </c>
      <c r="F3846" s="15" t="s">
        <v>77</v>
      </c>
      <c r="G3846" s="13">
        <v>2958101</v>
      </c>
      <c r="H3846" s="78"/>
      <c r="I3846" s="78"/>
      <c r="J3846" s="78"/>
      <c r="K3846" s="78"/>
    </row>
    <row r="3847" spans="1:11">
      <c r="A3847" s="13">
        <v>42516</v>
      </c>
      <c r="B3847" s="10" t="s">
        <v>202</v>
      </c>
      <c r="C3847" s="10" t="s">
        <v>89</v>
      </c>
      <c r="D3847" s="14">
        <v>152</v>
      </c>
      <c r="E3847" s="13">
        <v>42434</v>
      </c>
      <c r="F3847" s="15" t="s">
        <v>77</v>
      </c>
      <c r="G3847" s="13">
        <v>2958101</v>
      </c>
      <c r="H3847" s="78"/>
      <c r="I3847" s="78"/>
      <c r="J3847" s="78"/>
      <c r="K3847" s="78"/>
    </row>
    <row r="3848" spans="1:11">
      <c r="A3848" s="13">
        <v>42517</v>
      </c>
      <c r="B3848" s="10" t="s">
        <v>202</v>
      </c>
      <c r="C3848" s="10" t="s">
        <v>89</v>
      </c>
      <c r="D3848" s="14">
        <v>152</v>
      </c>
      <c r="E3848" s="13">
        <v>42434</v>
      </c>
      <c r="F3848" s="15" t="s">
        <v>77</v>
      </c>
      <c r="G3848" s="13">
        <v>2958101</v>
      </c>
      <c r="H3848" s="78"/>
      <c r="I3848" s="78"/>
      <c r="J3848" s="78"/>
      <c r="K3848" s="78"/>
    </row>
    <row r="3849" spans="1:11">
      <c r="A3849" s="13">
        <v>42518</v>
      </c>
      <c r="B3849" s="10" t="s">
        <v>202</v>
      </c>
      <c r="C3849" s="10" t="s">
        <v>89</v>
      </c>
      <c r="D3849" s="14">
        <v>152</v>
      </c>
      <c r="E3849" s="13">
        <v>42434</v>
      </c>
      <c r="F3849" s="15" t="s">
        <v>77</v>
      </c>
      <c r="G3849" s="13">
        <v>2958101</v>
      </c>
      <c r="H3849" s="78"/>
      <c r="I3849" s="78"/>
      <c r="J3849" s="78"/>
      <c r="K3849" s="78"/>
    </row>
    <row r="3850" spans="1:11">
      <c r="A3850" s="13">
        <v>42519</v>
      </c>
      <c r="B3850" s="10" t="s">
        <v>202</v>
      </c>
      <c r="C3850" s="10" t="s">
        <v>89</v>
      </c>
      <c r="D3850" s="14">
        <v>152</v>
      </c>
      <c r="E3850" s="13">
        <v>42434</v>
      </c>
      <c r="F3850" s="15" t="s">
        <v>77</v>
      </c>
      <c r="G3850" s="13">
        <v>2958101</v>
      </c>
      <c r="H3850" s="78"/>
      <c r="I3850" s="78"/>
      <c r="J3850" s="78"/>
      <c r="K3850" s="78"/>
    </row>
    <row r="3851" spans="1:11">
      <c r="A3851" s="13">
        <v>42520</v>
      </c>
      <c r="B3851" s="10" t="s">
        <v>202</v>
      </c>
      <c r="C3851" s="10" t="s">
        <v>89</v>
      </c>
      <c r="D3851" s="14">
        <v>152</v>
      </c>
      <c r="E3851" s="13">
        <v>42434</v>
      </c>
      <c r="F3851" s="15" t="s">
        <v>77</v>
      </c>
      <c r="G3851" s="13">
        <v>2958101</v>
      </c>
      <c r="H3851" s="78"/>
      <c r="I3851" s="78"/>
      <c r="J3851" s="78"/>
      <c r="K3851" s="78"/>
    </row>
    <row r="3852" spans="1:11">
      <c r="A3852" s="13">
        <v>42521</v>
      </c>
      <c r="B3852" s="10" t="s">
        <v>202</v>
      </c>
      <c r="C3852" s="10" t="s">
        <v>89</v>
      </c>
      <c r="D3852" s="14">
        <v>152</v>
      </c>
      <c r="E3852" s="13">
        <v>42434</v>
      </c>
      <c r="F3852" s="15" t="s">
        <v>77</v>
      </c>
      <c r="G3852" s="13">
        <v>2958101</v>
      </c>
      <c r="H3852" s="78"/>
      <c r="I3852" s="78"/>
      <c r="J3852" s="78"/>
      <c r="K3852" s="78"/>
    </row>
    <row r="3853" spans="1:11">
      <c r="A3853" s="13">
        <v>42491</v>
      </c>
      <c r="B3853" s="10" t="s">
        <v>203</v>
      </c>
      <c r="C3853" s="10" t="s">
        <v>81</v>
      </c>
      <c r="D3853" s="14">
        <v>165</v>
      </c>
      <c r="E3853" s="13">
        <v>42111</v>
      </c>
      <c r="F3853" s="15" t="s">
        <v>77</v>
      </c>
      <c r="G3853" s="13">
        <v>2958101</v>
      </c>
      <c r="H3853" s="78"/>
      <c r="I3853" s="78"/>
      <c r="J3853" s="78"/>
      <c r="K3853" s="78"/>
    </row>
    <row r="3854" spans="1:11">
      <c r="A3854" s="13">
        <v>42492</v>
      </c>
      <c r="B3854" s="10" t="s">
        <v>203</v>
      </c>
      <c r="C3854" s="10" t="s">
        <v>81</v>
      </c>
      <c r="D3854" s="14">
        <v>165</v>
      </c>
      <c r="E3854" s="13">
        <v>42111</v>
      </c>
      <c r="F3854" s="15" t="s">
        <v>77</v>
      </c>
      <c r="G3854" s="13">
        <v>2958101</v>
      </c>
      <c r="H3854" s="78"/>
      <c r="I3854" s="78"/>
      <c r="J3854" s="78"/>
      <c r="K3854" s="78"/>
    </row>
    <row r="3855" spans="1:11">
      <c r="A3855" s="13">
        <v>42493</v>
      </c>
      <c r="B3855" s="10" t="s">
        <v>203</v>
      </c>
      <c r="C3855" s="10" t="s">
        <v>81</v>
      </c>
      <c r="D3855" s="14">
        <v>165</v>
      </c>
      <c r="E3855" s="13">
        <v>42111</v>
      </c>
      <c r="F3855" s="15" t="s">
        <v>77</v>
      </c>
      <c r="G3855" s="13">
        <v>2958101</v>
      </c>
      <c r="H3855" s="78"/>
      <c r="I3855" s="78"/>
      <c r="J3855" s="78"/>
      <c r="K3855" s="78"/>
    </row>
    <row r="3856" spans="1:11">
      <c r="A3856" s="13">
        <v>42494</v>
      </c>
      <c r="B3856" s="10" t="s">
        <v>203</v>
      </c>
      <c r="C3856" s="10" t="s">
        <v>81</v>
      </c>
      <c r="D3856" s="14">
        <v>165</v>
      </c>
      <c r="E3856" s="13">
        <v>42111</v>
      </c>
      <c r="F3856" s="15" t="s">
        <v>77</v>
      </c>
      <c r="G3856" s="13">
        <v>2958101</v>
      </c>
      <c r="H3856" s="78"/>
      <c r="I3856" s="78"/>
      <c r="J3856" s="78"/>
      <c r="K3856" s="78"/>
    </row>
    <row r="3857" spans="1:11">
      <c r="A3857" s="13">
        <v>42495</v>
      </c>
      <c r="B3857" s="10" t="s">
        <v>203</v>
      </c>
      <c r="C3857" s="10" t="s">
        <v>81</v>
      </c>
      <c r="D3857" s="14">
        <v>165</v>
      </c>
      <c r="E3857" s="13">
        <v>42111</v>
      </c>
      <c r="F3857" s="15" t="s">
        <v>77</v>
      </c>
      <c r="G3857" s="13">
        <v>2958101</v>
      </c>
      <c r="H3857" s="78"/>
      <c r="I3857" s="78"/>
      <c r="J3857" s="78"/>
      <c r="K3857" s="78"/>
    </row>
    <row r="3858" spans="1:11">
      <c r="A3858" s="13">
        <v>42496</v>
      </c>
      <c r="B3858" s="10" t="s">
        <v>203</v>
      </c>
      <c r="C3858" s="10" t="s">
        <v>81</v>
      </c>
      <c r="D3858" s="14">
        <v>165</v>
      </c>
      <c r="E3858" s="13">
        <v>42111</v>
      </c>
      <c r="F3858" s="15" t="s">
        <v>77</v>
      </c>
      <c r="G3858" s="13">
        <v>2958101</v>
      </c>
      <c r="H3858" s="78"/>
      <c r="I3858" s="78"/>
      <c r="J3858" s="78"/>
      <c r="K3858" s="78"/>
    </row>
    <row r="3859" spans="1:11">
      <c r="A3859" s="13">
        <v>42497</v>
      </c>
      <c r="B3859" s="10" t="s">
        <v>203</v>
      </c>
      <c r="C3859" s="10" t="s">
        <v>81</v>
      </c>
      <c r="D3859" s="14">
        <v>165</v>
      </c>
      <c r="E3859" s="13">
        <v>42111</v>
      </c>
      <c r="F3859" s="15" t="s">
        <v>77</v>
      </c>
      <c r="G3859" s="13">
        <v>2958101</v>
      </c>
      <c r="H3859" s="78"/>
      <c r="I3859" s="78"/>
      <c r="J3859" s="78"/>
      <c r="K3859" s="78"/>
    </row>
    <row r="3860" spans="1:11">
      <c r="A3860" s="13">
        <v>42498</v>
      </c>
      <c r="B3860" s="10" t="s">
        <v>203</v>
      </c>
      <c r="C3860" s="10" t="s">
        <v>81</v>
      </c>
      <c r="D3860" s="14">
        <v>165</v>
      </c>
      <c r="E3860" s="13">
        <v>42111</v>
      </c>
      <c r="F3860" s="15" t="s">
        <v>77</v>
      </c>
      <c r="G3860" s="13">
        <v>2958101</v>
      </c>
      <c r="H3860" s="78"/>
      <c r="I3860" s="78"/>
      <c r="J3860" s="78"/>
      <c r="K3860" s="78"/>
    </row>
    <row r="3861" spans="1:11">
      <c r="A3861" s="13">
        <v>42499</v>
      </c>
      <c r="B3861" s="10" t="s">
        <v>203</v>
      </c>
      <c r="C3861" s="10" t="s">
        <v>81</v>
      </c>
      <c r="D3861" s="14">
        <v>165</v>
      </c>
      <c r="E3861" s="13">
        <v>42111</v>
      </c>
      <c r="F3861" s="15" t="s">
        <v>77</v>
      </c>
      <c r="G3861" s="13">
        <v>2958101</v>
      </c>
      <c r="H3861" s="78"/>
      <c r="I3861" s="78"/>
      <c r="J3861" s="78"/>
      <c r="K3861" s="78"/>
    </row>
    <row r="3862" spans="1:11">
      <c r="A3862" s="13">
        <v>42500</v>
      </c>
      <c r="B3862" s="10" t="s">
        <v>203</v>
      </c>
      <c r="C3862" s="10" t="s">
        <v>81</v>
      </c>
      <c r="D3862" s="14">
        <v>165</v>
      </c>
      <c r="E3862" s="13">
        <v>42111</v>
      </c>
      <c r="F3862" s="15" t="s">
        <v>77</v>
      </c>
      <c r="G3862" s="13">
        <v>2958101</v>
      </c>
      <c r="H3862" s="78"/>
      <c r="I3862" s="78"/>
      <c r="J3862" s="78"/>
      <c r="K3862" s="78"/>
    </row>
    <row r="3863" spans="1:11">
      <c r="A3863" s="13">
        <v>42501</v>
      </c>
      <c r="B3863" s="10" t="s">
        <v>203</v>
      </c>
      <c r="C3863" s="10" t="s">
        <v>81</v>
      </c>
      <c r="D3863" s="14">
        <v>165</v>
      </c>
      <c r="E3863" s="13">
        <v>42111</v>
      </c>
      <c r="F3863" s="15" t="s">
        <v>77</v>
      </c>
      <c r="G3863" s="13">
        <v>2958101</v>
      </c>
      <c r="H3863" s="78"/>
      <c r="I3863" s="78"/>
      <c r="J3863" s="78"/>
      <c r="K3863" s="78"/>
    </row>
    <row r="3864" spans="1:11">
      <c r="A3864" s="13">
        <v>42502</v>
      </c>
      <c r="B3864" s="10" t="s">
        <v>203</v>
      </c>
      <c r="C3864" s="10" t="s">
        <v>81</v>
      </c>
      <c r="D3864" s="14">
        <v>165</v>
      </c>
      <c r="E3864" s="13">
        <v>42111</v>
      </c>
      <c r="F3864" s="15" t="s">
        <v>77</v>
      </c>
      <c r="G3864" s="13">
        <v>2958101</v>
      </c>
      <c r="H3864" s="78"/>
      <c r="I3864" s="78"/>
      <c r="J3864" s="78"/>
      <c r="K3864" s="78"/>
    </row>
    <row r="3865" spans="1:11">
      <c r="A3865" s="13">
        <v>42503</v>
      </c>
      <c r="B3865" s="10" t="s">
        <v>203</v>
      </c>
      <c r="C3865" s="10" t="s">
        <v>81</v>
      </c>
      <c r="D3865" s="14">
        <v>165</v>
      </c>
      <c r="E3865" s="13">
        <v>42111</v>
      </c>
      <c r="F3865" s="15" t="s">
        <v>77</v>
      </c>
      <c r="G3865" s="13">
        <v>2958101</v>
      </c>
      <c r="H3865" s="78"/>
      <c r="I3865" s="78"/>
      <c r="J3865" s="78"/>
      <c r="K3865" s="78"/>
    </row>
    <row r="3866" spans="1:11">
      <c r="A3866" s="13">
        <v>42504</v>
      </c>
      <c r="B3866" s="10" t="s">
        <v>203</v>
      </c>
      <c r="C3866" s="10" t="s">
        <v>81</v>
      </c>
      <c r="D3866" s="14">
        <v>165</v>
      </c>
      <c r="E3866" s="13">
        <v>42111</v>
      </c>
      <c r="F3866" s="15" t="s">
        <v>77</v>
      </c>
      <c r="G3866" s="13">
        <v>2958101</v>
      </c>
      <c r="H3866" s="78"/>
      <c r="I3866" s="78"/>
      <c r="J3866" s="78"/>
      <c r="K3866" s="78"/>
    </row>
    <row r="3867" spans="1:11">
      <c r="A3867" s="13">
        <v>42505</v>
      </c>
      <c r="B3867" s="10" t="s">
        <v>203</v>
      </c>
      <c r="C3867" s="10" t="s">
        <v>81</v>
      </c>
      <c r="D3867" s="14">
        <v>165</v>
      </c>
      <c r="E3867" s="13">
        <v>42111</v>
      </c>
      <c r="F3867" s="15" t="s">
        <v>77</v>
      </c>
      <c r="G3867" s="13">
        <v>2958101</v>
      </c>
      <c r="H3867" s="78"/>
      <c r="I3867" s="78"/>
      <c r="J3867" s="78"/>
      <c r="K3867" s="78"/>
    </row>
    <row r="3868" spans="1:11">
      <c r="A3868" s="13">
        <v>42506</v>
      </c>
      <c r="B3868" s="10" t="s">
        <v>203</v>
      </c>
      <c r="C3868" s="10" t="s">
        <v>81</v>
      </c>
      <c r="D3868" s="14">
        <v>165</v>
      </c>
      <c r="E3868" s="13">
        <v>42111</v>
      </c>
      <c r="F3868" s="15" t="s">
        <v>77</v>
      </c>
      <c r="G3868" s="13">
        <v>2958101</v>
      </c>
      <c r="H3868" s="78"/>
      <c r="I3868" s="78"/>
      <c r="J3868" s="78"/>
      <c r="K3868" s="78"/>
    </row>
    <row r="3869" spans="1:11">
      <c r="A3869" s="13">
        <v>42507</v>
      </c>
      <c r="B3869" s="10" t="s">
        <v>203</v>
      </c>
      <c r="C3869" s="10" t="s">
        <v>81</v>
      </c>
      <c r="D3869" s="14">
        <v>165</v>
      </c>
      <c r="E3869" s="13">
        <v>42111</v>
      </c>
      <c r="F3869" s="15" t="s">
        <v>77</v>
      </c>
      <c r="G3869" s="13">
        <v>2958101</v>
      </c>
      <c r="H3869" s="78"/>
      <c r="I3869" s="78"/>
      <c r="J3869" s="78"/>
      <c r="K3869" s="78"/>
    </row>
    <row r="3870" spans="1:11">
      <c r="A3870" s="13">
        <v>42508</v>
      </c>
      <c r="B3870" s="10" t="s">
        <v>203</v>
      </c>
      <c r="C3870" s="10" t="s">
        <v>81</v>
      </c>
      <c r="D3870" s="14">
        <v>165</v>
      </c>
      <c r="E3870" s="13">
        <v>42111</v>
      </c>
      <c r="F3870" s="15" t="s">
        <v>77</v>
      </c>
      <c r="G3870" s="13">
        <v>2958101</v>
      </c>
      <c r="H3870" s="78"/>
      <c r="I3870" s="78"/>
      <c r="J3870" s="78"/>
      <c r="K3870" s="78"/>
    </row>
    <row r="3871" spans="1:11">
      <c r="A3871" s="13">
        <v>42509</v>
      </c>
      <c r="B3871" s="10" t="s">
        <v>203</v>
      </c>
      <c r="C3871" s="10" t="s">
        <v>81</v>
      </c>
      <c r="D3871" s="14">
        <v>165</v>
      </c>
      <c r="E3871" s="13">
        <v>42111</v>
      </c>
      <c r="F3871" s="15" t="s">
        <v>77</v>
      </c>
      <c r="G3871" s="13">
        <v>2958101</v>
      </c>
      <c r="H3871" s="78"/>
      <c r="I3871" s="78"/>
      <c r="J3871" s="78"/>
      <c r="K3871" s="78"/>
    </row>
    <row r="3872" spans="1:11">
      <c r="A3872" s="13">
        <v>42510</v>
      </c>
      <c r="B3872" s="10" t="s">
        <v>203</v>
      </c>
      <c r="C3872" s="10" t="s">
        <v>81</v>
      </c>
      <c r="D3872" s="14">
        <v>165</v>
      </c>
      <c r="E3872" s="13">
        <v>42111</v>
      </c>
      <c r="F3872" s="15" t="s">
        <v>77</v>
      </c>
      <c r="G3872" s="13">
        <v>2958101</v>
      </c>
      <c r="H3872" s="78"/>
      <c r="I3872" s="78"/>
      <c r="J3872" s="78"/>
      <c r="K3872" s="78"/>
    </row>
    <row r="3873" spans="1:11">
      <c r="A3873" s="13">
        <v>42511</v>
      </c>
      <c r="B3873" s="10" t="s">
        <v>203</v>
      </c>
      <c r="C3873" s="10" t="s">
        <v>81</v>
      </c>
      <c r="D3873" s="14">
        <v>165</v>
      </c>
      <c r="E3873" s="13">
        <v>42111</v>
      </c>
      <c r="F3873" s="15" t="s">
        <v>77</v>
      </c>
      <c r="G3873" s="13">
        <v>2958101</v>
      </c>
      <c r="H3873" s="78"/>
      <c r="I3873" s="78"/>
      <c r="J3873" s="78"/>
      <c r="K3873" s="78"/>
    </row>
    <row r="3874" spans="1:11">
      <c r="A3874" s="13">
        <v>42512</v>
      </c>
      <c r="B3874" s="10" t="s">
        <v>203</v>
      </c>
      <c r="C3874" s="10" t="s">
        <v>81</v>
      </c>
      <c r="D3874" s="14">
        <v>165</v>
      </c>
      <c r="E3874" s="13">
        <v>42111</v>
      </c>
      <c r="F3874" s="15" t="s">
        <v>77</v>
      </c>
      <c r="G3874" s="13">
        <v>2958101</v>
      </c>
      <c r="H3874" s="78"/>
      <c r="I3874" s="78"/>
      <c r="J3874" s="78"/>
      <c r="K3874" s="78"/>
    </row>
    <row r="3875" spans="1:11">
      <c r="A3875" s="13">
        <v>42513</v>
      </c>
      <c r="B3875" s="10" t="s">
        <v>203</v>
      </c>
      <c r="C3875" s="10" t="s">
        <v>81</v>
      </c>
      <c r="D3875" s="14">
        <v>165</v>
      </c>
      <c r="E3875" s="13">
        <v>42111</v>
      </c>
      <c r="F3875" s="15" t="s">
        <v>77</v>
      </c>
      <c r="G3875" s="13">
        <v>2958101</v>
      </c>
      <c r="H3875" s="78"/>
      <c r="I3875" s="78"/>
      <c r="J3875" s="78"/>
      <c r="K3875" s="78"/>
    </row>
    <row r="3876" spans="1:11">
      <c r="A3876" s="13">
        <v>42514</v>
      </c>
      <c r="B3876" s="10" t="s">
        <v>203</v>
      </c>
      <c r="C3876" s="10" t="s">
        <v>81</v>
      </c>
      <c r="D3876" s="14">
        <v>165</v>
      </c>
      <c r="E3876" s="13">
        <v>42111</v>
      </c>
      <c r="F3876" s="15" t="s">
        <v>77</v>
      </c>
      <c r="G3876" s="13">
        <v>2958101</v>
      </c>
      <c r="H3876" s="78"/>
      <c r="I3876" s="78"/>
      <c r="J3876" s="78"/>
      <c r="K3876" s="78"/>
    </row>
    <row r="3877" spans="1:11">
      <c r="A3877" s="13">
        <v>42515</v>
      </c>
      <c r="B3877" s="10" t="s">
        <v>203</v>
      </c>
      <c r="C3877" s="10" t="s">
        <v>81</v>
      </c>
      <c r="D3877" s="14">
        <v>165</v>
      </c>
      <c r="E3877" s="13">
        <v>42111</v>
      </c>
      <c r="F3877" s="15" t="s">
        <v>77</v>
      </c>
      <c r="G3877" s="13">
        <v>2958101</v>
      </c>
      <c r="H3877" s="78"/>
      <c r="I3877" s="78"/>
      <c r="J3877" s="78"/>
      <c r="K3877" s="78"/>
    </row>
    <row r="3878" spans="1:11">
      <c r="A3878" s="13">
        <v>42516</v>
      </c>
      <c r="B3878" s="10" t="s">
        <v>203</v>
      </c>
      <c r="C3878" s="10" t="s">
        <v>81</v>
      </c>
      <c r="D3878" s="14">
        <v>165</v>
      </c>
      <c r="E3878" s="13">
        <v>42111</v>
      </c>
      <c r="F3878" s="15" t="s">
        <v>77</v>
      </c>
      <c r="G3878" s="13">
        <v>2958101</v>
      </c>
      <c r="H3878" s="78"/>
      <c r="I3878" s="78"/>
      <c r="J3878" s="78"/>
      <c r="K3878" s="78"/>
    </row>
    <row r="3879" spans="1:11">
      <c r="A3879" s="13">
        <v>42517</v>
      </c>
      <c r="B3879" s="10" t="s">
        <v>203</v>
      </c>
      <c r="C3879" s="10" t="s">
        <v>81</v>
      </c>
      <c r="D3879" s="14">
        <v>165</v>
      </c>
      <c r="E3879" s="13">
        <v>42111</v>
      </c>
      <c r="F3879" s="15" t="s">
        <v>77</v>
      </c>
      <c r="G3879" s="13">
        <v>2958101</v>
      </c>
      <c r="H3879" s="78"/>
      <c r="I3879" s="78"/>
      <c r="J3879" s="78"/>
      <c r="K3879" s="78"/>
    </row>
    <row r="3880" spans="1:11">
      <c r="A3880" s="13">
        <v>42518</v>
      </c>
      <c r="B3880" s="10" t="s">
        <v>203</v>
      </c>
      <c r="C3880" s="10" t="s">
        <v>81</v>
      </c>
      <c r="D3880" s="14">
        <v>165</v>
      </c>
      <c r="E3880" s="13">
        <v>42111</v>
      </c>
      <c r="F3880" s="15" t="s">
        <v>77</v>
      </c>
      <c r="G3880" s="13">
        <v>2958101</v>
      </c>
      <c r="H3880" s="78"/>
      <c r="I3880" s="78"/>
      <c r="J3880" s="78"/>
      <c r="K3880" s="78"/>
    </row>
    <row r="3881" spans="1:11">
      <c r="A3881" s="13">
        <v>42519</v>
      </c>
      <c r="B3881" s="10" t="s">
        <v>203</v>
      </c>
      <c r="C3881" s="10" t="s">
        <v>81</v>
      </c>
      <c r="D3881" s="14">
        <v>165</v>
      </c>
      <c r="E3881" s="13">
        <v>42111</v>
      </c>
      <c r="F3881" s="15" t="s">
        <v>77</v>
      </c>
      <c r="G3881" s="13">
        <v>2958101</v>
      </c>
      <c r="H3881" s="78"/>
      <c r="I3881" s="78"/>
      <c r="J3881" s="78"/>
      <c r="K3881" s="78"/>
    </row>
    <row r="3882" spans="1:11">
      <c r="A3882" s="13">
        <v>42520</v>
      </c>
      <c r="B3882" s="10" t="s">
        <v>203</v>
      </c>
      <c r="C3882" s="10" t="s">
        <v>81</v>
      </c>
      <c r="D3882" s="14">
        <v>165</v>
      </c>
      <c r="E3882" s="13">
        <v>42111</v>
      </c>
      <c r="F3882" s="15" t="s">
        <v>77</v>
      </c>
      <c r="G3882" s="13">
        <v>2958101</v>
      </c>
      <c r="H3882" s="78"/>
      <c r="I3882" s="78"/>
      <c r="J3882" s="78"/>
      <c r="K3882" s="78"/>
    </row>
    <row r="3883" spans="1:11">
      <c r="A3883" s="13">
        <v>42521</v>
      </c>
      <c r="B3883" s="10" t="s">
        <v>203</v>
      </c>
      <c r="C3883" s="10" t="s">
        <v>81</v>
      </c>
      <c r="D3883" s="14">
        <v>165</v>
      </c>
      <c r="E3883" s="13">
        <v>42111</v>
      </c>
      <c r="F3883" s="15" t="s">
        <v>77</v>
      </c>
      <c r="G3883" s="13">
        <v>2958101</v>
      </c>
      <c r="H3883" s="78"/>
      <c r="I3883" s="78"/>
      <c r="J3883" s="78"/>
      <c r="K3883" s="78"/>
    </row>
    <row r="3884" spans="1:11">
      <c r="A3884" s="13">
        <v>42491</v>
      </c>
      <c r="B3884" s="10" t="s">
        <v>204</v>
      </c>
      <c r="C3884" s="10" t="s">
        <v>81</v>
      </c>
      <c r="D3884" s="14">
        <v>211</v>
      </c>
      <c r="E3884" s="13">
        <v>41946</v>
      </c>
      <c r="F3884" s="15" t="s">
        <v>77</v>
      </c>
      <c r="G3884" s="13">
        <v>2958101</v>
      </c>
      <c r="H3884" s="78"/>
      <c r="I3884" s="78"/>
      <c r="J3884" s="78"/>
      <c r="K3884" s="78"/>
    </row>
    <row r="3885" spans="1:11">
      <c r="A3885" s="13">
        <v>42492</v>
      </c>
      <c r="B3885" s="10" t="s">
        <v>204</v>
      </c>
      <c r="C3885" s="10" t="s">
        <v>81</v>
      </c>
      <c r="D3885" s="14">
        <v>211</v>
      </c>
      <c r="E3885" s="13">
        <v>41946</v>
      </c>
      <c r="F3885" s="15" t="s">
        <v>77</v>
      </c>
      <c r="G3885" s="13">
        <v>2958101</v>
      </c>
      <c r="H3885" s="78"/>
      <c r="I3885" s="78"/>
      <c r="J3885" s="78"/>
      <c r="K3885" s="78"/>
    </row>
    <row r="3886" spans="1:11">
      <c r="A3886" s="13">
        <v>42493</v>
      </c>
      <c r="B3886" s="10" t="s">
        <v>204</v>
      </c>
      <c r="C3886" s="10" t="s">
        <v>81</v>
      </c>
      <c r="D3886" s="14">
        <v>211</v>
      </c>
      <c r="E3886" s="13">
        <v>41946</v>
      </c>
      <c r="F3886" s="15" t="s">
        <v>77</v>
      </c>
      <c r="G3886" s="13">
        <v>2958101</v>
      </c>
      <c r="H3886" s="78"/>
      <c r="I3886" s="78"/>
      <c r="J3886" s="78"/>
      <c r="K3886" s="78"/>
    </row>
    <row r="3887" spans="1:11">
      <c r="A3887" s="13">
        <v>42494</v>
      </c>
      <c r="B3887" s="10" t="s">
        <v>204</v>
      </c>
      <c r="C3887" s="10" t="s">
        <v>81</v>
      </c>
      <c r="D3887" s="14">
        <v>211</v>
      </c>
      <c r="E3887" s="13">
        <v>41946</v>
      </c>
      <c r="F3887" s="15" t="s">
        <v>77</v>
      </c>
      <c r="G3887" s="13">
        <v>2958101</v>
      </c>
      <c r="H3887" s="78"/>
      <c r="I3887" s="78"/>
      <c r="J3887" s="78"/>
      <c r="K3887" s="78"/>
    </row>
    <row r="3888" spans="1:11">
      <c r="A3888" s="13">
        <v>42495</v>
      </c>
      <c r="B3888" s="10" t="s">
        <v>204</v>
      </c>
      <c r="C3888" s="10" t="s">
        <v>81</v>
      </c>
      <c r="D3888" s="14">
        <v>211</v>
      </c>
      <c r="E3888" s="13">
        <v>41946</v>
      </c>
      <c r="F3888" s="15" t="s">
        <v>77</v>
      </c>
      <c r="G3888" s="13">
        <v>2958101</v>
      </c>
      <c r="H3888" s="78"/>
      <c r="I3888" s="78"/>
      <c r="J3888" s="78"/>
      <c r="K3888" s="78"/>
    </row>
    <row r="3889" spans="1:11">
      <c r="A3889" s="13">
        <v>42496</v>
      </c>
      <c r="B3889" s="10" t="s">
        <v>204</v>
      </c>
      <c r="C3889" s="10" t="s">
        <v>81</v>
      </c>
      <c r="D3889" s="14">
        <v>211</v>
      </c>
      <c r="E3889" s="13">
        <v>41946</v>
      </c>
      <c r="F3889" s="15" t="s">
        <v>77</v>
      </c>
      <c r="G3889" s="13">
        <v>2958101</v>
      </c>
      <c r="H3889" s="78"/>
      <c r="I3889" s="78"/>
      <c r="J3889" s="78"/>
      <c r="K3889" s="78"/>
    </row>
    <row r="3890" spans="1:11">
      <c r="A3890" s="13">
        <v>42497</v>
      </c>
      <c r="B3890" s="10" t="s">
        <v>204</v>
      </c>
      <c r="C3890" s="10" t="s">
        <v>81</v>
      </c>
      <c r="D3890" s="14">
        <v>211</v>
      </c>
      <c r="E3890" s="13">
        <v>41946</v>
      </c>
      <c r="F3890" s="15" t="s">
        <v>77</v>
      </c>
      <c r="G3890" s="13">
        <v>2958101</v>
      </c>
      <c r="H3890" s="78"/>
      <c r="I3890" s="78"/>
      <c r="J3890" s="78"/>
      <c r="K3890" s="78"/>
    </row>
    <row r="3891" spans="1:11">
      <c r="A3891" s="13">
        <v>42498</v>
      </c>
      <c r="B3891" s="10" t="s">
        <v>204</v>
      </c>
      <c r="C3891" s="10" t="s">
        <v>81</v>
      </c>
      <c r="D3891" s="14">
        <v>211</v>
      </c>
      <c r="E3891" s="13">
        <v>41946</v>
      </c>
      <c r="F3891" s="15" t="s">
        <v>77</v>
      </c>
      <c r="G3891" s="13">
        <v>2958101</v>
      </c>
      <c r="H3891" s="78"/>
      <c r="I3891" s="78"/>
      <c r="J3891" s="78"/>
      <c r="K3891" s="78"/>
    </row>
    <row r="3892" spans="1:11">
      <c r="A3892" s="13">
        <v>42499</v>
      </c>
      <c r="B3892" s="10" t="s">
        <v>204</v>
      </c>
      <c r="C3892" s="10" t="s">
        <v>81</v>
      </c>
      <c r="D3892" s="14">
        <v>211</v>
      </c>
      <c r="E3892" s="13">
        <v>41946</v>
      </c>
      <c r="F3892" s="15" t="s">
        <v>77</v>
      </c>
      <c r="G3892" s="13">
        <v>2958101</v>
      </c>
      <c r="H3892" s="78"/>
      <c r="I3892" s="78"/>
      <c r="J3892" s="78"/>
      <c r="K3892" s="78"/>
    </row>
    <row r="3893" spans="1:11">
      <c r="A3893" s="13">
        <v>42500</v>
      </c>
      <c r="B3893" s="10" t="s">
        <v>204</v>
      </c>
      <c r="C3893" s="10" t="s">
        <v>81</v>
      </c>
      <c r="D3893" s="14">
        <v>211</v>
      </c>
      <c r="E3893" s="13">
        <v>41946</v>
      </c>
      <c r="F3893" s="15" t="s">
        <v>77</v>
      </c>
      <c r="G3893" s="13">
        <v>2958101</v>
      </c>
      <c r="H3893" s="78"/>
      <c r="I3893" s="78"/>
      <c r="J3893" s="78"/>
      <c r="K3893" s="78"/>
    </row>
    <row r="3894" spans="1:11">
      <c r="A3894" s="13">
        <v>42501</v>
      </c>
      <c r="B3894" s="10" t="s">
        <v>204</v>
      </c>
      <c r="C3894" s="10" t="s">
        <v>81</v>
      </c>
      <c r="D3894" s="14">
        <v>211</v>
      </c>
      <c r="E3894" s="13">
        <v>41946</v>
      </c>
      <c r="F3894" s="15" t="s">
        <v>77</v>
      </c>
      <c r="G3894" s="13">
        <v>2958101</v>
      </c>
      <c r="H3894" s="78"/>
      <c r="I3894" s="78"/>
      <c r="J3894" s="78"/>
      <c r="K3894" s="78"/>
    </row>
    <row r="3895" spans="1:11">
      <c r="A3895" s="13">
        <v>42502</v>
      </c>
      <c r="B3895" s="10" t="s">
        <v>204</v>
      </c>
      <c r="C3895" s="10" t="s">
        <v>81</v>
      </c>
      <c r="D3895" s="14">
        <v>211</v>
      </c>
      <c r="E3895" s="13">
        <v>41946</v>
      </c>
      <c r="F3895" s="15" t="s">
        <v>77</v>
      </c>
      <c r="G3895" s="13">
        <v>2958101</v>
      </c>
      <c r="H3895" s="78"/>
      <c r="I3895" s="78"/>
      <c r="J3895" s="78"/>
      <c r="K3895" s="78"/>
    </row>
    <row r="3896" spans="1:11">
      <c r="A3896" s="13">
        <v>42503</v>
      </c>
      <c r="B3896" s="10" t="s">
        <v>204</v>
      </c>
      <c r="C3896" s="10" t="s">
        <v>81</v>
      </c>
      <c r="D3896" s="14">
        <v>211</v>
      </c>
      <c r="E3896" s="13">
        <v>41946</v>
      </c>
      <c r="F3896" s="15" t="s">
        <v>77</v>
      </c>
      <c r="G3896" s="13">
        <v>2958101</v>
      </c>
      <c r="H3896" s="78"/>
      <c r="I3896" s="78"/>
      <c r="J3896" s="78"/>
      <c r="K3896" s="78"/>
    </row>
    <row r="3897" spans="1:11">
      <c r="A3897" s="13">
        <v>42504</v>
      </c>
      <c r="B3897" s="10" t="s">
        <v>204</v>
      </c>
      <c r="C3897" s="10" t="s">
        <v>81</v>
      </c>
      <c r="D3897" s="14">
        <v>211</v>
      </c>
      <c r="E3897" s="13">
        <v>41946</v>
      </c>
      <c r="F3897" s="15" t="s">
        <v>77</v>
      </c>
      <c r="G3897" s="13">
        <v>2958101</v>
      </c>
      <c r="H3897" s="78"/>
      <c r="I3897" s="78"/>
      <c r="J3897" s="78"/>
      <c r="K3897" s="78"/>
    </row>
    <row r="3898" spans="1:11">
      <c r="A3898" s="13">
        <v>42505</v>
      </c>
      <c r="B3898" s="10" t="s">
        <v>204</v>
      </c>
      <c r="C3898" s="10" t="s">
        <v>81</v>
      </c>
      <c r="D3898" s="14">
        <v>211</v>
      </c>
      <c r="E3898" s="13">
        <v>41946</v>
      </c>
      <c r="F3898" s="15" t="s">
        <v>77</v>
      </c>
      <c r="G3898" s="13">
        <v>2958101</v>
      </c>
      <c r="H3898" s="78"/>
      <c r="I3898" s="78"/>
      <c r="J3898" s="78"/>
      <c r="K3898" s="78"/>
    </row>
    <row r="3899" spans="1:11">
      <c r="A3899" s="13">
        <v>42506</v>
      </c>
      <c r="B3899" s="10" t="s">
        <v>204</v>
      </c>
      <c r="C3899" s="10" t="s">
        <v>81</v>
      </c>
      <c r="D3899" s="14">
        <v>211</v>
      </c>
      <c r="E3899" s="13">
        <v>41946</v>
      </c>
      <c r="F3899" s="15" t="s">
        <v>77</v>
      </c>
      <c r="G3899" s="13">
        <v>2958101</v>
      </c>
      <c r="H3899" s="78"/>
      <c r="I3899" s="78"/>
      <c r="J3899" s="78"/>
      <c r="K3899" s="78"/>
    </row>
    <row r="3900" spans="1:11">
      <c r="A3900" s="13">
        <v>42507</v>
      </c>
      <c r="B3900" s="10" t="s">
        <v>204</v>
      </c>
      <c r="C3900" s="10" t="s">
        <v>81</v>
      </c>
      <c r="D3900" s="14">
        <v>211</v>
      </c>
      <c r="E3900" s="13">
        <v>41946</v>
      </c>
      <c r="F3900" s="15" t="s">
        <v>77</v>
      </c>
      <c r="G3900" s="13">
        <v>2958101</v>
      </c>
      <c r="H3900" s="78"/>
      <c r="I3900" s="78"/>
      <c r="J3900" s="78"/>
      <c r="K3900" s="78"/>
    </row>
    <row r="3901" spans="1:11">
      <c r="A3901" s="13">
        <v>42508</v>
      </c>
      <c r="B3901" s="10" t="s">
        <v>204</v>
      </c>
      <c r="C3901" s="10" t="s">
        <v>81</v>
      </c>
      <c r="D3901" s="14">
        <v>211</v>
      </c>
      <c r="E3901" s="13">
        <v>41946</v>
      </c>
      <c r="F3901" s="15" t="s">
        <v>77</v>
      </c>
      <c r="G3901" s="13">
        <v>2958101</v>
      </c>
      <c r="H3901" s="78"/>
      <c r="I3901" s="78"/>
      <c r="J3901" s="78"/>
      <c r="K3901" s="78"/>
    </row>
    <row r="3902" spans="1:11">
      <c r="A3902" s="13">
        <v>42509</v>
      </c>
      <c r="B3902" s="10" t="s">
        <v>204</v>
      </c>
      <c r="C3902" s="10" t="s">
        <v>81</v>
      </c>
      <c r="D3902" s="14">
        <v>211</v>
      </c>
      <c r="E3902" s="13">
        <v>41946</v>
      </c>
      <c r="F3902" s="15" t="s">
        <v>77</v>
      </c>
      <c r="G3902" s="13">
        <v>2958101</v>
      </c>
      <c r="H3902" s="78"/>
      <c r="I3902" s="78"/>
      <c r="J3902" s="78"/>
      <c r="K3902" s="78"/>
    </row>
    <row r="3903" spans="1:11">
      <c r="A3903" s="13">
        <v>42510</v>
      </c>
      <c r="B3903" s="10" t="s">
        <v>204</v>
      </c>
      <c r="C3903" s="10" t="s">
        <v>81</v>
      </c>
      <c r="D3903" s="14">
        <v>211</v>
      </c>
      <c r="E3903" s="13">
        <v>41946</v>
      </c>
      <c r="F3903" s="15" t="s">
        <v>77</v>
      </c>
      <c r="G3903" s="13">
        <v>2958101</v>
      </c>
      <c r="H3903" s="78"/>
      <c r="I3903" s="78"/>
      <c r="J3903" s="78"/>
      <c r="K3903" s="78"/>
    </row>
    <row r="3904" spans="1:11">
      <c r="A3904" s="13">
        <v>42511</v>
      </c>
      <c r="B3904" s="10" t="s">
        <v>204</v>
      </c>
      <c r="C3904" s="10" t="s">
        <v>81</v>
      </c>
      <c r="D3904" s="14">
        <v>211</v>
      </c>
      <c r="E3904" s="13">
        <v>41946</v>
      </c>
      <c r="F3904" s="15" t="s">
        <v>77</v>
      </c>
      <c r="G3904" s="13">
        <v>2958101</v>
      </c>
      <c r="H3904" s="78"/>
      <c r="I3904" s="78"/>
      <c r="J3904" s="78"/>
      <c r="K3904" s="78"/>
    </row>
    <row r="3905" spans="1:11">
      <c r="A3905" s="13">
        <v>42512</v>
      </c>
      <c r="B3905" s="10" t="s">
        <v>204</v>
      </c>
      <c r="C3905" s="10" t="s">
        <v>81</v>
      </c>
      <c r="D3905" s="14">
        <v>211</v>
      </c>
      <c r="E3905" s="13">
        <v>41946</v>
      </c>
      <c r="F3905" s="15" t="s">
        <v>77</v>
      </c>
      <c r="G3905" s="13">
        <v>2958101</v>
      </c>
      <c r="H3905" s="78"/>
      <c r="I3905" s="78"/>
      <c r="J3905" s="78"/>
      <c r="K3905" s="78"/>
    </row>
    <row r="3906" spans="1:11">
      <c r="A3906" s="13">
        <v>42513</v>
      </c>
      <c r="B3906" s="10" t="s">
        <v>204</v>
      </c>
      <c r="C3906" s="10" t="s">
        <v>81</v>
      </c>
      <c r="D3906" s="14">
        <v>211</v>
      </c>
      <c r="E3906" s="13">
        <v>41946</v>
      </c>
      <c r="F3906" s="15" t="s">
        <v>77</v>
      </c>
      <c r="G3906" s="13">
        <v>2958101</v>
      </c>
      <c r="H3906" s="78"/>
      <c r="I3906" s="78"/>
      <c r="J3906" s="78"/>
      <c r="K3906" s="78"/>
    </row>
    <row r="3907" spans="1:11">
      <c r="A3907" s="13">
        <v>42514</v>
      </c>
      <c r="B3907" s="10" t="s">
        <v>204</v>
      </c>
      <c r="C3907" s="10" t="s">
        <v>81</v>
      </c>
      <c r="D3907" s="14">
        <v>211</v>
      </c>
      <c r="E3907" s="13">
        <v>41946</v>
      </c>
      <c r="F3907" s="15" t="s">
        <v>77</v>
      </c>
      <c r="G3907" s="13">
        <v>2958101</v>
      </c>
      <c r="H3907" s="78"/>
      <c r="I3907" s="78"/>
      <c r="J3907" s="78"/>
      <c r="K3907" s="78"/>
    </row>
    <row r="3908" spans="1:11">
      <c r="A3908" s="13">
        <v>42515</v>
      </c>
      <c r="B3908" s="10" t="s">
        <v>204</v>
      </c>
      <c r="C3908" s="10" t="s">
        <v>81</v>
      </c>
      <c r="D3908" s="14">
        <v>211</v>
      </c>
      <c r="E3908" s="13">
        <v>41946</v>
      </c>
      <c r="F3908" s="15" t="s">
        <v>77</v>
      </c>
      <c r="G3908" s="13">
        <v>2958101</v>
      </c>
      <c r="H3908" s="78"/>
      <c r="I3908" s="78"/>
      <c r="J3908" s="78"/>
      <c r="K3908" s="78"/>
    </row>
    <row r="3909" spans="1:11">
      <c r="A3909" s="13">
        <v>42516</v>
      </c>
      <c r="B3909" s="10" t="s">
        <v>204</v>
      </c>
      <c r="C3909" s="10" t="s">
        <v>81</v>
      </c>
      <c r="D3909" s="14">
        <v>211</v>
      </c>
      <c r="E3909" s="13">
        <v>41946</v>
      </c>
      <c r="F3909" s="15" t="s">
        <v>77</v>
      </c>
      <c r="G3909" s="13">
        <v>2958101</v>
      </c>
      <c r="H3909" s="78"/>
      <c r="I3909" s="78"/>
      <c r="J3909" s="78"/>
      <c r="K3909" s="78"/>
    </row>
    <row r="3910" spans="1:11">
      <c r="A3910" s="13">
        <v>42517</v>
      </c>
      <c r="B3910" s="10" t="s">
        <v>204</v>
      </c>
      <c r="C3910" s="10" t="s">
        <v>81</v>
      </c>
      <c r="D3910" s="14">
        <v>211</v>
      </c>
      <c r="E3910" s="13">
        <v>41946</v>
      </c>
      <c r="F3910" s="15" t="s">
        <v>77</v>
      </c>
      <c r="G3910" s="13">
        <v>2958101</v>
      </c>
      <c r="H3910" s="78"/>
      <c r="I3910" s="78"/>
      <c r="J3910" s="78"/>
      <c r="K3910" s="78"/>
    </row>
    <row r="3911" spans="1:11">
      <c r="A3911" s="13">
        <v>42518</v>
      </c>
      <c r="B3911" s="10" t="s">
        <v>204</v>
      </c>
      <c r="C3911" s="10" t="s">
        <v>81</v>
      </c>
      <c r="D3911" s="14">
        <v>211</v>
      </c>
      <c r="E3911" s="13">
        <v>41946</v>
      </c>
      <c r="F3911" s="15" t="s">
        <v>77</v>
      </c>
      <c r="G3911" s="13">
        <v>2958101</v>
      </c>
      <c r="H3911" s="78"/>
      <c r="I3911" s="78"/>
      <c r="J3911" s="78"/>
      <c r="K3911" s="78"/>
    </row>
    <row r="3912" spans="1:11">
      <c r="A3912" s="13">
        <v>42519</v>
      </c>
      <c r="B3912" s="10" t="s">
        <v>204</v>
      </c>
      <c r="C3912" s="10" t="s">
        <v>81</v>
      </c>
      <c r="D3912" s="14">
        <v>211</v>
      </c>
      <c r="E3912" s="13">
        <v>41946</v>
      </c>
      <c r="F3912" s="15" t="s">
        <v>77</v>
      </c>
      <c r="G3912" s="13">
        <v>2958101</v>
      </c>
      <c r="H3912" s="78"/>
      <c r="I3912" s="78"/>
      <c r="J3912" s="78"/>
      <c r="K3912" s="78"/>
    </row>
    <row r="3913" spans="1:11">
      <c r="A3913" s="13">
        <v>42520</v>
      </c>
      <c r="B3913" s="10" t="s">
        <v>204</v>
      </c>
      <c r="C3913" s="10" t="s">
        <v>81</v>
      </c>
      <c r="D3913" s="14">
        <v>211</v>
      </c>
      <c r="E3913" s="13">
        <v>41946</v>
      </c>
      <c r="F3913" s="15" t="s">
        <v>77</v>
      </c>
      <c r="G3913" s="13">
        <v>2958101</v>
      </c>
      <c r="H3913" s="78"/>
      <c r="I3913" s="78"/>
      <c r="J3913" s="78"/>
      <c r="K3913" s="78"/>
    </row>
    <row r="3914" spans="1:11">
      <c r="A3914" s="13">
        <v>42521</v>
      </c>
      <c r="B3914" s="10" t="s">
        <v>204</v>
      </c>
      <c r="C3914" s="10" t="s">
        <v>81</v>
      </c>
      <c r="D3914" s="14">
        <v>211</v>
      </c>
      <c r="E3914" s="13">
        <v>41946</v>
      </c>
      <c r="F3914" s="15" t="s">
        <v>77</v>
      </c>
      <c r="G3914" s="13">
        <v>2958101</v>
      </c>
      <c r="H3914" s="78"/>
      <c r="I3914" s="78"/>
      <c r="J3914" s="78"/>
      <c r="K3914" s="78"/>
    </row>
    <row r="3915" spans="1:11">
      <c r="A3915" s="13">
        <v>42491</v>
      </c>
      <c r="B3915" s="10" t="s">
        <v>205</v>
      </c>
      <c r="C3915" s="10" t="s">
        <v>89</v>
      </c>
      <c r="D3915" s="14">
        <v>96</v>
      </c>
      <c r="E3915" s="13">
        <v>42249</v>
      </c>
      <c r="F3915" s="15" t="s">
        <v>77</v>
      </c>
      <c r="G3915" s="13">
        <v>2958101</v>
      </c>
      <c r="H3915" s="78"/>
      <c r="I3915" s="78"/>
      <c r="J3915" s="78"/>
      <c r="K3915" s="78"/>
    </row>
    <row r="3916" spans="1:11">
      <c r="A3916" s="13">
        <v>42492</v>
      </c>
      <c r="B3916" s="10" t="s">
        <v>205</v>
      </c>
      <c r="C3916" s="10" t="s">
        <v>89</v>
      </c>
      <c r="D3916" s="14">
        <v>96</v>
      </c>
      <c r="E3916" s="13">
        <v>42249</v>
      </c>
      <c r="F3916" s="15" t="s">
        <v>77</v>
      </c>
      <c r="G3916" s="13">
        <v>2958101</v>
      </c>
      <c r="H3916" s="78"/>
      <c r="I3916" s="78"/>
      <c r="J3916" s="78"/>
      <c r="K3916" s="78"/>
    </row>
    <row r="3917" spans="1:11">
      <c r="A3917" s="13">
        <v>42493</v>
      </c>
      <c r="B3917" s="10" t="s">
        <v>205</v>
      </c>
      <c r="C3917" s="10" t="s">
        <v>89</v>
      </c>
      <c r="D3917" s="14">
        <v>96</v>
      </c>
      <c r="E3917" s="13">
        <v>42249</v>
      </c>
      <c r="F3917" s="15" t="s">
        <v>77</v>
      </c>
      <c r="G3917" s="13">
        <v>2958101</v>
      </c>
      <c r="H3917" s="78"/>
      <c r="I3917" s="78"/>
      <c r="J3917" s="78"/>
      <c r="K3917" s="78"/>
    </row>
    <row r="3918" spans="1:11">
      <c r="A3918" s="13">
        <v>42494</v>
      </c>
      <c r="B3918" s="10" t="s">
        <v>205</v>
      </c>
      <c r="C3918" s="10" t="s">
        <v>89</v>
      </c>
      <c r="D3918" s="14">
        <v>96</v>
      </c>
      <c r="E3918" s="13">
        <v>42249</v>
      </c>
      <c r="F3918" s="15" t="s">
        <v>77</v>
      </c>
      <c r="G3918" s="13">
        <v>2958101</v>
      </c>
      <c r="H3918" s="78"/>
      <c r="I3918" s="78"/>
      <c r="J3918" s="78"/>
      <c r="K3918" s="78"/>
    </row>
    <row r="3919" spans="1:11">
      <c r="A3919" s="13">
        <v>42495</v>
      </c>
      <c r="B3919" s="10" t="s">
        <v>205</v>
      </c>
      <c r="C3919" s="10" t="s">
        <v>89</v>
      </c>
      <c r="D3919" s="14">
        <v>96</v>
      </c>
      <c r="E3919" s="13">
        <v>42249</v>
      </c>
      <c r="F3919" s="15" t="s">
        <v>77</v>
      </c>
      <c r="G3919" s="13">
        <v>2958101</v>
      </c>
      <c r="H3919" s="78"/>
      <c r="I3919" s="78"/>
      <c r="J3919" s="78"/>
      <c r="K3919" s="78"/>
    </row>
    <row r="3920" spans="1:11">
      <c r="A3920" s="13">
        <v>42496</v>
      </c>
      <c r="B3920" s="10" t="s">
        <v>205</v>
      </c>
      <c r="C3920" s="10" t="s">
        <v>89</v>
      </c>
      <c r="D3920" s="14">
        <v>96</v>
      </c>
      <c r="E3920" s="13">
        <v>42249</v>
      </c>
      <c r="F3920" s="15" t="s">
        <v>77</v>
      </c>
      <c r="G3920" s="13">
        <v>2958101</v>
      </c>
      <c r="H3920" s="78"/>
      <c r="I3920" s="78"/>
      <c r="J3920" s="78"/>
      <c r="K3920" s="78"/>
    </row>
    <row r="3921" spans="1:11">
      <c r="A3921" s="13">
        <v>42497</v>
      </c>
      <c r="B3921" s="10" t="s">
        <v>205</v>
      </c>
      <c r="C3921" s="10" t="s">
        <v>89</v>
      </c>
      <c r="D3921" s="14">
        <v>96</v>
      </c>
      <c r="E3921" s="13">
        <v>42249</v>
      </c>
      <c r="F3921" s="15" t="s">
        <v>77</v>
      </c>
      <c r="G3921" s="13">
        <v>2958101</v>
      </c>
      <c r="H3921" s="78"/>
      <c r="I3921" s="78"/>
      <c r="J3921" s="78"/>
      <c r="K3921" s="78"/>
    </row>
    <row r="3922" spans="1:11">
      <c r="A3922" s="13">
        <v>42498</v>
      </c>
      <c r="B3922" s="10" t="s">
        <v>205</v>
      </c>
      <c r="C3922" s="10" t="s">
        <v>89</v>
      </c>
      <c r="D3922" s="14">
        <v>96</v>
      </c>
      <c r="E3922" s="13">
        <v>42249</v>
      </c>
      <c r="F3922" s="15" t="s">
        <v>77</v>
      </c>
      <c r="G3922" s="13">
        <v>2958101</v>
      </c>
      <c r="H3922" s="78"/>
      <c r="I3922" s="78"/>
      <c r="J3922" s="78"/>
      <c r="K3922" s="78"/>
    </row>
    <row r="3923" spans="1:11">
      <c r="A3923" s="13">
        <v>42499</v>
      </c>
      <c r="B3923" s="10" t="s">
        <v>205</v>
      </c>
      <c r="C3923" s="10" t="s">
        <v>89</v>
      </c>
      <c r="D3923" s="14">
        <v>96</v>
      </c>
      <c r="E3923" s="13">
        <v>42249</v>
      </c>
      <c r="F3923" s="15" t="s">
        <v>77</v>
      </c>
      <c r="G3923" s="13">
        <v>2958101</v>
      </c>
      <c r="H3923" s="78"/>
      <c r="I3923" s="78"/>
      <c r="J3923" s="78"/>
      <c r="K3923" s="78"/>
    </row>
    <row r="3924" spans="1:11">
      <c r="A3924" s="13">
        <v>42500</v>
      </c>
      <c r="B3924" s="10" t="s">
        <v>205</v>
      </c>
      <c r="C3924" s="10" t="s">
        <v>89</v>
      </c>
      <c r="D3924" s="14">
        <v>96</v>
      </c>
      <c r="E3924" s="13">
        <v>42249</v>
      </c>
      <c r="F3924" s="15" t="s">
        <v>77</v>
      </c>
      <c r="G3924" s="13">
        <v>2958101</v>
      </c>
      <c r="H3924" s="78"/>
      <c r="I3924" s="78"/>
      <c r="J3924" s="78"/>
      <c r="K3924" s="78"/>
    </row>
    <row r="3925" spans="1:11">
      <c r="A3925" s="13">
        <v>42501</v>
      </c>
      <c r="B3925" s="10" t="s">
        <v>205</v>
      </c>
      <c r="C3925" s="10" t="s">
        <v>89</v>
      </c>
      <c r="D3925" s="14">
        <v>96</v>
      </c>
      <c r="E3925" s="13">
        <v>42249</v>
      </c>
      <c r="F3925" s="15" t="s">
        <v>77</v>
      </c>
      <c r="G3925" s="13">
        <v>2958101</v>
      </c>
      <c r="H3925" s="78"/>
      <c r="I3925" s="78"/>
      <c r="J3925" s="78"/>
      <c r="K3925" s="78"/>
    </row>
    <row r="3926" spans="1:11">
      <c r="A3926" s="13">
        <v>42502</v>
      </c>
      <c r="B3926" s="10" t="s">
        <v>205</v>
      </c>
      <c r="C3926" s="10" t="s">
        <v>89</v>
      </c>
      <c r="D3926" s="14">
        <v>96</v>
      </c>
      <c r="E3926" s="13">
        <v>42249</v>
      </c>
      <c r="F3926" s="15" t="s">
        <v>77</v>
      </c>
      <c r="G3926" s="13">
        <v>2958101</v>
      </c>
      <c r="H3926" s="78"/>
      <c r="I3926" s="78"/>
      <c r="J3926" s="78"/>
      <c r="K3926" s="78"/>
    </row>
    <row r="3927" spans="1:11">
      <c r="A3927" s="13">
        <v>42503</v>
      </c>
      <c r="B3927" s="10" t="s">
        <v>205</v>
      </c>
      <c r="C3927" s="10" t="s">
        <v>89</v>
      </c>
      <c r="D3927" s="14">
        <v>96</v>
      </c>
      <c r="E3927" s="13">
        <v>42249</v>
      </c>
      <c r="F3927" s="15" t="s">
        <v>77</v>
      </c>
      <c r="G3927" s="13">
        <v>2958101</v>
      </c>
      <c r="H3927" s="78"/>
      <c r="I3927" s="78"/>
      <c r="J3927" s="78"/>
      <c r="K3927" s="78"/>
    </row>
    <row r="3928" spans="1:11">
      <c r="A3928" s="13">
        <v>42504</v>
      </c>
      <c r="B3928" s="10" t="s">
        <v>205</v>
      </c>
      <c r="C3928" s="10" t="s">
        <v>89</v>
      </c>
      <c r="D3928" s="14">
        <v>96</v>
      </c>
      <c r="E3928" s="13">
        <v>42249</v>
      </c>
      <c r="F3928" s="15" t="s">
        <v>77</v>
      </c>
      <c r="G3928" s="13">
        <v>2958101</v>
      </c>
      <c r="H3928" s="78"/>
      <c r="I3928" s="78"/>
      <c r="J3928" s="78"/>
      <c r="K3928" s="78"/>
    </row>
    <row r="3929" spans="1:11">
      <c r="A3929" s="13">
        <v>42505</v>
      </c>
      <c r="B3929" s="10" t="s">
        <v>205</v>
      </c>
      <c r="C3929" s="10" t="s">
        <v>89</v>
      </c>
      <c r="D3929" s="14">
        <v>96</v>
      </c>
      <c r="E3929" s="13">
        <v>42249</v>
      </c>
      <c r="F3929" s="15" t="s">
        <v>77</v>
      </c>
      <c r="G3929" s="13">
        <v>2958101</v>
      </c>
      <c r="H3929" s="78"/>
      <c r="I3929" s="78"/>
      <c r="J3929" s="78"/>
      <c r="K3929" s="78"/>
    </row>
    <row r="3930" spans="1:11">
      <c r="A3930" s="13">
        <v>42506</v>
      </c>
      <c r="B3930" s="10" t="s">
        <v>205</v>
      </c>
      <c r="C3930" s="10" t="s">
        <v>89</v>
      </c>
      <c r="D3930" s="14">
        <v>96</v>
      </c>
      <c r="E3930" s="13">
        <v>42249</v>
      </c>
      <c r="F3930" s="15" t="s">
        <v>77</v>
      </c>
      <c r="G3930" s="13">
        <v>2958101</v>
      </c>
      <c r="H3930" s="78"/>
      <c r="I3930" s="78"/>
      <c r="J3930" s="78"/>
      <c r="K3930" s="78"/>
    </row>
    <row r="3931" spans="1:11">
      <c r="A3931" s="13">
        <v>42507</v>
      </c>
      <c r="B3931" s="10" t="s">
        <v>205</v>
      </c>
      <c r="C3931" s="10" t="s">
        <v>89</v>
      </c>
      <c r="D3931" s="14">
        <v>96</v>
      </c>
      <c r="E3931" s="13">
        <v>42249</v>
      </c>
      <c r="F3931" s="15" t="s">
        <v>77</v>
      </c>
      <c r="G3931" s="13">
        <v>2958101</v>
      </c>
      <c r="H3931" s="78"/>
      <c r="I3931" s="78"/>
      <c r="J3931" s="78"/>
      <c r="K3931" s="78"/>
    </row>
    <row r="3932" spans="1:11">
      <c r="A3932" s="13">
        <v>42508</v>
      </c>
      <c r="B3932" s="10" t="s">
        <v>205</v>
      </c>
      <c r="C3932" s="10" t="s">
        <v>89</v>
      </c>
      <c r="D3932" s="14">
        <v>96</v>
      </c>
      <c r="E3932" s="13">
        <v>42249</v>
      </c>
      <c r="F3932" s="15" t="s">
        <v>77</v>
      </c>
      <c r="G3932" s="13">
        <v>2958101</v>
      </c>
      <c r="H3932" s="78"/>
      <c r="I3932" s="78"/>
      <c r="J3932" s="78"/>
      <c r="K3932" s="78"/>
    </row>
    <row r="3933" spans="1:11">
      <c r="A3933" s="13">
        <v>42509</v>
      </c>
      <c r="B3933" s="10" t="s">
        <v>205</v>
      </c>
      <c r="C3933" s="10" t="s">
        <v>89</v>
      </c>
      <c r="D3933" s="14">
        <v>96</v>
      </c>
      <c r="E3933" s="13">
        <v>42249</v>
      </c>
      <c r="F3933" s="15" t="s">
        <v>77</v>
      </c>
      <c r="G3933" s="13">
        <v>2958101</v>
      </c>
      <c r="H3933" s="78"/>
      <c r="I3933" s="78"/>
      <c r="J3933" s="78"/>
      <c r="K3933" s="78"/>
    </row>
    <row r="3934" spans="1:11">
      <c r="A3934" s="13">
        <v>42510</v>
      </c>
      <c r="B3934" s="10" t="s">
        <v>205</v>
      </c>
      <c r="C3934" s="10" t="s">
        <v>89</v>
      </c>
      <c r="D3934" s="14">
        <v>96</v>
      </c>
      <c r="E3934" s="13">
        <v>42249</v>
      </c>
      <c r="F3934" s="15" t="s">
        <v>77</v>
      </c>
      <c r="G3934" s="13">
        <v>2958101</v>
      </c>
      <c r="H3934" s="78"/>
      <c r="I3934" s="78"/>
      <c r="J3934" s="78"/>
      <c r="K3934" s="78"/>
    </row>
    <row r="3935" spans="1:11">
      <c r="A3935" s="13">
        <v>42511</v>
      </c>
      <c r="B3935" s="10" t="s">
        <v>205</v>
      </c>
      <c r="C3935" s="10" t="s">
        <v>89</v>
      </c>
      <c r="D3935" s="14">
        <v>96</v>
      </c>
      <c r="E3935" s="13">
        <v>42249</v>
      </c>
      <c r="F3935" s="15" t="s">
        <v>77</v>
      </c>
      <c r="G3935" s="13">
        <v>2958101</v>
      </c>
      <c r="H3935" s="78"/>
      <c r="I3935" s="78"/>
      <c r="J3935" s="78"/>
      <c r="K3935" s="78"/>
    </row>
    <row r="3936" spans="1:11">
      <c r="A3936" s="13">
        <v>42512</v>
      </c>
      <c r="B3936" s="10" t="s">
        <v>205</v>
      </c>
      <c r="C3936" s="10" t="s">
        <v>89</v>
      </c>
      <c r="D3936" s="14">
        <v>96</v>
      </c>
      <c r="E3936" s="13">
        <v>42249</v>
      </c>
      <c r="F3936" s="15" t="s">
        <v>77</v>
      </c>
      <c r="G3936" s="13">
        <v>2958101</v>
      </c>
      <c r="H3936" s="78"/>
      <c r="I3936" s="78"/>
      <c r="J3936" s="78"/>
      <c r="K3936" s="78"/>
    </row>
    <row r="3937" spans="1:11">
      <c r="A3937" s="13">
        <v>42513</v>
      </c>
      <c r="B3937" s="10" t="s">
        <v>205</v>
      </c>
      <c r="C3937" s="10" t="s">
        <v>89</v>
      </c>
      <c r="D3937" s="14">
        <v>96</v>
      </c>
      <c r="E3937" s="13">
        <v>42249</v>
      </c>
      <c r="F3937" s="15" t="s">
        <v>77</v>
      </c>
      <c r="G3937" s="13">
        <v>2958101</v>
      </c>
      <c r="H3937" s="78"/>
      <c r="I3937" s="78"/>
      <c r="J3937" s="78"/>
      <c r="K3937" s="78"/>
    </row>
    <row r="3938" spans="1:11">
      <c r="A3938" s="13">
        <v>42514</v>
      </c>
      <c r="B3938" s="10" t="s">
        <v>205</v>
      </c>
      <c r="C3938" s="10" t="s">
        <v>89</v>
      </c>
      <c r="D3938" s="14">
        <v>96</v>
      </c>
      <c r="E3938" s="13">
        <v>42249</v>
      </c>
      <c r="F3938" s="15" t="s">
        <v>77</v>
      </c>
      <c r="G3938" s="13">
        <v>2958101</v>
      </c>
      <c r="H3938" s="78"/>
      <c r="I3938" s="78"/>
      <c r="J3938" s="78"/>
      <c r="K3938" s="78"/>
    </row>
    <row r="3939" spans="1:11">
      <c r="A3939" s="13">
        <v>42515</v>
      </c>
      <c r="B3939" s="10" t="s">
        <v>205</v>
      </c>
      <c r="C3939" s="10" t="s">
        <v>89</v>
      </c>
      <c r="D3939" s="14">
        <v>96</v>
      </c>
      <c r="E3939" s="13">
        <v>42249</v>
      </c>
      <c r="F3939" s="15" t="s">
        <v>77</v>
      </c>
      <c r="G3939" s="13">
        <v>2958101</v>
      </c>
      <c r="H3939" s="78"/>
      <c r="I3939" s="78"/>
      <c r="J3939" s="78"/>
      <c r="K3939" s="78"/>
    </row>
    <row r="3940" spans="1:11">
      <c r="A3940" s="13">
        <v>42516</v>
      </c>
      <c r="B3940" s="10" t="s">
        <v>205</v>
      </c>
      <c r="C3940" s="10" t="s">
        <v>89</v>
      </c>
      <c r="D3940" s="14">
        <v>96</v>
      </c>
      <c r="E3940" s="13">
        <v>42249</v>
      </c>
      <c r="F3940" s="15" t="s">
        <v>77</v>
      </c>
      <c r="G3940" s="13">
        <v>2958101</v>
      </c>
      <c r="H3940" s="78"/>
      <c r="I3940" s="78"/>
      <c r="J3940" s="78"/>
      <c r="K3940" s="78"/>
    </row>
    <row r="3941" spans="1:11">
      <c r="A3941" s="13">
        <v>42517</v>
      </c>
      <c r="B3941" s="10" t="s">
        <v>205</v>
      </c>
      <c r="C3941" s="10" t="s">
        <v>89</v>
      </c>
      <c r="D3941" s="14">
        <v>96</v>
      </c>
      <c r="E3941" s="13">
        <v>42249</v>
      </c>
      <c r="F3941" s="15" t="s">
        <v>77</v>
      </c>
      <c r="G3941" s="13">
        <v>2958101</v>
      </c>
      <c r="H3941" s="78"/>
      <c r="I3941" s="78"/>
      <c r="J3941" s="78"/>
      <c r="K3941" s="78"/>
    </row>
    <row r="3942" spans="1:11">
      <c r="A3942" s="13">
        <v>42518</v>
      </c>
      <c r="B3942" s="10" t="s">
        <v>205</v>
      </c>
      <c r="C3942" s="10" t="s">
        <v>89</v>
      </c>
      <c r="D3942" s="14">
        <v>96</v>
      </c>
      <c r="E3942" s="13">
        <v>42249</v>
      </c>
      <c r="F3942" s="15" t="s">
        <v>77</v>
      </c>
      <c r="G3942" s="13">
        <v>2958101</v>
      </c>
      <c r="H3942" s="78"/>
      <c r="I3942" s="78"/>
      <c r="J3942" s="78"/>
      <c r="K3942" s="78"/>
    </row>
    <row r="3943" spans="1:11">
      <c r="A3943" s="13">
        <v>42519</v>
      </c>
      <c r="B3943" s="10" t="s">
        <v>205</v>
      </c>
      <c r="C3943" s="10" t="s">
        <v>89</v>
      </c>
      <c r="D3943" s="14">
        <v>96</v>
      </c>
      <c r="E3943" s="13">
        <v>42249</v>
      </c>
      <c r="F3943" s="15" t="s">
        <v>77</v>
      </c>
      <c r="G3943" s="13">
        <v>2958101</v>
      </c>
      <c r="H3943" s="78"/>
      <c r="I3943" s="78"/>
      <c r="J3943" s="78"/>
      <c r="K3943" s="78"/>
    </row>
    <row r="3944" spans="1:11">
      <c r="A3944" s="13">
        <v>42520</v>
      </c>
      <c r="B3944" s="10" t="s">
        <v>205</v>
      </c>
      <c r="C3944" s="10" t="s">
        <v>89</v>
      </c>
      <c r="D3944" s="14">
        <v>96</v>
      </c>
      <c r="E3944" s="13">
        <v>42249</v>
      </c>
      <c r="F3944" s="15" t="s">
        <v>77</v>
      </c>
      <c r="G3944" s="13">
        <v>2958101</v>
      </c>
      <c r="H3944" s="78"/>
      <c r="I3944" s="78"/>
      <c r="J3944" s="78"/>
      <c r="K3944" s="78"/>
    </row>
    <row r="3945" spans="1:11">
      <c r="A3945" s="13">
        <v>42521</v>
      </c>
      <c r="B3945" s="10" t="s">
        <v>205</v>
      </c>
      <c r="C3945" s="10" t="s">
        <v>89</v>
      </c>
      <c r="D3945" s="14">
        <v>96</v>
      </c>
      <c r="E3945" s="13">
        <v>42249</v>
      </c>
      <c r="F3945" s="15" t="s">
        <v>77</v>
      </c>
      <c r="G3945" s="13">
        <v>2958101</v>
      </c>
      <c r="H3945" s="78"/>
      <c r="I3945" s="78"/>
      <c r="J3945" s="78"/>
      <c r="K3945" s="78"/>
    </row>
    <row r="3946" spans="1:11">
      <c r="A3946" s="13">
        <v>42491</v>
      </c>
      <c r="B3946" s="10" t="s">
        <v>206</v>
      </c>
      <c r="C3946" s="10" t="s">
        <v>89</v>
      </c>
      <c r="D3946" s="14">
        <v>98</v>
      </c>
      <c r="E3946" s="13">
        <v>42249</v>
      </c>
      <c r="F3946" s="15" t="s">
        <v>77</v>
      </c>
      <c r="G3946" s="13">
        <v>2958101</v>
      </c>
      <c r="H3946" s="78"/>
      <c r="I3946" s="78"/>
      <c r="J3946" s="78"/>
      <c r="K3946" s="78"/>
    </row>
    <row r="3947" spans="1:11">
      <c r="A3947" s="13">
        <v>42492</v>
      </c>
      <c r="B3947" s="10" t="s">
        <v>206</v>
      </c>
      <c r="C3947" s="10" t="s">
        <v>89</v>
      </c>
      <c r="D3947" s="14">
        <v>98</v>
      </c>
      <c r="E3947" s="13">
        <v>42249</v>
      </c>
      <c r="F3947" s="15" t="s">
        <v>77</v>
      </c>
      <c r="G3947" s="13">
        <v>2958101</v>
      </c>
      <c r="H3947" s="78"/>
      <c r="I3947" s="78"/>
      <c r="J3947" s="78"/>
      <c r="K3947" s="78"/>
    </row>
    <row r="3948" spans="1:11">
      <c r="A3948" s="13">
        <v>42493</v>
      </c>
      <c r="B3948" s="10" t="s">
        <v>206</v>
      </c>
      <c r="C3948" s="10" t="s">
        <v>89</v>
      </c>
      <c r="D3948" s="14">
        <v>98</v>
      </c>
      <c r="E3948" s="13">
        <v>42249</v>
      </c>
      <c r="F3948" s="15" t="s">
        <v>77</v>
      </c>
      <c r="G3948" s="13">
        <v>2958101</v>
      </c>
      <c r="H3948" s="78"/>
      <c r="I3948" s="78"/>
      <c r="J3948" s="78"/>
      <c r="K3948" s="78"/>
    </row>
    <row r="3949" spans="1:11">
      <c r="A3949" s="13">
        <v>42494</v>
      </c>
      <c r="B3949" s="10" t="s">
        <v>206</v>
      </c>
      <c r="C3949" s="10" t="s">
        <v>89</v>
      </c>
      <c r="D3949" s="14">
        <v>98</v>
      </c>
      <c r="E3949" s="13">
        <v>42249</v>
      </c>
      <c r="F3949" s="15" t="s">
        <v>77</v>
      </c>
      <c r="G3949" s="13">
        <v>2958101</v>
      </c>
      <c r="H3949" s="78"/>
      <c r="I3949" s="78"/>
      <c r="J3949" s="78"/>
      <c r="K3949" s="78"/>
    </row>
    <row r="3950" spans="1:11">
      <c r="A3950" s="13">
        <v>42495</v>
      </c>
      <c r="B3950" s="10" t="s">
        <v>206</v>
      </c>
      <c r="C3950" s="10" t="s">
        <v>89</v>
      </c>
      <c r="D3950" s="14">
        <v>98</v>
      </c>
      <c r="E3950" s="13">
        <v>42249</v>
      </c>
      <c r="F3950" s="15" t="s">
        <v>77</v>
      </c>
      <c r="G3950" s="13">
        <v>2958101</v>
      </c>
      <c r="H3950" s="78"/>
      <c r="I3950" s="78"/>
      <c r="J3950" s="78"/>
      <c r="K3950" s="78"/>
    </row>
    <row r="3951" spans="1:11">
      <c r="A3951" s="13">
        <v>42496</v>
      </c>
      <c r="B3951" s="10" t="s">
        <v>206</v>
      </c>
      <c r="C3951" s="10" t="s">
        <v>89</v>
      </c>
      <c r="D3951" s="14">
        <v>98</v>
      </c>
      <c r="E3951" s="13">
        <v>42249</v>
      </c>
      <c r="F3951" s="15" t="s">
        <v>77</v>
      </c>
      <c r="G3951" s="13">
        <v>2958101</v>
      </c>
      <c r="H3951" s="78"/>
      <c r="I3951" s="78"/>
      <c r="J3951" s="78"/>
      <c r="K3951" s="78"/>
    </row>
    <row r="3952" spans="1:11">
      <c r="A3952" s="13">
        <v>42497</v>
      </c>
      <c r="B3952" s="10" t="s">
        <v>206</v>
      </c>
      <c r="C3952" s="10" t="s">
        <v>89</v>
      </c>
      <c r="D3952" s="14">
        <v>98</v>
      </c>
      <c r="E3952" s="13">
        <v>42249</v>
      </c>
      <c r="F3952" s="15" t="s">
        <v>77</v>
      </c>
      <c r="G3952" s="13">
        <v>2958101</v>
      </c>
      <c r="H3952" s="78"/>
      <c r="I3952" s="78"/>
      <c r="J3952" s="78"/>
      <c r="K3952" s="78"/>
    </row>
    <row r="3953" spans="1:11">
      <c r="A3953" s="13">
        <v>42498</v>
      </c>
      <c r="B3953" s="10" t="s">
        <v>206</v>
      </c>
      <c r="C3953" s="10" t="s">
        <v>89</v>
      </c>
      <c r="D3953" s="14">
        <v>98</v>
      </c>
      <c r="E3953" s="13">
        <v>42249</v>
      </c>
      <c r="F3953" s="15" t="s">
        <v>77</v>
      </c>
      <c r="G3953" s="13">
        <v>2958101</v>
      </c>
      <c r="H3953" s="78"/>
      <c r="I3953" s="78"/>
      <c r="J3953" s="78"/>
      <c r="K3953" s="78"/>
    </row>
    <row r="3954" spans="1:11">
      <c r="A3954" s="13">
        <v>42499</v>
      </c>
      <c r="B3954" s="10" t="s">
        <v>206</v>
      </c>
      <c r="C3954" s="10" t="s">
        <v>89</v>
      </c>
      <c r="D3954" s="14">
        <v>98</v>
      </c>
      <c r="E3954" s="13">
        <v>42249</v>
      </c>
      <c r="F3954" s="15" t="s">
        <v>77</v>
      </c>
      <c r="G3954" s="13">
        <v>2958101</v>
      </c>
      <c r="H3954" s="78"/>
      <c r="I3954" s="78"/>
      <c r="J3954" s="78"/>
      <c r="K3954" s="78"/>
    </row>
    <row r="3955" spans="1:11">
      <c r="A3955" s="13">
        <v>42500</v>
      </c>
      <c r="B3955" s="10" t="s">
        <v>206</v>
      </c>
      <c r="C3955" s="10" t="s">
        <v>89</v>
      </c>
      <c r="D3955" s="14">
        <v>98</v>
      </c>
      <c r="E3955" s="13">
        <v>42249</v>
      </c>
      <c r="F3955" s="15" t="s">
        <v>77</v>
      </c>
      <c r="G3955" s="13">
        <v>2958101</v>
      </c>
      <c r="H3955" s="78"/>
      <c r="I3955" s="78"/>
      <c r="J3955" s="78"/>
      <c r="K3955" s="78"/>
    </row>
    <row r="3956" spans="1:11">
      <c r="A3956" s="13">
        <v>42501</v>
      </c>
      <c r="B3956" s="10" t="s">
        <v>206</v>
      </c>
      <c r="C3956" s="10" t="s">
        <v>89</v>
      </c>
      <c r="D3956" s="14">
        <v>98</v>
      </c>
      <c r="E3956" s="13">
        <v>42249</v>
      </c>
      <c r="F3956" s="15" t="s">
        <v>77</v>
      </c>
      <c r="G3956" s="13">
        <v>2958101</v>
      </c>
      <c r="H3956" s="78"/>
      <c r="I3956" s="78"/>
      <c r="J3956" s="78"/>
      <c r="K3956" s="78"/>
    </row>
    <row r="3957" spans="1:11">
      <c r="A3957" s="13">
        <v>42502</v>
      </c>
      <c r="B3957" s="10" t="s">
        <v>206</v>
      </c>
      <c r="C3957" s="10" t="s">
        <v>89</v>
      </c>
      <c r="D3957" s="14">
        <v>98</v>
      </c>
      <c r="E3957" s="13">
        <v>42249</v>
      </c>
      <c r="F3957" s="15" t="s">
        <v>77</v>
      </c>
      <c r="G3957" s="13">
        <v>2958101</v>
      </c>
      <c r="H3957" s="78"/>
      <c r="I3957" s="78"/>
      <c r="J3957" s="78"/>
      <c r="K3957" s="78"/>
    </row>
    <row r="3958" spans="1:11">
      <c r="A3958" s="13">
        <v>42503</v>
      </c>
      <c r="B3958" s="10" t="s">
        <v>206</v>
      </c>
      <c r="C3958" s="10" t="s">
        <v>89</v>
      </c>
      <c r="D3958" s="14">
        <v>98</v>
      </c>
      <c r="E3958" s="13">
        <v>42249</v>
      </c>
      <c r="F3958" s="15" t="s">
        <v>77</v>
      </c>
      <c r="G3958" s="13">
        <v>2958101</v>
      </c>
      <c r="H3958" s="78"/>
      <c r="I3958" s="78"/>
      <c r="J3958" s="78"/>
      <c r="K3958" s="78"/>
    </row>
    <row r="3959" spans="1:11">
      <c r="A3959" s="13">
        <v>42504</v>
      </c>
      <c r="B3959" s="10" t="s">
        <v>206</v>
      </c>
      <c r="C3959" s="10" t="s">
        <v>89</v>
      </c>
      <c r="D3959" s="14">
        <v>98</v>
      </c>
      <c r="E3959" s="13">
        <v>42249</v>
      </c>
      <c r="F3959" s="15" t="s">
        <v>77</v>
      </c>
      <c r="G3959" s="13">
        <v>2958101</v>
      </c>
      <c r="H3959" s="78"/>
      <c r="I3959" s="78"/>
      <c r="J3959" s="78"/>
      <c r="K3959" s="78"/>
    </row>
    <row r="3960" spans="1:11">
      <c r="A3960" s="13">
        <v>42505</v>
      </c>
      <c r="B3960" s="10" t="s">
        <v>206</v>
      </c>
      <c r="C3960" s="10" t="s">
        <v>89</v>
      </c>
      <c r="D3960" s="14">
        <v>98</v>
      </c>
      <c r="E3960" s="13">
        <v>42249</v>
      </c>
      <c r="F3960" s="15" t="s">
        <v>77</v>
      </c>
      <c r="G3960" s="13">
        <v>2958101</v>
      </c>
      <c r="H3960" s="78"/>
      <c r="I3960" s="78"/>
      <c r="J3960" s="78"/>
      <c r="K3960" s="78"/>
    </row>
    <row r="3961" spans="1:11">
      <c r="A3961" s="13">
        <v>42506</v>
      </c>
      <c r="B3961" s="10" t="s">
        <v>206</v>
      </c>
      <c r="C3961" s="10" t="s">
        <v>89</v>
      </c>
      <c r="D3961" s="14">
        <v>98</v>
      </c>
      <c r="E3961" s="13">
        <v>42249</v>
      </c>
      <c r="F3961" s="15" t="s">
        <v>77</v>
      </c>
      <c r="G3961" s="13">
        <v>2958101</v>
      </c>
      <c r="H3961" s="78"/>
      <c r="I3961" s="78"/>
      <c r="J3961" s="78"/>
      <c r="K3961" s="78"/>
    </row>
    <row r="3962" spans="1:11">
      <c r="A3962" s="13">
        <v>42507</v>
      </c>
      <c r="B3962" s="10" t="s">
        <v>206</v>
      </c>
      <c r="C3962" s="10" t="s">
        <v>89</v>
      </c>
      <c r="D3962" s="14">
        <v>98</v>
      </c>
      <c r="E3962" s="13">
        <v>42249</v>
      </c>
      <c r="F3962" s="15" t="s">
        <v>77</v>
      </c>
      <c r="G3962" s="13">
        <v>2958101</v>
      </c>
      <c r="H3962" s="78"/>
      <c r="I3962" s="78"/>
      <c r="J3962" s="78"/>
      <c r="K3962" s="78"/>
    </row>
    <row r="3963" spans="1:11">
      <c r="A3963" s="13">
        <v>42508</v>
      </c>
      <c r="B3963" s="10" t="s">
        <v>206</v>
      </c>
      <c r="C3963" s="10" t="s">
        <v>89</v>
      </c>
      <c r="D3963" s="14">
        <v>98</v>
      </c>
      <c r="E3963" s="13">
        <v>42249</v>
      </c>
      <c r="F3963" s="15" t="s">
        <v>77</v>
      </c>
      <c r="G3963" s="13">
        <v>2958101</v>
      </c>
      <c r="H3963" s="78"/>
      <c r="I3963" s="78"/>
      <c r="J3963" s="78"/>
      <c r="K3963" s="78"/>
    </row>
    <row r="3964" spans="1:11">
      <c r="A3964" s="13">
        <v>42509</v>
      </c>
      <c r="B3964" s="10" t="s">
        <v>206</v>
      </c>
      <c r="C3964" s="10" t="s">
        <v>89</v>
      </c>
      <c r="D3964" s="14">
        <v>98</v>
      </c>
      <c r="E3964" s="13">
        <v>42249</v>
      </c>
      <c r="F3964" s="15" t="s">
        <v>77</v>
      </c>
      <c r="G3964" s="13">
        <v>2958101</v>
      </c>
      <c r="H3964" s="78"/>
      <c r="I3964" s="78"/>
      <c r="J3964" s="78"/>
      <c r="K3964" s="78"/>
    </row>
    <row r="3965" spans="1:11">
      <c r="A3965" s="13">
        <v>42510</v>
      </c>
      <c r="B3965" s="10" t="s">
        <v>206</v>
      </c>
      <c r="C3965" s="10" t="s">
        <v>89</v>
      </c>
      <c r="D3965" s="14">
        <v>98</v>
      </c>
      <c r="E3965" s="13">
        <v>42249</v>
      </c>
      <c r="F3965" s="15" t="s">
        <v>77</v>
      </c>
      <c r="G3965" s="13">
        <v>2958101</v>
      </c>
      <c r="H3965" s="78"/>
      <c r="I3965" s="78"/>
      <c r="J3965" s="78"/>
      <c r="K3965" s="78"/>
    </row>
    <row r="3966" spans="1:11">
      <c r="A3966" s="13">
        <v>42511</v>
      </c>
      <c r="B3966" s="10" t="s">
        <v>206</v>
      </c>
      <c r="C3966" s="10" t="s">
        <v>89</v>
      </c>
      <c r="D3966" s="14">
        <v>98</v>
      </c>
      <c r="E3966" s="13">
        <v>42249</v>
      </c>
      <c r="F3966" s="15" t="s">
        <v>77</v>
      </c>
      <c r="G3966" s="13">
        <v>2958101</v>
      </c>
      <c r="H3966" s="78"/>
      <c r="I3966" s="78"/>
      <c r="J3966" s="78"/>
      <c r="K3966" s="78"/>
    </row>
    <row r="3967" spans="1:11">
      <c r="A3967" s="13">
        <v>42512</v>
      </c>
      <c r="B3967" s="10" t="s">
        <v>206</v>
      </c>
      <c r="C3967" s="10" t="s">
        <v>89</v>
      </c>
      <c r="D3967" s="14">
        <v>98</v>
      </c>
      <c r="E3967" s="13">
        <v>42249</v>
      </c>
      <c r="F3967" s="15" t="s">
        <v>77</v>
      </c>
      <c r="G3967" s="13">
        <v>2958101</v>
      </c>
      <c r="H3967" s="78"/>
      <c r="I3967" s="78"/>
      <c r="J3967" s="78"/>
      <c r="K3967" s="78"/>
    </row>
    <row r="3968" spans="1:11">
      <c r="A3968" s="13">
        <v>42513</v>
      </c>
      <c r="B3968" s="10" t="s">
        <v>206</v>
      </c>
      <c r="C3968" s="10" t="s">
        <v>89</v>
      </c>
      <c r="D3968" s="14">
        <v>98</v>
      </c>
      <c r="E3968" s="13">
        <v>42249</v>
      </c>
      <c r="F3968" s="15" t="s">
        <v>77</v>
      </c>
      <c r="G3968" s="13">
        <v>2958101</v>
      </c>
      <c r="H3968" s="78"/>
      <c r="I3968" s="78"/>
      <c r="J3968" s="78"/>
      <c r="K3968" s="78"/>
    </row>
    <row r="3969" spans="1:11">
      <c r="A3969" s="13">
        <v>42514</v>
      </c>
      <c r="B3969" s="10" t="s">
        <v>206</v>
      </c>
      <c r="C3969" s="10" t="s">
        <v>89</v>
      </c>
      <c r="D3969" s="14">
        <v>98</v>
      </c>
      <c r="E3969" s="13">
        <v>42249</v>
      </c>
      <c r="F3969" s="15" t="s">
        <v>77</v>
      </c>
      <c r="G3969" s="13">
        <v>2958101</v>
      </c>
      <c r="H3969" s="78"/>
      <c r="I3969" s="78"/>
      <c r="J3969" s="78"/>
      <c r="K3969" s="78"/>
    </row>
    <row r="3970" spans="1:11">
      <c r="A3970" s="13">
        <v>42515</v>
      </c>
      <c r="B3970" s="10" t="s">
        <v>206</v>
      </c>
      <c r="C3970" s="10" t="s">
        <v>89</v>
      </c>
      <c r="D3970" s="14">
        <v>98</v>
      </c>
      <c r="E3970" s="13">
        <v>42249</v>
      </c>
      <c r="F3970" s="15" t="s">
        <v>77</v>
      </c>
      <c r="G3970" s="13">
        <v>2958101</v>
      </c>
      <c r="H3970" s="78"/>
      <c r="I3970" s="78"/>
      <c r="J3970" s="78"/>
      <c r="K3970" s="78"/>
    </row>
    <row r="3971" spans="1:11">
      <c r="A3971" s="13">
        <v>42516</v>
      </c>
      <c r="B3971" s="10" t="s">
        <v>206</v>
      </c>
      <c r="C3971" s="10" t="s">
        <v>89</v>
      </c>
      <c r="D3971" s="14">
        <v>98</v>
      </c>
      <c r="E3971" s="13">
        <v>42249</v>
      </c>
      <c r="F3971" s="15" t="s">
        <v>77</v>
      </c>
      <c r="G3971" s="13">
        <v>2958101</v>
      </c>
      <c r="H3971" s="78"/>
      <c r="I3971" s="78"/>
      <c r="J3971" s="78"/>
      <c r="K3971" s="78"/>
    </row>
    <row r="3972" spans="1:11">
      <c r="A3972" s="13">
        <v>42517</v>
      </c>
      <c r="B3972" s="10" t="s">
        <v>206</v>
      </c>
      <c r="C3972" s="10" t="s">
        <v>89</v>
      </c>
      <c r="D3972" s="14">
        <v>98</v>
      </c>
      <c r="E3972" s="13">
        <v>42249</v>
      </c>
      <c r="F3972" s="15" t="s">
        <v>77</v>
      </c>
      <c r="G3972" s="13">
        <v>2958101</v>
      </c>
      <c r="H3972" s="78"/>
      <c r="I3972" s="78"/>
      <c r="J3972" s="78"/>
      <c r="K3972" s="78"/>
    </row>
    <row r="3973" spans="1:11">
      <c r="A3973" s="13">
        <v>42518</v>
      </c>
      <c r="B3973" s="10" t="s">
        <v>206</v>
      </c>
      <c r="C3973" s="10" t="s">
        <v>89</v>
      </c>
      <c r="D3973" s="14">
        <v>98</v>
      </c>
      <c r="E3973" s="13">
        <v>42249</v>
      </c>
      <c r="F3973" s="15" t="s">
        <v>77</v>
      </c>
      <c r="G3973" s="13">
        <v>2958101</v>
      </c>
      <c r="H3973" s="78"/>
      <c r="I3973" s="78"/>
      <c r="J3973" s="78"/>
      <c r="K3973" s="78"/>
    </row>
    <row r="3974" spans="1:11">
      <c r="A3974" s="13">
        <v>42519</v>
      </c>
      <c r="B3974" s="10" t="s">
        <v>206</v>
      </c>
      <c r="C3974" s="10" t="s">
        <v>89</v>
      </c>
      <c r="D3974" s="14">
        <v>98</v>
      </c>
      <c r="E3974" s="13">
        <v>42249</v>
      </c>
      <c r="F3974" s="15" t="s">
        <v>77</v>
      </c>
      <c r="G3974" s="13">
        <v>2958101</v>
      </c>
      <c r="H3974" s="78"/>
      <c r="I3974" s="78"/>
      <c r="J3974" s="78"/>
      <c r="K3974" s="78"/>
    </row>
    <row r="3975" spans="1:11">
      <c r="A3975" s="13">
        <v>42520</v>
      </c>
      <c r="B3975" s="10" t="s">
        <v>206</v>
      </c>
      <c r="C3975" s="10" t="s">
        <v>89</v>
      </c>
      <c r="D3975" s="14">
        <v>98</v>
      </c>
      <c r="E3975" s="13">
        <v>42249</v>
      </c>
      <c r="F3975" s="15" t="s">
        <v>77</v>
      </c>
      <c r="G3975" s="13">
        <v>2958101</v>
      </c>
      <c r="H3975" s="78"/>
      <c r="I3975" s="78"/>
      <c r="J3975" s="78"/>
      <c r="K3975" s="78"/>
    </row>
    <row r="3976" spans="1:11">
      <c r="A3976" s="13">
        <v>42521</v>
      </c>
      <c r="B3976" s="10" t="s">
        <v>206</v>
      </c>
      <c r="C3976" s="10" t="s">
        <v>89</v>
      </c>
      <c r="D3976" s="14">
        <v>98</v>
      </c>
      <c r="E3976" s="13">
        <v>42249</v>
      </c>
      <c r="F3976" s="15" t="s">
        <v>77</v>
      </c>
      <c r="G3976" s="13">
        <v>2958101</v>
      </c>
      <c r="H3976" s="78"/>
      <c r="I3976" s="78"/>
      <c r="J3976" s="78"/>
      <c r="K3976" s="78"/>
    </row>
    <row r="3977" spans="1:11">
      <c r="A3977" s="13">
        <v>42491</v>
      </c>
      <c r="B3977" s="10" t="s">
        <v>207</v>
      </c>
      <c r="C3977" s="10" t="s">
        <v>89</v>
      </c>
      <c r="D3977" s="14">
        <v>161</v>
      </c>
      <c r="E3977" s="13">
        <v>41791</v>
      </c>
      <c r="F3977" s="15" t="s">
        <v>77</v>
      </c>
      <c r="G3977" s="13">
        <v>2958101</v>
      </c>
      <c r="H3977" s="78"/>
      <c r="I3977" s="78"/>
      <c r="J3977" s="78"/>
      <c r="K3977" s="78"/>
    </row>
    <row r="3978" spans="1:11">
      <c r="A3978" s="13">
        <v>42492</v>
      </c>
      <c r="B3978" s="10" t="s">
        <v>207</v>
      </c>
      <c r="C3978" s="10" t="s">
        <v>89</v>
      </c>
      <c r="D3978" s="14">
        <v>161</v>
      </c>
      <c r="E3978" s="13">
        <v>41791</v>
      </c>
      <c r="F3978" s="15" t="s">
        <v>77</v>
      </c>
      <c r="G3978" s="13">
        <v>2958101</v>
      </c>
      <c r="H3978" s="78"/>
      <c r="I3978" s="78"/>
      <c r="J3978" s="78"/>
      <c r="K3978" s="78"/>
    </row>
    <row r="3979" spans="1:11">
      <c r="A3979" s="13">
        <v>42493</v>
      </c>
      <c r="B3979" s="10" t="s">
        <v>207</v>
      </c>
      <c r="C3979" s="10" t="s">
        <v>89</v>
      </c>
      <c r="D3979" s="14">
        <v>161</v>
      </c>
      <c r="E3979" s="13">
        <v>41791</v>
      </c>
      <c r="F3979" s="15" t="s">
        <v>77</v>
      </c>
      <c r="G3979" s="13">
        <v>2958101</v>
      </c>
      <c r="H3979" s="78"/>
      <c r="I3979" s="78"/>
      <c r="J3979" s="78"/>
      <c r="K3979" s="78"/>
    </row>
    <row r="3980" spans="1:11">
      <c r="A3980" s="13">
        <v>42494</v>
      </c>
      <c r="B3980" s="10" t="s">
        <v>207</v>
      </c>
      <c r="C3980" s="10" t="s">
        <v>89</v>
      </c>
      <c r="D3980" s="14">
        <v>161</v>
      </c>
      <c r="E3980" s="13">
        <v>41791</v>
      </c>
      <c r="F3980" s="15" t="s">
        <v>77</v>
      </c>
      <c r="G3980" s="13">
        <v>2958101</v>
      </c>
      <c r="H3980" s="78"/>
      <c r="I3980" s="78"/>
      <c r="J3980" s="78"/>
      <c r="K3980" s="78"/>
    </row>
    <row r="3981" spans="1:11">
      <c r="A3981" s="13">
        <v>42495</v>
      </c>
      <c r="B3981" s="10" t="s">
        <v>207</v>
      </c>
      <c r="C3981" s="10" t="s">
        <v>89</v>
      </c>
      <c r="D3981" s="14">
        <v>161</v>
      </c>
      <c r="E3981" s="13">
        <v>41791</v>
      </c>
      <c r="F3981" s="15" t="s">
        <v>77</v>
      </c>
      <c r="G3981" s="13">
        <v>2958101</v>
      </c>
      <c r="H3981" s="78"/>
      <c r="I3981" s="78"/>
      <c r="J3981" s="78"/>
      <c r="K3981" s="78"/>
    </row>
    <row r="3982" spans="1:11">
      <c r="A3982" s="13">
        <v>42496</v>
      </c>
      <c r="B3982" s="10" t="s">
        <v>207</v>
      </c>
      <c r="C3982" s="10" t="s">
        <v>89</v>
      </c>
      <c r="D3982" s="14">
        <v>161</v>
      </c>
      <c r="E3982" s="13">
        <v>41791</v>
      </c>
      <c r="F3982" s="15" t="s">
        <v>77</v>
      </c>
      <c r="G3982" s="13">
        <v>2958101</v>
      </c>
      <c r="H3982" s="78"/>
      <c r="I3982" s="78"/>
      <c r="J3982" s="78"/>
      <c r="K3982" s="78"/>
    </row>
    <row r="3983" spans="1:11">
      <c r="A3983" s="13">
        <v>42497</v>
      </c>
      <c r="B3983" s="10" t="s">
        <v>207</v>
      </c>
      <c r="C3983" s="10" t="s">
        <v>89</v>
      </c>
      <c r="D3983" s="14">
        <v>161</v>
      </c>
      <c r="E3983" s="13">
        <v>41791</v>
      </c>
      <c r="F3983" s="15" t="s">
        <v>77</v>
      </c>
      <c r="G3983" s="13">
        <v>2958101</v>
      </c>
      <c r="H3983" s="78"/>
      <c r="I3983" s="78"/>
      <c r="J3983" s="78"/>
      <c r="K3983" s="78"/>
    </row>
    <row r="3984" spans="1:11">
      <c r="A3984" s="13">
        <v>42498</v>
      </c>
      <c r="B3984" s="10" t="s">
        <v>207</v>
      </c>
      <c r="C3984" s="10" t="s">
        <v>89</v>
      </c>
      <c r="D3984" s="14">
        <v>161</v>
      </c>
      <c r="E3984" s="13">
        <v>41791</v>
      </c>
      <c r="F3984" s="15" t="s">
        <v>77</v>
      </c>
      <c r="G3984" s="13">
        <v>2958101</v>
      </c>
      <c r="H3984" s="78"/>
      <c r="I3984" s="78"/>
      <c r="J3984" s="78"/>
      <c r="K3984" s="78"/>
    </row>
    <row r="3985" spans="1:11">
      <c r="A3985" s="13">
        <v>42499</v>
      </c>
      <c r="B3985" s="10" t="s">
        <v>207</v>
      </c>
      <c r="C3985" s="10" t="s">
        <v>89</v>
      </c>
      <c r="D3985" s="14">
        <v>161</v>
      </c>
      <c r="E3985" s="13">
        <v>41791</v>
      </c>
      <c r="F3985" s="15" t="s">
        <v>77</v>
      </c>
      <c r="G3985" s="13">
        <v>2958101</v>
      </c>
      <c r="H3985" s="78"/>
      <c r="I3985" s="78"/>
      <c r="J3985" s="78"/>
      <c r="K3985" s="78"/>
    </row>
    <row r="3986" spans="1:11">
      <c r="A3986" s="13">
        <v>42500</v>
      </c>
      <c r="B3986" s="10" t="s">
        <v>207</v>
      </c>
      <c r="C3986" s="10" t="s">
        <v>89</v>
      </c>
      <c r="D3986" s="14">
        <v>161</v>
      </c>
      <c r="E3986" s="13">
        <v>41791</v>
      </c>
      <c r="F3986" s="15" t="s">
        <v>77</v>
      </c>
      <c r="G3986" s="13">
        <v>2958101</v>
      </c>
      <c r="H3986" s="78"/>
      <c r="I3986" s="78"/>
      <c r="J3986" s="78"/>
      <c r="K3986" s="78"/>
    </row>
    <row r="3987" spans="1:11">
      <c r="A3987" s="13">
        <v>42501</v>
      </c>
      <c r="B3987" s="10" t="s">
        <v>207</v>
      </c>
      <c r="C3987" s="10" t="s">
        <v>89</v>
      </c>
      <c r="D3987" s="14">
        <v>161</v>
      </c>
      <c r="E3987" s="13">
        <v>41791</v>
      </c>
      <c r="F3987" s="15" t="s">
        <v>77</v>
      </c>
      <c r="G3987" s="13">
        <v>2958101</v>
      </c>
      <c r="H3987" s="78"/>
      <c r="I3987" s="78"/>
      <c r="J3987" s="78"/>
      <c r="K3987" s="78"/>
    </row>
    <row r="3988" spans="1:11">
      <c r="A3988" s="13">
        <v>42502</v>
      </c>
      <c r="B3988" s="10" t="s">
        <v>207</v>
      </c>
      <c r="C3988" s="10" t="s">
        <v>89</v>
      </c>
      <c r="D3988" s="14">
        <v>161</v>
      </c>
      <c r="E3988" s="13">
        <v>41791</v>
      </c>
      <c r="F3988" s="15" t="s">
        <v>77</v>
      </c>
      <c r="G3988" s="13">
        <v>2958101</v>
      </c>
      <c r="H3988" s="78"/>
      <c r="I3988" s="78"/>
      <c r="J3988" s="78"/>
      <c r="K3988" s="78"/>
    </row>
    <row r="3989" spans="1:11">
      <c r="A3989" s="13">
        <v>42503</v>
      </c>
      <c r="B3989" s="10" t="s">
        <v>207</v>
      </c>
      <c r="C3989" s="10" t="s">
        <v>89</v>
      </c>
      <c r="D3989" s="14">
        <v>161</v>
      </c>
      <c r="E3989" s="13">
        <v>41791</v>
      </c>
      <c r="F3989" s="15" t="s">
        <v>77</v>
      </c>
      <c r="G3989" s="13">
        <v>2958101</v>
      </c>
      <c r="H3989" s="78"/>
      <c r="I3989" s="78"/>
      <c r="J3989" s="78"/>
      <c r="K3989" s="78"/>
    </row>
    <row r="3990" spans="1:11">
      <c r="A3990" s="13">
        <v>42504</v>
      </c>
      <c r="B3990" s="10" t="s">
        <v>207</v>
      </c>
      <c r="C3990" s="10" t="s">
        <v>89</v>
      </c>
      <c r="D3990" s="14">
        <v>161</v>
      </c>
      <c r="E3990" s="13">
        <v>41791</v>
      </c>
      <c r="F3990" s="15" t="s">
        <v>77</v>
      </c>
      <c r="G3990" s="13">
        <v>2958101</v>
      </c>
      <c r="H3990" s="78"/>
      <c r="I3990" s="78"/>
      <c r="J3990" s="78"/>
      <c r="K3990" s="78"/>
    </row>
    <row r="3991" spans="1:11">
      <c r="A3991" s="13">
        <v>42505</v>
      </c>
      <c r="B3991" s="10" t="s">
        <v>207</v>
      </c>
      <c r="C3991" s="10" t="s">
        <v>89</v>
      </c>
      <c r="D3991" s="14">
        <v>161</v>
      </c>
      <c r="E3991" s="13">
        <v>41791</v>
      </c>
      <c r="F3991" s="15" t="s">
        <v>77</v>
      </c>
      <c r="G3991" s="13">
        <v>2958101</v>
      </c>
      <c r="H3991" s="78"/>
      <c r="I3991" s="78"/>
      <c r="J3991" s="78"/>
      <c r="K3991" s="78"/>
    </row>
    <row r="3992" spans="1:11">
      <c r="A3992" s="13">
        <v>42506</v>
      </c>
      <c r="B3992" s="10" t="s">
        <v>207</v>
      </c>
      <c r="C3992" s="10" t="s">
        <v>89</v>
      </c>
      <c r="D3992" s="14">
        <v>161</v>
      </c>
      <c r="E3992" s="13">
        <v>41791</v>
      </c>
      <c r="F3992" s="15" t="s">
        <v>77</v>
      </c>
      <c r="G3992" s="13">
        <v>2958101</v>
      </c>
      <c r="H3992" s="78"/>
      <c r="I3992" s="78"/>
      <c r="J3992" s="78"/>
      <c r="K3992" s="78"/>
    </row>
    <row r="3993" spans="1:11">
      <c r="A3993" s="13">
        <v>42507</v>
      </c>
      <c r="B3993" s="10" t="s">
        <v>207</v>
      </c>
      <c r="C3993" s="10" t="s">
        <v>89</v>
      </c>
      <c r="D3993" s="14">
        <v>161</v>
      </c>
      <c r="E3993" s="13">
        <v>41791</v>
      </c>
      <c r="F3993" s="15" t="s">
        <v>77</v>
      </c>
      <c r="G3993" s="13">
        <v>2958101</v>
      </c>
      <c r="H3993" s="78"/>
      <c r="I3993" s="78"/>
      <c r="J3993" s="78"/>
      <c r="K3993" s="78"/>
    </row>
    <row r="3994" spans="1:11">
      <c r="A3994" s="13">
        <v>42508</v>
      </c>
      <c r="B3994" s="10" t="s">
        <v>207</v>
      </c>
      <c r="C3994" s="10" t="s">
        <v>89</v>
      </c>
      <c r="D3994" s="14">
        <v>161</v>
      </c>
      <c r="E3994" s="13">
        <v>41791</v>
      </c>
      <c r="F3994" s="15" t="s">
        <v>77</v>
      </c>
      <c r="G3994" s="13">
        <v>2958101</v>
      </c>
      <c r="H3994" s="78"/>
      <c r="I3994" s="78"/>
      <c r="J3994" s="78"/>
      <c r="K3994" s="78"/>
    </row>
    <row r="3995" spans="1:11">
      <c r="A3995" s="13">
        <v>42509</v>
      </c>
      <c r="B3995" s="10" t="s">
        <v>207</v>
      </c>
      <c r="C3995" s="10" t="s">
        <v>89</v>
      </c>
      <c r="D3995" s="14">
        <v>161</v>
      </c>
      <c r="E3995" s="13">
        <v>41791</v>
      </c>
      <c r="F3995" s="15" t="s">
        <v>77</v>
      </c>
      <c r="G3995" s="13">
        <v>2958101</v>
      </c>
      <c r="H3995" s="78"/>
      <c r="I3995" s="78"/>
      <c r="J3995" s="78"/>
      <c r="K3995" s="78"/>
    </row>
    <row r="3996" spans="1:11">
      <c r="A3996" s="13">
        <v>42510</v>
      </c>
      <c r="B3996" s="10" t="s">
        <v>207</v>
      </c>
      <c r="C3996" s="10" t="s">
        <v>89</v>
      </c>
      <c r="D3996" s="14">
        <v>161</v>
      </c>
      <c r="E3996" s="13">
        <v>41791</v>
      </c>
      <c r="F3996" s="15" t="s">
        <v>77</v>
      </c>
      <c r="G3996" s="13">
        <v>2958101</v>
      </c>
      <c r="H3996" s="78"/>
      <c r="I3996" s="78"/>
      <c r="J3996" s="78"/>
      <c r="K3996" s="78"/>
    </row>
    <row r="3997" spans="1:11">
      <c r="A3997" s="13">
        <v>42511</v>
      </c>
      <c r="B3997" s="10" t="s">
        <v>207</v>
      </c>
      <c r="C3997" s="10" t="s">
        <v>89</v>
      </c>
      <c r="D3997" s="14">
        <v>161</v>
      </c>
      <c r="E3997" s="13">
        <v>41791</v>
      </c>
      <c r="F3997" s="15" t="s">
        <v>77</v>
      </c>
      <c r="G3997" s="13">
        <v>2958101</v>
      </c>
      <c r="H3997" s="78"/>
      <c r="I3997" s="78"/>
      <c r="J3997" s="78"/>
      <c r="K3997" s="78"/>
    </row>
    <row r="3998" spans="1:11">
      <c r="A3998" s="13">
        <v>42512</v>
      </c>
      <c r="B3998" s="10" t="s">
        <v>207</v>
      </c>
      <c r="C3998" s="10" t="s">
        <v>89</v>
      </c>
      <c r="D3998" s="14">
        <v>161</v>
      </c>
      <c r="E3998" s="13">
        <v>41791</v>
      </c>
      <c r="F3998" s="15" t="s">
        <v>77</v>
      </c>
      <c r="G3998" s="13">
        <v>2958101</v>
      </c>
      <c r="H3998" s="78"/>
      <c r="I3998" s="78"/>
      <c r="J3998" s="78"/>
      <c r="K3998" s="78"/>
    </row>
    <row r="3999" spans="1:11">
      <c r="A3999" s="13">
        <v>42513</v>
      </c>
      <c r="B3999" s="10" t="s">
        <v>207</v>
      </c>
      <c r="C3999" s="10" t="s">
        <v>89</v>
      </c>
      <c r="D3999" s="14">
        <v>161</v>
      </c>
      <c r="E3999" s="13">
        <v>41791</v>
      </c>
      <c r="F3999" s="15" t="s">
        <v>77</v>
      </c>
      <c r="G3999" s="13">
        <v>2958101</v>
      </c>
      <c r="H3999" s="78"/>
      <c r="I3999" s="78"/>
      <c r="J3999" s="78"/>
      <c r="K3999" s="78"/>
    </row>
    <row r="4000" spans="1:11">
      <c r="A4000" s="13">
        <v>42514</v>
      </c>
      <c r="B4000" s="10" t="s">
        <v>207</v>
      </c>
      <c r="C4000" s="10" t="s">
        <v>89</v>
      </c>
      <c r="D4000" s="14">
        <v>161</v>
      </c>
      <c r="E4000" s="13">
        <v>41791</v>
      </c>
      <c r="F4000" s="15" t="s">
        <v>77</v>
      </c>
      <c r="G4000" s="13">
        <v>2958101</v>
      </c>
      <c r="H4000" s="78"/>
      <c r="I4000" s="78"/>
      <c r="J4000" s="78"/>
      <c r="K4000" s="78"/>
    </row>
    <row r="4001" spans="1:11">
      <c r="A4001" s="13">
        <v>42515</v>
      </c>
      <c r="B4001" s="10" t="s">
        <v>207</v>
      </c>
      <c r="C4001" s="10" t="s">
        <v>89</v>
      </c>
      <c r="D4001" s="14">
        <v>161</v>
      </c>
      <c r="E4001" s="13">
        <v>41791</v>
      </c>
      <c r="F4001" s="15" t="s">
        <v>77</v>
      </c>
      <c r="G4001" s="13">
        <v>2958101</v>
      </c>
      <c r="H4001" s="78"/>
      <c r="I4001" s="78"/>
      <c r="J4001" s="78"/>
      <c r="K4001" s="78"/>
    </row>
    <row r="4002" spans="1:11">
      <c r="A4002" s="13">
        <v>42516</v>
      </c>
      <c r="B4002" s="10" t="s">
        <v>207</v>
      </c>
      <c r="C4002" s="10" t="s">
        <v>89</v>
      </c>
      <c r="D4002" s="14">
        <v>161</v>
      </c>
      <c r="E4002" s="13">
        <v>41791</v>
      </c>
      <c r="F4002" s="15" t="s">
        <v>77</v>
      </c>
      <c r="G4002" s="13">
        <v>2958101</v>
      </c>
      <c r="H4002" s="78"/>
      <c r="I4002" s="78"/>
      <c r="J4002" s="78"/>
      <c r="K4002" s="78"/>
    </row>
    <row r="4003" spans="1:11">
      <c r="A4003" s="13">
        <v>42517</v>
      </c>
      <c r="B4003" s="10" t="s">
        <v>207</v>
      </c>
      <c r="C4003" s="10" t="s">
        <v>89</v>
      </c>
      <c r="D4003" s="14">
        <v>161</v>
      </c>
      <c r="E4003" s="13">
        <v>41791</v>
      </c>
      <c r="F4003" s="15" t="s">
        <v>77</v>
      </c>
      <c r="G4003" s="13">
        <v>2958101</v>
      </c>
      <c r="H4003" s="78"/>
      <c r="I4003" s="78"/>
      <c r="J4003" s="78"/>
      <c r="K4003" s="78"/>
    </row>
    <row r="4004" spans="1:11">
      <c r="A4004" s="13">
        <v>42518</v>
      </c>
      <c r="B4004" s="10" t="s">
        <v>207</v>
      </c>
      <c r="C4004" s="10" t="s">
        <v>89</v>
      </c>
      <c r="D4004" s="14">
        <v>161</v>
      </c>
      <c r="E4004" s="13">
        <v>41791</v>
      </c>
      <c r="F4004" s="15" t="s">
        <v>77</v>
      </c>
      <c r="G4004" s="13">
        <v>2958101</v>
      </c>
      <c r="H4004" s="78"/>
      <c r="I4004" s="78"/>
      <c r="J4004" s="78"/>
      <c r="K4004" s="78"/>
    </row>
    <row r="4005" spans="1:11">
      <c r="A4005" s="13">
        <v>42519</v>
      </c>
      <c r="B4005" s="10" t="s">
        <v>207</v>
      </c>
      <c r="C4005" s="10" t="s">
        <v>89</v>
      </c>
      <c r="D4005" s="14">
        <v>161</v>
      </c>
      <c r="E4005" s="13">
        <v>41791</v>
      </c>
      <c r="F4005" s="15" t="s">
        <v>77</v>
      </c>
      <c r="G4005" s="13">
        <v>2958101</v>
      </c>
      <c r="H4005" s="78"/>
      <c r="I4005" s="78"/>
      <c r="J4005" s="78"/>
      <c r="K4005" s="78"/>
    </row>
    <row r="4006" spans="1:11">
      <c r="A4006" s="13">
        <v>42520</v>
      </c>
      <c r="B4006" s="10" t="s">
        <v>207</v>
      </c>
      <c r="C4006" s="10" t="s">
        <v>89</v>
      </c>
      <c r="D4006" s="14">
        <v>161</v>
      </c>
      <c r="E4006" s="13">
        <v>41791</v>
      </c>
      <c r="F4006" s="15" t="s">
        <v>77</v>
      </c>
      <c r="G4006" s="13">
        <v>2958101</v>
      </c>
      <c r="H4006" s="78"/>
      <c r="I4006" s="78"/>
      <c r="J4006" s="78"/>
      <c r="K4006" s="78"/>
    </row>
    <row r="4007" spans="1:11">
      <c r="A4007" s="13">
        <v>42521</v>
      </c>
      <c r="B4007" s="10" t="s">
        <v>207</v>
      </c>
      <c r="C4007" s="10" t="s">
        <v>89</v>
      </c>
      <c r="D4007" s="14">
        <v>161</v>
      </c>
      <c r="E4007" s="13">
        <v>41791</v>
      </c>
      <c r="F4007" s="15" t="s">
        <v>77</v>
      </c>
      <c r="G4007" s="13">
        <v>2958101</v>
      </c>
      <c r="H4007" s="78"/>
      <c r="I4007" s="78"/>
      <c r="J4007" s="78"/>
      <c r="K4007" s="78"/>
    </row>
    <row r="4008" spans="1:11">
      <c r="A4008" s="13">
        <v>42491</v>
      </c>
      <c r="B4008" s="10" t="s">
        <v>208</v>
      </c>
      <c r="C4008" s="10" t="s">
        <v>81</v>
      </c>
      <c r="D4008" s="14">
        <v>98</v>
      </c>
      <c r="E4008" s="13">
        <v>39738</v>
      </c>
      <c r="F4008" s="15" t="s">
        <v>77</v>
      </c>
      <c r="G4008" s="13">
        <v>2958101</v>
      </c>
      <c r="H4008" s="78"/>
      <c r="I4008" s="78"/>
      <c r="J4008" s="78"/>
      <c r="K4008" s="78"/>
    </row>
    <row r="4009" spans="1:11">
      <c r="A4009" s="13">
        <v>42492</v>
      </c>
      <c r="B4009" s="10" t="s">
        <v>208</v>
      </c>
      <c r="C4009" s="10" t="s">
        <v>81</v>
      </c>
      <c r="D4009" s="14">
        <v>98</v>
      </c>
      <c r="E4009" s="13">
        <v>39738</v>
      </c>
      <c r="F4009" s="15" t="s">
        <v>77</v>
      </c>
      <c r="G4009" s="13">
        <v>2958101</v>
      </c>
      <c r="H4009" s="78"/>
      <c r="I4009" s="78"/>
      <c r="J4009" s="78"/>
      <c r="K4009" s="78"/>
    </row>
    <row r="4010" spans="1:11">
      <c r="A4010" s="13">
        <v>42493</v>
      </c>
      <c r="B4010" s="10" t="s">
        <v>208</v>
      </c>
      <c r="C4010" s="10" t="s">
        <v>81</v>
      </c>
      <c r="D4010" s="14">
        <v>98</v>
      </c>
      <c r="E4010" s="13">
        <v>39738</v>
      </c>
      <c r="F4010" s="15" t="s">
        <v>77</v>
      </c>
      <c r="G4010" s="13">
        <v>2958101</v>
      </c>
      <c r="H4010" s="78"/>
      <c r="I4010" s="78"/>
      <c r="J4010" s="78"/>
      <c r="K4010" s="78"/>
    </row>
    <row r="4011" spans="1:11">
      <c r="A4011" s="13">
        <v>42494</v>
      </c>
      <c r="B4011" s="10" t="s">
        <v>208</v>
      </c>
      <c r="C4011" s="10" t="s">
        <v>81</v>
      </c>
      <c r="D4011" s="14">
        <v>98</v>
      </c>
      <c r="E4011" s="13">
        <v>39738</v>
      </c>
      <c r="F4011" s="15" t="s">
        <v>77</v>
      </c>
      <c r="G4011" s="13">
        <v>2958101</v>
      </c>
      <c r="H4011" s="78"/>
      <c r="I4011" s="78"/>
      <c r="J4011" s="78"/>
      <c r="K4011" s="78"/>
    </row>
    <row r="4012" spans="1:11">
      <c r="A4012" s="13">
        <v>42495</v>
      </c>
      <c r="B4012" s="10" t="s">
        <v>208</v>
      </c>
      <c r="C4012" s="10" t="s">
        <v>81</v>
      </c>
      <c r="D4012" s="14">
        <v>98</v>
      </c>
      <c r="E4012" s="13">
        <v>39738</v>
      </c>
      <c r="F4012" s="15" t="s">
        <v>77</v>
      </c>
      <c r="G4012" s="13">
        <v>2958101</v>
      </c>
      <c r="H4012" s="78"/>
      <c r="I4012" s="78"/>
      <c r="J4012" s="78"/>
      <c r="K4012" s="78"/>
    </row>
    <row r="4013" spans="1:11">
      <c r="A4013" s="13">
        <v>42496</v>
      </c>
      <c r="B4013" s="10" t="s">
        <v>208</v>
      </c>
      <c r="C4013" s="10" t="s">
        <v>81</v>
      </c>
      <c r="D4013" s="14">
        <v>98</v>
      </c>
      <c r="E4013" s="13">
        <v>39738</v>
      </c>
      <c r="F4013" s="15" t="s">
        <v>77</v>
      </c>
      <c r="G4013" s="13">
        <v>2958101</v>
      </c>
      <c r="H4013" s="78"/>
      <c r="I4013" s="78"/>
      <c r="J4013" s="78"/>
      <c r="K4013" s="78"/>
    </row>
    <row r="4014" spans="1:11">
      <c r="A4014" s="13">
        <v>42497</v>
      </c>
      <c r="B4014" s="10" t="s">
        <v>208</v>
      </c>
      <c r="C4014" s="10" t="s">
        <v>81</v>
      </c>
      <c r="D4014" s="14">
        <v>98</v>
      </c>
      <c r="E4014" s="13">
        <v>39738</v>
      </c>
      <c r="F4014" s="15" t="s">
        <v>77</v>
      </c>
      <c r="G4014" s="13">
        <v>2958101</v>
      </c>
      <c r="H4014" s="78"/>
      <c r="I4014" s="78"/>
      <c r="J4014" s="78"/>
      <c r="K4014" s="78"/>
    </row>
    <row r="4015" spans="1:11">
      <c r="A4015" s="13">
        <v>42498</v>
      </c>
      <c r="B4015" s="10" t="s">
        <v>208</v>
      </c>
      <c r="C4015" s="10" t="s">
        <v>81</v>
      </c>
      <c r="D4015" s="14">
        <v>98</v>
      </c>
      <c r="E4015" s="13">
        <v>39738</v>
      </c>
      <c r="F4015" s="15" t="s">
        <v>77</v>
      </c>
      <c r="G4015" s="13">
        <v>2958101</v>
      </c>
      <c r="H4015" s="78"/>
      <c r="I4015" s="78"/>
      <c r="J4015" s="78"/>
      <c r="K4015" s="78"/>
    </row>
    <row r="4016" spans="1:11">
      <c r="A4016" s="13">
        <v>42499</v>
      </c>
      <c r="B4016" s="10" t="s">
        <v>208</v>
      </c>
      <c r="C4016" s="10" t="s">
        <v>81</v>
      </c>
      <c r="D4016" s="14">
        <v>98</v>
      </c>
      <c r="E4016" s="13">
        <v>39738</v>
      </c>
      <c r="F4016" s="15" t="s">
        <v>77</v>
      </c>
      <c r="G4016" s="13">
        <v>2958101</v>
      </c>
      <c r="H4016" s="78"/>
      <c r="I4016" s="78"/>
      <c r="J4016" s="78"/>
      <c r="K4016" s="78"/>
    </row>
    <row r="4017" spans="1:11">
      <c r="A4017" s="13">
        <v>42500</v>
      </c>
      <c r="B4017" s="10" t="s">
        <v>208</v>
      </c>
      <c r="C4017" s="10" t="s">
        <v>81</v>
      </c>
      <c r="D4017" s="14">
        <v>98</v>
      </c>
      <c r="E4017" s="13">
        <v>39738</v>
      </c>
      <c r="F4017" s="15" t="s">
        <v>77</v>
      </c>
      <c r="G4017" s="13">
        <v>2958101</v>
      </c>
      <c r="H4017" s="78"/>
      <c r="I4017" s="78"/>
      <c r="J4017" s="78"/>
      <c r="K4017" s="78"/>
    </row>
    <row r="4018" spans="1:11">
      <c r="A4018" s="13">
        <v>42501</v>
      </c>
      <c r="B4018" s="10" t="s">
        <v>208</v>
      </c>
      <c r="C4018" s="10" t="s">
        <v>81</v>
      </c>
      <c r="D4018" s="14">
        <v>98</v>
      </c>
      <c r="E4018" s="13">
        <v>39738</v>
      </c>
      <c r="F4018" s="15" t="s">
        <v>77</v>
      </c>
      <c r="G4018" s="13">
        <v>2958101</v>
      </c>
      <c r="H4018" s="78"/>
      <c r="I4018" s="78"/>
      <c r="J4018" s="78"/>
      <c r="K4018" s="78"/>
    </row>
    <row r="4019" spans="1:11">
      <c r="A4019" s="13">
        <v>42502</v>
      </c>
      <c r="B4019" s="10" t="s">
        <v>208</v>
      </c>
      <c r="C4019" s="10" t="s">
        <v>81</v>
      </c>
      <c r="D4019" s="14">
        <v>98</v>
      </c>
      <c r="E4019" s="13">
        <v>39738</v>
      </c>
      <c r="F4019" s="15" t="s">
        <v>77</v>
      </c>
      <c r="G4019" s="13">
        <v>2958101</v>
      </c>
      <c r="H4019" s="78"/>
      <c r="I4019" s="78"/>
      <c r="J4019" s="78"/>
      <c r="K4019" s="78"/>
    </row>
    <row r="4020" spans="1:11">
      <c r="A4020" s="13">
        <v>42503</v>
      </c>
      <c r="B4020" s="10" t="s">
        <v>208</v>
      </c>
      <c r="C4020" s="10" t="s">
        <v>81</v>
      </c>
      <c r="D4020" s="14">
        <v>98</v>
      </c>
      <c r="E4020" s="13">
        <v>39738</v>
      </c>
      <c r="F4020" s="15" t="s">
        <v>77</v>
      </c>
      <c r="G4020" s="13">
        <v>2958101</v>
      </c>
      <c r="H4020" s="78"/>
      <c r="I4020" s="78"/>
      <c r="J4020" s="78"/>
      <c r="K4020" s="78"/>
    </row>
    <row r="4021" spans="1:11">
      <c r="A4021" s="13">
        <v>42504</v>
      </c>
      <c r="B4021" s="10" t="s">
        <v>208</v>
      </c>
      <c r="C4021" s="10" t="s">
        <v>81</v>
      </c>
      <c r="D4021" s="14">
        <v>98</v>
      </c>
      <c r="E4021" s="13">
        <v>39738</v>
      </c>
      <c r="F4021" s="15" t="s">
        <v>77</v>
      </c>
      <c r="G4021" s="13">
        <v>2958101</v>
      </c>
      <c r="H4021" s="78"/>
      <c r="I4021" s="78"/>
      <c r="J4021" s="78"/>
      <c r="K4021" s="78"/>
    </row>
    <row r="4022" spans="1:11">
      <c r="A4022" s="13">
        <v>42505</v>
      </c>
      <c r="B4022" s="10" t="s">
        <v>208</v>
      </c>
      <c r="C4022" s="10" t="s">
        <v>81</v>
      </c>
      <c r="D4022" s="14">
        <v>98</v>
      </c>
      <c r="E4022" s="13">
        <v>39738</v>
      </c>
      <c r="F4022" s="15" t="s">
        <v>77</v>
      </c>
      <c r="G4022" s="13">
        <v>2958101</v>
      </c>
      <c r="H4022" s="78"/>
      <c r="I4022" s="78"/>
      <c r="J4022" s="78"/>
      <c r="K4022" s="78"/>
    </row>
    <row r="4023" spans="1:11">
      <c r="A4023" s="13">
        <v>42506</v>
      </c>
      <c r="B4023" s="10" t="s">
        <v>208</v>
      </c>
      <c r="C4023" s="10" t="s">
        <v>81</v>
      </c>
      <c r="D4023" s="14">
        <v>98</v>
      </c>
      <c r="E4023" s="13">
        <v>39738</v>
      </c>
      <c r="F4023" s="15" t="s">
        <v>77</v>
      </c>
      <c r="G4023" s="13">
        <v>2958101</v>
      </c>
      <c r="H4023" s="78"/>
      <c r="I4023" s="78"/>
      <c r="J4023" s="78"/>
      <c r="K4023" s="78"/>
    </row>
    <row r="4024" spans="1:11">
      <c r="A4024" s="13">
        <v>42507</v>
      </c>
      <c r="B4024" s="10" t="s">
        <v>208</v>
      </c>
      <c r="C4024" s="10" t="s">
        <v>81</v>
      </c>
      <c r="D4024" s="14">
        <v>98</v>
      </c>
      <c r="E4024" s="13">
        <v>39738</v>
      </c>
      <c r="F4024" s="15" t="s">
        <v>77</v>
      </c>
      <c r="G4024" s="13">
        <v>2958101</v>
      </c>
      <c r="H4024" s="78"/>
      <c r="I4024" s="78"/>
      <c r="J4024" s="78"/>
      <c r="K4024" s="78"/>
    </row>
    <row r="4025" spans="1:11">
      <c r="A4025" s="13">
        <v>42508</v>
      </c>
      <c r="B4025" s="10" t="s">
        <v>208</v>
      </c>
      <c r="C4025" s="10" t="s">
        <v>81</v>
      </c>
      <c r="D4025" s="14">
        <v>98</v>
      </c>
      <c r="E4025" s="13">
        <v>39738</v>
      </c>
      <c r="F4025" s="15" t="s">
        <v>77</v>
      </c>
      <c r="G4025" s="13">
        <v>2958101</v>
      </c>
      <c r="H4025" s="78"/>
      <c r="I4025" s="78"/>
      <c r="J4025" s="78"/>
      <c r="K4025" s="78"/>
    </row>
    <row r="4026" spans="1:11">
      <c r="A4026" s="13">
        <v>42509</v>
      </c>
      <c r="B4026" s="10" t="s">
        <v>208</v>
      </c>
      <c r="C4026" s="10" t="s">
        <v>81</v>
      </c>
      <c r="D4026" s="14">
        <v>98</v>
      </c>
      <c r="E4026" s="13">
        <v>39738</v>
      </c>
      <c r="F4026" s="15" t="s">
        <v>77</v>
      </c>
      <c r="G4026" s="13">
        <v>2958101</v>
      </c>
      <c r="H4026" s="78"/>
      <c r="I4026" s="78"/>
      <c r="J4026" s="78"/>
      <c r="K4026" s="78"/>
    </row>
    <row r="4027" spans="1:11">
      <c r="A4027" s="13">
        <v>42510</v>
      </c>
      <c r="B4027" s="10" t="s">
        <v>208</v>
      </c>
      <c r="C4027" s="10" t="s">
        <v>81</v>
      </c>
      <c r="D4027" s="14">
        <v>98</v>
      </c>
      <c r="E4027" s="13">
        <v>39738</v>
      </c>
      <c r="F4027" s="15" t="s">
        <v>77</v>
      </c>
      <c r="G4027" s="13">
        <v>2958101</v>
      </c>
      <c r="H4027" s="78"/>
      <c r="I4027" s="78"/>
      <c r="J4027" s="78"/>
      <c r="K4027" s="78"/>
    </row>
    <row r="4028" spans="1:11">
      <c r="A4028" s="13">
        <v>42511</v>
      </c>
      <c r="B4028" s="10" t="s">
        <v>208</v>
      </c>
      <c r="C4028" s="10" t="s">
        <v>81</v>
      </c>
      <c r="D4028" s="14">
        <v>98</v>
      </c>
      <c r="E4028" s="13">
        <v>39738</v>
      </c>
      <c r="F4028" s="15" t="s">
        <v>77</v>
      </c>
      <c r="G4028" s="13">
        <v>2958101</v>
      </c>
      <c r="H4028" s="78"/>
      <c r="I4028" s="78"/>
      <c r="J4028" s="78"/>
      <c r="K4028" s="78"/>
    </row>
    <row r="4029" spans="1:11">
      <c r="A4029" s="13">
        <v>42512</v>
      </c>
      <c r="B4029" s="10" t="s">
        <v>208</v>
      </c>
      <c r="C4029" s="10" t="s">
        <v>81</v>
      </c>
      <c r="D4029" s="14">
        <v>98</v>
      </c>
      <c r="E4029" s="13">
        <v>39738</v>
      </c>
      <c r="F4029" s="15" t="s">
        <v>77</v>
      </c>
      <c r="G4029" s="13">
        <v>2958101</v>
      </c>
      <c r="H4029" s="78"/>
      <c r="I4029" s="78"/>
      <c r="J4029" s="78"/>
      <c r="K4029" s="78"/>
    </row>
    <row r="4030" spans="1:11">
      <c r="A4030" s="13">
        <v>42513</v>
      </c>
      <c r="B4030" s="10" t="s">
        <v>208</v>
      </c>
      <c r="C4030" s="10" t="s">
        <v>81</v>
      </c>
      <c r="D4030" s="14">
        <v>98</v>
      </c>
      <c r="E4030" s="13">
        <v>39738</v>
      </c>
      <c r="F4030" s="15" t="s">
        <v>77</v>
      </c>
      <c r="G4030" s="13">
        <v>2958101</v>
      </c>
      <c r="H4030" s="78"/>
      <c r="I4030" s="78"/>
      <c r="J4030" s="78"/>
      <c r="K4030" s="78"/>
    </row>
    <row r="4031" spans="1:11">
      <c r="A4031" s="13">
        <v>42514</v>
      </c>
      <c r="B4031" s="10" t="s">
        <v>208</v>
      </c>
      <c r="C4031" s="10" t="s">
        <v>81</v>
      </c>
      <c r="D4031" s="14">
        <v>98</v>
      </c>
      <c r="E4031" s="13">
        <v>39738</v>
      </c>
      <c r="F4031" s="15" t="s">
        <v>77</v>
      </c>
      <c r="G4031" s="13">
        <v>2958101</v>
      </c>
      <c r="H4031" s="78"/>
      <c r="I4031" s="78"/>
      <c r="J4031" s="78"/>
      <c r="K4031" s="78"/>
    </row>
    <row r="4032" spans="1:11">
      <c r="A4032" s="13">
        <v>42515</v>
      </c>
      <c r="B4032" s="10" t="s">
        <v>208</v>
      </c>
      <c r="C4032" s="10" t="s">
        <v>81</v>
      </c>
      <c r="D4032" s="14">
        <v>98</v>
      </c>
      <c r="E4032" s="13">
        <v>39738</v>
      </c>
      <c r="F4032" s="15" t="s">
        <v>77</v>
      </c>
      <c r="G4032" s="13">
        <v>2958101</v>
      </c>
      <c r="H4032" s="78"/>
      <c r="I4032" s="78"/>
      <c r="J4032" s="78"/>
      <c r="K4032" s="78"/>
    </row>
    <row r="4033" spans="1:11">
      <c r="A4033" s="13">
        <v>42516</v>
      </c>
      <c r="B4033" s="10" t="s">
        <v>208</v>
      </c>
      <c r="C4033" s="10" t="s">
        <v>81</v>
      </c>
      <c r="D4033" s="14">
        <v>98</v>
      </c>
      <c r="E4033" s="13">
        <v>39738</v>
      </c>
      <c r="F4033" s="15" t="s">
        <v>77</v>
      </c>
      <c r="G4033" s="13">
        <v>2958101</v>
      </c>
      <c r="H4033" s="78"/>
      <c r="I4033" s="78"/>
      <c r="J4033" s="78"/>
      <c r="K4033" s="78"/>
    </row>
    <row r="4034" spans="1:11">
      <c r="A4034" s="13">
        <v>42517</v>
      </c>
      <c r="B4034" s="10" t="s">
        <v>208</v>
      </c>
      <c r="C4034" s="10" t="s">
        <v>81</v>
      </c>
      <c r="D4034" s="14">
        <v>98</v>
      </c>
      <c r="E4034" s="13">
        <v>39738</v>
      </c>
      <c r="F4034" s="15" t="s">
        <v>77</v>
      </c>
      <c r="G4034" s="13">
        <v>2958101</v>
      </c>
      <c r="H4034" s="78"/>
      <c r="I4034" s="78"/>
      <c r="J4034" s="78"/>
      <c r="K4034" s="78"/>
    </row>
    <row r="4035" spans="1:11">
      <c r="A4035" s="13">
        <v>42518</v>
      </c>
      <c r="B4035" s="10" t="s">
        <v>208</v>
      </c>
      <c r="C4035" s="10" t="s">
        <v>81</v>
      </c>
      <c r="D4035" s="14">
        <v>98</v>
      </c>
      <c r="E4035" s="13">
        <v>39738</v>
      </c>
      <c r="F4035" s="15" t="s">
        <v>77</v>
      </c>
      <c r="G4035" s="13">
        <v>2958101</v>
      </c>
      <c r="H4035" s="78"/>
      <c r="I4035" s="78"/>
      <c r="J4035" s="78"/>
      <c r="K4035" s="78"/>
    </row>
    <row r="4036" spans="1:11">
      <c r="A4036" s="13">
        <v>42519</v>
      </c>
      <c r="B4036" s="10" t="s">
        <v>208</v>
      </c>
      <c r="C4036" s="10" t="s">
        <v>81</v>
      </c>
      <c r="D4036" s="14">
        <v>98</v>
      </c>
      <c r="E4036" s="13">
        <v>39738</v>
      </c>
      <c r="F4036" s="15" t="s">
        <v>77</v>
      </c>
      <c r="G4036" s="13">
        <v>2958101</v>
      </c>
      <c r="H4036" s="78"/>
      <c r="I4036" s="78"/>
      <c r="J4036" s="78"/>
      <c r="K4036" s="78"/>
    </row>
    <row r="4037" spans="1:11">
      <c r="A4037" s="13">
        <v>42520</v>
      </c>
      <c r="B4037" s="10" t="s">
        <v>208</v>
      </c>
      <c r="C4037" s="10" t="s">
        <v>81</v>
      </c>
      <c r="D4037" s="14">
        <v>98</v>
      </c>
      <c r="E4037" s="13">
        <v>39738</v>
      </c>
      <c r="F4037" s="15" t="s">
        <v>77</v>
      </c>
      <c r="G4037" s="13">
        <v>2958101</v>
      </c>
      <c r="H4037" s="78"/>
      <c r="I4037" s="78"/>
      <c r="J4037" s="78"/>
      <c r="K4037" s="78"/>
    </row>
    <row r="4038" spans="1:11">
      <c r="A4038" s="13">
        <v>42521</v>
      </c>
      <c r="B4038" s="10" t="s">
        <v>208</v>
      </c>
      <c r="C4038" s="10" t="s">
        <v>81</v>
      </c>
      <c r="D4038" s="14">
        <v>98</v>
      </c>
      <c r="E4038" s="13">
        <v>39738</v>
      </c>
      <c r="F4038" s="15" t="s">
        <v>77</v>
      </c>
      <c r="G4038" s="13">
        <v>2958101</v>
      </c>
      <c r="H4038" s="78"/>
      <c r="I4038" s="78"/>
      <c r="J4038" s="78"/>
      <c r="K4038" s="78"/>
    </row>
    <row r="4039" spans="1:11">
      <c r="A4039" s="13">
        <v>42491</v>
      </c>
      <c r="B4039" s="10" t="s">
        <v>209</v>
      </c>
      <c r="C4039" s="10" t="s">
        <v>81</v>
      </c>
      <c r="D4039" s="14">
        <v>120</v>
      </c>
      <c r="E4039" s="13">
        <v>39479</v>
      </c>
      <c r="F4039" s="15" t="s">
        <v>77</v>
      </c>
      <c r="G4039" s="13">
        <v>2958101</v>
      </c>
      <c r="H4039" s="78"/>
      <c r="I4039" s="78"/>
      <c r="J4039" s="78"/>
      <c r="K4039" s="78"/>
    </row>
    <row r="4040" spans="1:11">
      <c r="A4040" s="13">
        <v>42492</v>
      </c>
      <c r="B4040" s="10" t="s">
        <v>209</v>
      </c>
      <c r="C4040" s="10" t="s">
        <v>81</v>
      </c>
      <c r="D4040" s="14">
        <v>120</v>
      </c>
      <c r="E4040" s="13">
        <v>39479</v>
      </c>
      <c r="F4040" s="15" t="s">
        <v>77</v>
      </c>
      <c r="G4040" s="13">
        <v>2958101</v>
      </c>
      <c r="H4040" s="78"/>
      <c r="I4040" s="78"/>
      <c r="J4040" s="78"/>
      <c r="K4040" s="78"/>
    </row>
    <row r="4041" spans="1:11">
      <c r="A4041" s="13">
        <v>42493</v>
      </c>
      <c r="B4041" s="10" t="s">
        <v>209</v>
      </c>
      <c r="C4041" s="10" t="s">
        <v>81</v>
      </c>
      <c r="D4041" s="14">
        <v>120</v>
      </c>
      <c r="E4041" s="13">
        <v>39479</v>
      </c>
      <c r="F4041" s="15" t="s">
        <v>77</v>
      </c>
      <c r="G4041" s="13">
        <v>2958101</v>
      </c>
      <c r="H4041" s="78"/>
      <c r="I4041" s="78"/>
      <c r="J4041" s="78"/>
      <c r="K4041" s="78"/>
    </row>
    <row r="4042" spans="1:11">
      <c r="A4042" s="13">
        <v>42494</v>
      </c>
      <c r="B4042" s="10" t="s">
        <v>209</v>
      </c>
      <c r="C4042" s="10" t="s">
        <v>81</v>
      </c>
      <c r="D4042" s="14">
        <v>120</v>
      </c>
      <c r="E4042" s="13">
        <v>39479</v>
      </c>
      <c r="F4042" s="15" t="s">
        <v>77</v>
      </c>
      <c r="G4042" s="13">
        <v>2958101</v>
      </c>
      <c r="H4042" s="78"/>
      <c r="I4042" s="78"/>
      <c r="J4042" s="78"/>
      <c r="K4042" s="78"/>
    </row>
    <row r="4043" spans="1:11">
      <c r="A4043" s="13">
        <v>42495</v>
      </c>
      <c r="B4043" s="10" t="s">
        <v>209</v>
      </c>
      <c r="C4043" s="10" t="s">
        <v>81</v>
      </c>
      <c r="D4043" s="14">
        <v>120</v>
      </c>
      <c r="E4043" s="13">
        <v>39479</v>
      </c>
      <c r="F4043" s="15" t="s">
        <v>77</v>
      </c>
      <c r="G4043" s="13">
        <v>2958101</v>
      </c>
      <c r="H4043" s="78"/>
      <c r="I4043" s="78"/>
      <c r="J4043" s="78"/>
      <c r="K4043" s="78"/>
    </row>
    <row r="4044" spans="1:11">
      <c r="A4044" s="13">
        <v>42496</v>
      </c>
      <c r="B4044" s="10" t="s">
        <v>209</v>
      </c>
      <c r="C4044" s="10" t="s">
        <v>81</v>
      </c>
      <c r="D4044" s="14">
        <v>120</v>
      </c>
      <c r="E4044" s="13">
        <v>39479</v>
      </c>
      <c r="F4044" s="15" t="s">
        <v>77</v>
      </c>
      <c r="G4044" s="13">
        <v>2958101</v>
      </c>
      <c r="H4044" s="78"/>
      <c r="I4044" s="78"/>
      <c r="J4044" s="78"/>
      <c r="K4044" s="78"/>
    </row>
    <row r="4045" spans="1:11">
      <c r="A4045" s="13">
        <v>42497</v>
      </c>
      <c r="B4045" s="10" t="s">
        <v>209</v>
      </c>
      <c r="C4045" s="10" t="s">
        <v>81</v>
      </c>
      <c r="D4045" s="14">
        <v>120</v>
      </c>
      <c r="E4045" s="13">
        <v>39479</v>
      </c>
      <c r="F4045" s="15" t="s">
        <v>77</v>
      </c>
      <c r="G4045" s="13">
        <v>2958101</v>
      </c>
      <c r="H4045" s="78"/>
      <c r="I4045" s="78"/>
      <c r="J4045" s="78"/>
      <c r="K4045" s="78"/>
    </row>
    <row r="4046" spans="1:11">
      <c r="A4046" s="13">
        <v>42498</v>
      </c>
      <c r="B4046" s="10" t="s">
        <v>209</v>
      </c>
      <c r="C4046" s="10" t="s">
        <v>81</v>
      </c>
      <c r="D4046" s="14">
        <v>120</v>
      </c>
      <c r="E4046" s="13">
        <v>39479</v>
      </c>
      <c r="F4046" s="15" t="s">
        <v>77</v>
      </c>
      <c r="G4046" s="13">
        <v>2958101</v>
      </c>
      <c r="H4046" s="78"/>
      <c r="I4046" s="78"/>
      <c r="J4046" s="78"/>
      <c r="K4046" s="78"/>
    </row>
    <row r="4047" spans="1:11">
      <c r="A4047" s="13">
        <v>42499</v>
      </c>
      <c r="B4047" s="10" t="s">
        <v>209</v>
      </c>
      <c r="C4047" s="10" t="s">
        <v>81</v>
      </c>
      <c r="D4047" s="14">
        <v>120</v>
      </c>
      <c r="E4047" s="13">
        <v>39479</v>
      </c>
      <c r="F4047" s="15" t="s">
        <v>77</v>
      </c>
      <c r="G4047" s="13">
        <v>2958101</v>
      </c>
      <c r="H4047" s="78"/>
      <c r="I4047" s="78"/>
      <c r="J4047" s="78"/>
      <c r="K4047" s="78"/>
    </row>
    <row r="4048" spans="1:11">
      <c r="A4048" s="13">
        <v>42500</v>
      </c>
      <c r="B4048" s="10" t="s">
        <v>209</v>
      </c>
      <c r="C4048" s="10" t="s">
        <v>81</v>
      </c>
      <c r="D4048" s="14">
        <v>120</v>
      </c>
      <c r="E4048" s="13">
        <v>39479</v>
      </c>
      <c r="F4048" s="15" t="s">
        <v>77</v>
      </c>
      <c r="G4048" s="13">
        <v>2958101</v>
      </c>
      <c r="H4048" s="78"/>
      <c r="I4048" s="78"/>
      <c r="J4048" s="78"/>
      <c r="K4048" s="78"/>
    </row>
    <row r="4049" spans="1:11">
      <c r="A4049" s="13">
        <v>42501</v>
      </c>
      <c r="B4049" s="10" t="s">
        <v>209</v>
      </c>
      <c r="C4049" s="10" t="s">
        <v>81</v>
      </c>
      <c r="D4049" s="14">
        <v>120</v>
      </c>
      <c r="E4049" s="13">
        <v>39479</v>
      </c>
      <c r="F4049" s="15" t="s">
        <v>77</v>
      </c>
      <c r="G4049" s="13">
        <v>2958101</v>
      </c>
      <c r="H4049" s="78"/>
      <c r="I4049" s="78"/>
      <c r="J4049" s="78"/>
      <c r="K4049" s="78"/>
    </row>
    <row r="4050" spans="1:11">
      <c r="A4050" s="13">
        <v>42502</v>
      </c>
      <c r="B4050" s="10" t="s">
        <v>209</v>
      </c>
      <c r="C4050" s="10" t="s">
        <v>81</v>
      </c>
      <c r="D4050" s="14">
        <v>120</v>
      </c>
      <c r="E4050" s="13">
        <v>39479</v>
      </c>
      <c r="F4050" s="15" t="s">
        <v>77</v>
      </c>
      <c r="G4050" s="13">
        <v>2958101</v>
      </c>
      <c r="H4050" s="78"/>
      <c r="I4050" s="78"/>
      <c r="J4050" s="78"/>
      <c r="K4050" s="78"/>
    </row>
    <row r="4051" spans="1:11">
      <c r="A4051" s="13">
        <v>42503</v>
      </c>
      <c r="B4051" s="10" t="s">
        <v>209</v>
      </c>
      <c r="C4051" s="10" t="s">
        <v>81</v>
      </c>
      <c r="D4051" s="14">
        <v>120</v>
      </c>
      <c r="E4051" s="13">
        <v>39479</v>
      </c>
      <c r="F4051" s="15" t="s">
        <v>77</v>
      </c>
      <c r="G4051" s="13">
        <v>2958101</v>
      </c>
      <c r="H4051" s="78"/>
      <c r="I4051" s="78"/>
      <c r="J4051" s="78"/>
      <c r="K4051" s="78"/>
    </row>
    <row r="4052" spans="1:11">
      <c r="A4052" s="13">
        <v>42504</v>
      </c>
      <c r="B4052" s="10" t="s">
        <v>209</v>
      </c>
      <c r="C4052" s="10" t="s">
        <v>81</v>
      </c>
      <c r="D4052" s="14">
        <v>120</v>
      </c>
      <c r="E4052" s="13">
        <v>39479</v>
      </c>
      <c r="F4052" s="15" t="s">
        <v>77</v>
      </c>
      <c r="G4052" s="13">
        <v>2958101</v>
      </c>
      <c r="H4052" s="78"/>
      <c r="I4052" s="78"/>
      <c r="J4052" s="78"/>
      <c r="K4052" s="78"/>
    </row>
    <row r="4053" spans="1:11">
      <c r="A4053" s="13">
        <v>42505</v>
      </c>
      <c r="B4053" s="10" t="s">
        <v>209</v>
      </c>
      <c r="C4053" s="10" t="s">
        <v>81</v>
      </c>
      <c r="D4053" s="14">
        <v>120</v>
      </c>
      <c r="E4053" s="13">
        <v>39479</v>
      </c>
      <c r="F4053" s="15" t="s">
        <v>77</v>
      </c>
      <c r="G4053" s="13">
        <v>2958101</v>
      </c>
      <c r="H4053" s="78"/>
      <c r="I4053" s="78"/>
      <c r="J4053" s="78"/>
      <c r="K4053" s="78"/>
    </row>
    <row r="4054" spans="1:11">
      <c r="A4054" s="13">
        <v>42506</v>
      </c>
      <c r="B4054" s="10" t="s">
        <v>209</v>
      </c>
      <c r="C4054" s="10" t="s">
        <v>81</v>
      </c>
      <c r="D4054" s="14">
        <v>120</v>
      </c>
      <c r="E4054" s="13">
        <v>39479</v>
      </c>
      <c r="F4054" s="15" t="s">
        <v>77</v>
      </c>
      <c r="G4054" s="13">
        <v>2958101</v>
      </c>
      <c r="H4054" s="78"/>
      <c r="I4054" s="78"/>
      <c r="J4054" s="78"/>
      <c r="K4054" s="78"/>
    </row>
    <row r="4055" spans="1:11">
      <c r="A4055" s="13">
        <v>42507</v>
      </c>
      <c r="B4055" s="10" t="s">
        <v>209</v>
      </c>
      <c r="C4055" s="10" t="s">
        <v>81</v>
      </c>
      <c r="D4055" s="14">
        <v>120</v>
      </c>
      <c r="E4055" s="13">
        <v>39479</v>
      </c>
      <c r="F4055" s="15" t="s">
        <v>77</v>
      </c>
      <c r="G4055" s="13">
        <v>2958101</v>
      </c>
      <c r="H4055" s="78"/>
      <c r="I4055" s="78"/>
      <c r="J4055" s="78"/>
      <c r="K4055" s="78"/>
    </row>
    <row r="4056" spans="1:11">
      <c r="A4056" s="13">
        <v>42508</v>
      </c>
      <c r="B4056" s="10" t="s">
        <v>209</v>
      </c>
      <c r="C4056" s="10" t="s">
        <v>81</v>
      </c>
      <c r="D4056" s="14">
        <v>120</v>
      </c>
      <c r="E4056" s="13">
        <v>39479</v>
      </c>
      <c r="F4056" s="15" t="s">
        <v>77</v>
      </c>
      <c r="G4056" s="13">
        <v>2958101</v>
      </c>
      <c r="H4056" s="78"/>
      <c r="I4056" s="78"/>
      <c r="J4056" s="78"/>
      <c r="K4056" s="78"/>
    </row>
    <row r="4057" spans="1:11">
      <c r="A4057" s="13">
        <v>42509</v>
      </c>
      <c r="B4057" s="10" t="s">
        <v>209</v>
      </c>
      <c r="C4057" s="10" t="s">
        <v>81</v>
      </c>
      <c r="D4057" s="14">
        <v>120</v>
      </c>
      <c r="E4057" s="13">
        <v>39479</v>
      </c>
      <c r="F4057" s="15" t="s">
        <v>77</v>
      </c>
      <c r="G4057" s="13">
        <v>2958101</v>
      </c>
      <c r="H4057" s="78"/>
      <c r="I4057" s="78"/>
      <c r="J4057" s="78"/>
      <c r="K4057" s="78"/>
    </row>
    <row r="4058" spans="1:11">
      <c r="A4058" s="13">
        <v>42510</v>
      </c>
      <c r="B4058" s="10" t="s">
        <v>209</v>
      </c>
      <c r="C4058" s="10" t="s">
        <v>81</v>
      </c>
      <c r="D4058" s="14">
        <v>120</v>
      </c>
      <c r="E4058" s="13">
        <v>39479</v>
      </c>
      <c r="F4058" s="15" t="s">
        <v>77</v>
      </c>
      <c r="G4058" s="13">
        <v>2958101</v>
      </c>
      <c r="H4058" s="78"/>
      <c r="I4058" s="78"/>
      <c r="J4058" s="78"/>
      <c r="K4058" s="78"/>
    </row>
    <row r="4059" spans="1:11">
      <c r="A4059" s="13">
        <v>42511</v>
      </c>
      <c r="B4059" s="10" t="s">
        <v>209</v>
      </c>
      <c r="C4059" s="10" t="s">
        <v>81</v>
      </c>
      <c r="D4059" s="14">
        <v>120</v>
      </c>
      <c r="E4059" s="13">
        <v>39479</v>
      </c>
      <c r="F4059" s="15" t="s">
        <v>77</v>
      </c>
      <c r="G4059" s="13">
        <v>2958101</v>
      </c>
      <c r="H4059" s="78"/>
      <c r="I4059" s="78"/>
      <c r="J4059" s="78"/>
      <c r="K4059" s="78"/>
    </row>
    <row r="4060" spans="1:11">
      <c r="A4060" s="13">
        <v>42512</v>
      </c>
      <c r="B4060" s="10" t="s">
        <v>209</v>
      </c>
      <c r="C4060" s="10" t="s">
        <v>81</v>
      </c>
      <c r="D4060" s="14">
        <v>120</v>
      </c>
      <c r="E4060" s="13">
        <v>39479</v>
      </c>
      <c r="F4060" s="15" t="s">
        <v>77</v>
      </c>
      <c r="G4060" s="13">
        <v>2958101</v>
      </c>
      <c r="H4060" s="78"/>
      <c r="I4060" s="78"/>
      <c r="J4060" s="78"/>
      <c r="K4060" s="78"/>
    </row>
    <row r="4061" spans="1:11">
      <c r="A4061" s="13">
        <v>42513</v>
      </c>
      <c r="B4061" s="10" t="s">
        <v>209</v>
      </c>
      <c r="C4061" s="10" t="s">
        <v>81</v>
      </c>
      <c r="D4061" s="14">
        <v>120</v>
      </c>
      <c r="E4061" s="13">
        <v>39479</v>
      </c>
      <c r="F4061" s="15" t="s">
        <v>77</v>
      </c>
      <c r="G4061" s="13">
        <v>2958101</v>
      </c>
      <c r="H4061" s="78"/>
      <c r="I4061" s="78"/>
      <c r="J4061" s="78"/>
      <c r="K4061" s="78"/>
    </row>
    <row r="4062" spans="1:11">
      <c r="A4062" s="13">
        <v>42514</v>
      </c>
      <c r="B4062" s="10" t="s">
        <v>209</v>
      </c>
      <c r="C4062" s="10" t="s">
        <v>81</v>
      </c>
      <c r="D4062" s="14">
        <v>120</v>
      </c>
      <c r="E4062" s="13">
        <v>39479</v>
      </c>
      <c r="F4062" s="15" t="s">
        <v>77</v>
      </c>
      <c r="G4062" s="13">
        <v>2958101</v>
      </c>
      <c r="H4062" s="78"/>
      <c r="I4062" s="78"/>
      <c r="J4062" s="78"/>
      <c r="K4062" s="78"/>
    </row>
    <row r="4063" spans="1:11">
      <c r="A4063" s="13">
        <v>42515</v>
      </c>
      <c r="B4063" s="10" t="s">
        <v>209</v>
      </c>
      <c r="C4063" s="10" t="s">
        <v>81</v>
      </c>
      <c r="D4063" s="14">
        <v>120</v>
      </c>
      <c r="E4063" s="13">
        <v>39479</v>
      </c>
      <c r="F4063" s="15" t="s">
        <v>77</v>
      </c>
      <c r="G4063" s="13">
        <v>2958101</v>
      </c>
      <c r="H4063" s="78"/>
      <c r="I4063" s="78"/>
      <c r="J4063" s="78"/>
      <c r="K4063" s="78"/>
    </row>
    <row r="4064" spans="1:11">
      <c r="A4064" s="13">
        <v>42516</v>
      </c>
      <c r="B4064" s="10" t="s">
        <v>209</v>
      </c>
      <c r="C4064" s="10" t="s">
        <v>81</v>
      </c>
      <c r="D4064" s="14">
        <v>120</v>
      </c>
      <c r="E4064" s="13">
        <v>39479</v>
      </c>
      <c r="F4064" s="15" t="s">
        <v>77</v>
      </c>
      <c r="G4064" s="13">
        <v>2958101</v>
      </c>
      <c r="H4064" s="78"/>
      <c r="I4064" s="78"/>
      <c r="J4064" s="78"/>
      <c r="K4064" s="78"/>
    </row>
    <row r="4065" spans="1:11">
      <c r="A4065" s="13">
        <v>42517</v>
      </c>
      <c r="B4065" s="10" t="s">
        <v>209</v>
      </c>
      <c r="C4065" s="10" t="s">
        <v>81</v>
      </c>
      <c r="D4065" s="14">
        <v>120</v>
      </c>
      <c r="E4065" s="13">
        <v>39479</v>
      </c>
      <c r="F4065" s="15" t="s">
        <v>77</v>
      </c>
      <c r="G4065" s="13">
        <v>2958101</v>
      </c>
      <c r="H4065" s="78"/>
      <c r="I4065" s="78"/>
      <c r="J4065" s="78"/>
      <c r="K4065" s="78"/>
    </row>
    <row r="4066" spans="1:11">
      <c r="A4066" s="13">
        <v>42518</v>
      </c>
      <c r="B4066" s="10" t="s">
        <v>209</v>
      </c>
      <c r="C4066" s="10" t="s">
        <v>81</v>
      </c>
      <c r="D4066" s="14">
        <v>120</v>
      </c>
      <c r="E4066" s="13">
        <v>39479</v>
      </c>
      <c r="F4066" s="15" t="s">
        <v>77</v>
      </c>
      <c r="G4066" s="13">
        <v>2958101</v>
      </c>
      <c r="H4066" s="78"/>
      <c r="I4066" s="78"/>
      <c r="J4066" s="78"/>
      <c r="K4066" s="78"/>
    </row>
    <row r="4067" spans="1:11">
      <c r="A4067" s="13">
        <v>42519</v>
      </c>
      <c r="B4067" s="10" t="s">
        <v>209</v>
      </c>
      <c r="C4067" s="10" t="s">
        <v>81</v>
      </c>
      <c r="D4067" s="14">
        <v>120</v>
      </c>
      <c r="E4067" s="13">
        <v>39479</v>
      </c>
      <c r="F4067" s="15" t="s">
        <v>77</v>
      </c>
      <c r="G4067" s="13">
        <v>2958101</v>
      </c>
      <c r="H4067" s="78"/>
      <c r="I4067" s="78"/>
      <c r="J4067" s="78"/>
      <c r="K4067" s="78"/>
    </row>
    <row r="4068" spans="1:11">
      <c r="A4068" s="13">
        <v>42520</v>
      </c>
      <c r="B4068" s="10" t="s">
        <v>209</v>
      </c>
      <c r="C4068" s="10" t="s">
        <v>81</v>
      </c>
      <c r="D4068" s="14">
        <v>120</v>
      </c>
      <c r="E4068" s="13">
        <v>39479</v>
      </c>
      <c r="F4068" s="15" t="s">
        <v>77</v>
      </c>
      <c r="G4068" s="13">
        <v>2958101</v>
      </c>
      <c r="H4068" s="78"/>
      <c r="I4068" s="78"/>
      <c r="J4068" s="78"/>
      <c r="K4068" s="78"/>
    </row>
    <row r="4069" spans="1:11">
      <c r="A4069" s="13">
        <v>42521</v>
      </c>
      <c r="B4069" s="10" t="s">
        <v>209</v>
      </c>
      <c r="C4069" s="10" t="s">
        <v>81</v>
      </c>
      <c r="D4069" s="14">
        <v>120</v>
      </c>
      <c r="E4069" s="13">
        <v>39479</v>
      </c>
      <c r="F4069" s="15" t="s">
        <v>77</v>
      </c>
      <c r="G4069" s="13">
        <v>2958101</v>
      </c>
      <c r="H4069" s="78"/>
      <c r="I4069" s="78"/>
      <c r="J4069" s="78"/>
      <c r="K4069" s="78"/>
    </row>
    <row r="4070" spans="1:11">
      <c r="A4070" s="13">
        <v>42491</v>
      </c>
      <c r="B4070" s="10" t="s">
        <v>210</v>
      </c>
      <c r="C4070" s="10" t="s">
        <v>81</v>
      </c>
      <c r="D4070" s="14">
        <v>98</v>
      </c>
      <c r="E4070" s="13">
        <v>38313</v>
      </c>
      <c r="F4070" s="15" t="s">
        <v>77</v>
      </c>
      <c r="G4070" s="13">
        <v>2958101</v>
      </c>
      <c r="H4070" s="78"/>
      <c r="I4070" s="78"/>
      <c r="J4070" s="78"/>
      <c r="K4070" s="78"/>
    </row>
    <row r="4071" spans="1:11">
      <c r="A4071" s="13">
        <v>42492</v>
      </c>
      <c r="B4071" s="10" t="s">
        <v>210</v>
      </c>
      <c r="C4071" s="10" t="s">
        <v>81</v>
      </c>
      <c r="D4071" s="14">
        <v>98</v>
      </c>
      <c r="E4071" s="13">
        <v>38313</v>
      </c>
      <c r="F4071" s="15" t="s">
        <v>77</v>
      </c>
      <c r="G4071" s="13">
        <v>2958101</v>
      </c>
      <c r="H4071" s="78"/>
      <c r="I4071" s="78"/>
      <c r="J4071" s="78"/>
      <c r="K4071" s="78"/>
    </row>
    <row r="4072" spans="1:11">
      <c r="A4072" s="13">
        <v>42493</v>
      </c>
      <c r="B4072" s="10" t="s">
        <v>210</v>
      </c>
      <c r="C4072" s="10" t="s">
        <v>81</v>
      </c>
      <c r="D4072" s="14">
        <v>98</v>
      </c>
      <c r="E4072" s="13">
        <v>38313</v>
      </c>
      <c r="F4072" s="15" t="s">
        <v>77</v>
      </c>
      <c r="G4072" s="13">
        <v>2958101</v>
      </c>
      <c r="H4072" s="78"/>
      <c r="I4072" s="78"/>
      <c r="J4072" s="78"/>
      <c r="K4072" s="78"/>
    </row>
    <row r="4073" spans="1:11">
      <c r="A4073" s="13">
        <v>42494</v>
      </c>
      <c r="B4073" s="10" t="s">
        <v>210</v>
      </c>
      <c r="C4073" s="10" t="s">
        <v>81</v>
      </c>
      <c r="D4073" s="14">
        <v>117</v>
      </c>
      <c r="E4073" s="13">
        <v>38313</v>
      </c>
      <c r="F4073" s="15" t="s">
        <v>77</v>
      </c>
      <c r="G4073" s="13">
        <v>2958101</v>
      </c>
      <c r="H4073" s="78"/>
      <c r="I4073" s="78"/>
      <c r="J4073" s="78"/>
      <c r="K4073" s="78"/>
    </row>
    <row r="4074" spans="1:11">
      <c r="A4074" s="13">
        <v>42495</v>
      </c>
      <c r="B4074" s="10" t="s">
        <v>210</v>
      </c>
      <c r="C4074" s="10" t="s">
        <v>81</v>
      </c>
      <c r="D4074" s="14">
        <v>117</v>
      </c>
      <c r="E4074" s="13">
        <v>38313</v>
      </c>
      <c r="F4074" s="15" t="s">
        <v>77</v>
      </c>
      <c r="G4074" s="13">
        <v>2958101</v>
      </c>
      <c r="H4074" s="78"/>
      <c r="I4074" s="78"/>
      <c r="J4074" s="78"/>
      <c r="K4074" s="78"/>
    </row>
    <row r="4075" spans="1:11">
      <c r="A4075" s="13">
        <v>42496</v>
      </c>
      <c r="B4075" s="10" t="s">
        <v>210</v>
      </c>
      <c r="C4075" s="10" t="s">
        <v>81</v>
      </c>
      <c r="D4075" s="14">
        <v>117</v>
      </c>
      <c r="E4075" s="13">
        <v>38313</v>
      </c>
      <c r="F4075" s="15" t="s">
        <v>77</v>
      </c>
      <c r="G4075" s="13">
        <v>2958101</v>
      </c>
      <c r="H4075" s="78"/>
      <c r="I4075" s="78"/>
      <c r="J4075" s="78"/>
      <c r="K4075" s="78"/>
    </row>
    <row r="4076" spans="1:11">
      <c r="A4076" s="13">
        <v>42497</v>
      </c>
      <c r="B4076" s="10" t="s">
        <v>210</v>
      </c>
      <c r="C4076" s="10" t="s">
        <v>81</v>
      </c>
      <c r="D4076" s="14">
        <v>117</v>
      </c>
      <c r="E4076" s="13">
        <v>38313</v>
      </c>
      <c r="F4076" s="15" t="s">
        <v>77</v>
      </c>
      <c r="G4076" s="13">
        <v>2958101</v>
      </c>
      <c r="H4076" s="78"/>
      <c r="I4076" s="78"/>
      <c r="J4076" s="78"/>
      <c r="K4076" s="78"/>
    </row>
    <row r="4077" spans="1:11">
      <c r="A4077" s="13">
        <v>42498</v>
      </c>
      <c r="B4077" s="10" t="s">
        <v>210</v>
      </c>
      <c r="C4077" s="10" t="s">
        <v>81</v>
      </c>
      <c r="D4077" s="14">
        <v>117</v>
      </c>
      <c r="E4077" s="13">
        <v>38313</v>
      </c>
      <c r="F4077" s="15" t="s">
        <v>77</v>
      </c>
      <c r="G4077" s="13">
        <v>2958101</v>
      </c>
      <c r="H4077" s="78"/>
      <c r="I4077" s="78"/>
      <c r="J4077" s="78"/>
      <c r="K4077" s="78"/>
    </row>
    <row r="4078" spans="1:11">
      <c r="A4078" s="13">
        <v>42499</v>
      </c>
      <c r="B4078" s="10" t="s">
        <v>210</v>
      </c>
      <c r="C4078" s="10" t="s">
        <v>81</v>
      </c>
      <c r="D4078" s="14">
        <v>117</v>
      </c>
      <c r="E4078" s="13">
        <v>38313</v>
      </c>
      <c r="F4078" s="15" t="s">
        <v>77</v>
      </c>
      <c r="G4078" s="13">
        <v>2958101</v>
      </c>
      <c r="H4078" s="78"/>
      <c r="I4078" s="78"/>
      <c r="J4078" s="78"/>
      <c r="K4078" s="78"/>
    </row>
    <row r="4079" spans="1:11">
      <c r="A4079" s="13">
        <v>42500</v>
      </c>
      <c r="B4079" s="10" t="s">
        <v>210</v>
      </c>
      <c r="C4079" s="10" t="s">
        <v>81</v>
      </c>
      <c r="D4079" s="14">
        <v>117</v>
      </c>
      <c r="E4079" s="13">
        <v>38313</v>
      </c>
      <c r="F4079" s="15" t="s">
        <v>77</v>
      </c>
      <c r="G4079" s="13">
        <v>2958101</v>
      </c>
      <c r="H4079" s="78"/>
      <c r="I4079" s="78"/>
      <c r="J4079" s="78"/>
      <c r="K4079" s="78"/>
    </row>
    <row r="4080" spans="1:11">
      <c r="A4080" s="13">
        <v>42501</v>
      </c>
      <c r="B4080" s="10" t="s">
        <v>210</v>
      </c>
      <c r="C4080" s="10" t="s">
        <v>81</v>
      </c>
      <c r="D4080" s="14">
        <v>117</v>
      </c>
      <c r="E4080" s="13">
        <v>38313</v>
      </c>
      <c r="F4080" s="15" t="s">
        <v>77</v>
      </c>
      <c r="G4080" s="13">
        <v>2958101</v>
      </c>
      <c r="H4080" s="78"/>
      <c r="I4080" s="78"/>
      <c r="J4080" s="78"/>
      <c r="K4080" s="78"/>
    </row>
    <row r="4081" spans="1:11">
      <c r="A4081" s="13">
        <v>42502</v>
      </c>
      <c r="B4081" s="10" t="s">
        <v>210</v>
      </c>
      <c r="C4081" s="10" t="s">
        <v>81</v>
      </c>
      <c r="D4081" s="14">
        <v>117</v>
      </c>
      <c r="E4081" s="13">
        <v>38313</v>
      </c>
      <c r="F4081" s="15" t="s">
        <v>77</v>
      </c>
      <c r="G4081" s="13">
        <v>2958101</v>
      </c>
      <c r="H4081" s="78"/>
      <c r="I4081" s="78"/>
      <c r="J4081" s="78"/>
      <c r="K4081" s="78"/>
    </row>
    <row r="4082" spans="1:11">
      <c r="A4082" s="13">
        <v>42503</v>
      </c>
      <c r="B4082" s="10" t="s">
        <v>210</v>
      </c>
      <c r="C4082" s="10" t="s">
        <v>81</v>
      </c>
      <c r="D4082" s="14">
        <v>117</v>
      </c>
      <c r="E4082" s="13">
        <v>38313</v>
      </c>
      <c r="F4082" s="15" t="s">
        <v>77</v>
      </c>
      <c r="G4082" s="13">
        <v>2958101</v>
      </c>
      <c r="H4082" s="78"/>
      <c r="I4082" s="78"/>
      <c r="J4082" s="78"/>
      <c r="K4082" s="78"/>
    </row>
    <row r="4083" spans="1:11">
      <c r="A4083" s="13">
        <v>42504</v>
      </c>
      <c r="B4083" s="10" t="s">
        <v>210</v>
      </c>
      <c r="C4083" s="10" t="s">
        <v>81</v>
      </c>
      <c r="D4083" s="14">
        <v>117</v>
      </c>
      <c r="E4083" s="13">
        <v>38313</v>
      </c>
      <c r="F4083" s="15" t="s">
        <v>77</v>
      </c>
      <c r="G4083" s="13">
        <v>2958101</v>
      </c>
      <c r="H4083" s="78"/>
      <c r="I4083" s="78"/>
      <c r="J4083" s="78"/>
      <c r="K4083" s="78"/>
    </row>
    <row r="4084" spans="1:11">
      <c r="A4084" s="13">
        <v>42505</v>
      </c>
      <c r="B4084" s="10" t="s">
        <v>210</v>
      </c>
      <c r="C4084" s="10" t="s">
        <v>81</v>
      </c>
      <c r="D4084" s="14">
        <v>117</v>
      </c>
      <c r="E4084" s="13">
        <v>38313</v>
      </c>
      <c r="F4084" s="15" t="s">
        <v>77</v>
      </c>
      <c r="G4084" s="13">
        <v>2958101</v>
      </c>
      <c r="H4084" s="78"/>
      <c r="I4084" s="78"/>
      <c r="J4084" s="78"/>
      <c r="K4084" s="78"/>
    </row>
    <row r="4085" spans="1:11">
      <c r="A4085" s="13">
        <v>42506</v>
      </c>
      <c r="B4085" s="10" t="s">
        <v>210</v>
      </c>
      <c r="C4085" s="10" t="s">
        <v>81</v>
      </c>
      <c r="D4085" s="14">
        <v>117</v>
      </c>
      <c r="E4085" s="13">
        <v>38313</v>
      </c>
      <c r="F4085" s="15" t="s">
        <v>77</v>
      </c>
      <c r="G4085" s="13">
        <v>2958101</v>
      </c>
      <c r="H4085" s="78"/>
      <c r="I4085" s="78"/>
      <c r="J4085" s="78"/>
      <c r="K4085" s="78"/>
    </row>
    <row r="4086" spans="1:11">
      <c r="A4086" s="13">
        <v>42507</v>
      </c>
      <c r="B4086" s="10" t="s">
        <v>210</v>
      </c>
      <c r="C4086" s="10" t="s">
        <v>81</v>
      </c>
      <c r="D4086" s="14">
        <v>117</v>
      </c>
      <c r="E4086" s="13">
        <v>38313</v>
      </c>
      <c r="F4086" s="15" t="s">
        <v>77</v>
      </c>
      <c r="G4086" s="13">
        <v>2958101</v>
      </c>
      <c r="H4086" s="78"/>
      <c r="I4086" s="78"/>
      <c r="J4086" s="78"/>
      <c r="K4086" s="78"/>
    </row>
    <row r="4087" spans="1:11">
      <c r="A4087" s="13">
        <v>42508</v>
      </c>
      <c r="B4087" s="10" t="s">
        <v>210</v>
      </c>
      <c r="C4087" s="10" t="s">
        <v>81</v>
      </c>
      <c r="D4087" s="14">
        <v>117</v>
      </c>
      <c r="E4087" s="13">
        <v>38313</v>
      </c>
      <c r="F4087" s="15" t="s">
        <v>77</v>
      </c>
      <c r="G4087" s="13">
        <v>2958101</v>
      </c>
      <c r="H4087" s="78"/>
      <c r="I4087" s="78"/>
      <c r="J4087" s="78"/>
      <c r="K4087" s="78"/>
    </row>
    <row r="4088" spans="1:11">
      <c r="A4088" s="13">
        <v>42509</v>
      </c>
      <c r="B4088" s="10" t="s">
        <v>210</v>
      </c>
      <c r="C4088" s="10" t="s">
        <v>81</v>
      </c>
      <c r="D4088" s="14">
        <v>117</v>
      </c>
      <c r="E4088" s="13">
        <v>38313</v>
      </c>
      <c r="F4088" s="15" t="s">
        <v>77</v>
      </c>
      <c r="G4088" s="13">
        <v>2958101</v>
      </c>
      <c r="H4088" s="78"/>
      <c r="I4088" s="78"/>
      <c r="J4088" s="78"/>
      <c r="K4088" s="78"/>
    </row>
    <row r="4089" spans="1:11">
      <c r="A4089" s="13">
        <v>42510</v>
      </c>
      <c r="B4089" s="10" t="s">
        <v>210</v>
      </c>
      <c r="C4089" s="10" t="s">
        <v>81</v>
      </c>
      <c r="D4089" s="14">
        <v>117</v>
      </c>
      <c r="E4089" s="13">
        <v>38313</v>
      </c>
      <c r="F4089" s="15" t="s">
        <v>77</v>
      </c>
      <c r="G4089" s="13">
        <v>2958101</v>
      </c>
      <c r="H4089" s="78"/>
      <c r="I4089" s="78"/>
      <c r="J4089" s="78"/>
      <c r="K4089" s="78"/>
    </row>
    <row r="4090" spans="1:11">
      <c r="A4090" s="13">
        <v>42511</v>
      </c>
      <c r="B4090" s="10" t="s">
        <v>210</v>
      </c>
      <c r="C4090" s="10" t="s">
        <v>81</v>
      </c>
      <c r="D4090" s="14">
        <v>117</v>
      </c>
      <c r="E4090" s="13">
        <v>38313</v>
      </c>
      <c r="F4090" s="15" t="s">
        <v>77</v>
      </c>
      <c r="G4090" s="13">
        <v>2958101</v>
      </c>
      <c r="H4090" s="78"/>
      <c r="I4090" s="78"/>
      <c r="J4090" s="78"/>
      <c r="K4090" s="78"/>
    </row>
    <row r="4091" spans="1:11">
      <c r="A4091" s="13">
        <v>42512</v>
      </c>
      <c r="B4091" s="10" t="s">
        <v>210</v>
      </c>
      <c r="C4091" s="10" t="s">
        <v>81</v>
      </c>
      <c r="D4091" s="14">
        <v>117</v>
      </c>
      <c r="E4091" s="13">
        <v>38313</v>
      </c>
      <c r="F4091" s="15" t="s">
        <v>77</v>
      </c>
      <c r="G4091" s="13">
        <v>2958101</v>
      </c>
      <c r="H4091" s="78"/>
      <c r="I4091" s="78"/>
      <c r="J4091" s="78"/>
      <c r="K4091" s="78"/>
    </row>
    <row r="4092" spans="1:11">
      <c r="A4092" s="13">
        <v>42513</v>
      </c>
      <c r="B4092" s="10" t="s">
        <v>210</v>
      </c>
      <c r="C4092" s="10" t="s">
        <v>81</v>
      </c>
      <c r="D4092" s="14">
        <v>117</v>
      </c>
      <c r="E4092" s="13">
        <v>38313</v>
      </c>
      <c r="F4092" s="15" t="s">
        <v>77</v>
      </c>
      <c r="G4092" s="13">
        <v>2958101</v>
      </c>
      <c r="H4092" s="78"/>
      <c r="I4092" s="78"/>
      <c r="J4092" s="78"/>
      <c r="K4092" s="78"/>
    </row>
    <row r="4093" spans="1:11">
      <c r="A4093" s="13">
        <v>42514</v>
      </c>
      <c r="B4093" s="10" t="s">
        <v>210</v>
      </c>
      <c r="C4093" s="10" t="s">
        <v>81</v>
      </c>
      <c r="D4093" s="14">
        <v>117</v>
      </c>
      <c r="E4093" s="13">
        <v>38313</v>
      </c>
      <c r="F4093" s="15" t="s">
        <v>77</v>
      </c>
      <c r="G4093" s="13">
        <v>2958101</v>
      </c>
      <c r="H4093" s="78"/>
      <c r="I4093" s="78"/>
      <c r="J4093" s="78"/>
      <c r="K4093" s="78"/>
    </row>
    <row r="4094" spans="1:11">
      <c r="A4094" s="13">
        <v>42515</v>
      </c>
      <c r="B4094" s="10" t="s">
        <v>210</v>
      </c>
      <c r="C4094" s="10" t="s">
        <v>81</v>
      </c>
      <c r="D4094" s="14">
        <v>117</v>
      </c>
      <c r="E4094" s="13">
        <v>38313</v>
      </c>
      <c r="F4094" s="15" t="s">
        <v>77</v>
      </c>
      <c r="G4094" s="13">
        <v>2958101</v>
      </c>
      <c r="H4094" s="78"/>
      <c r="I4094" s="78"/>
      <c r="J4094" s="78"/>
      <c r="K4094" s="78"/>
    </row>
    <row r="4095" spans="1:11">
      <c r="A4095" s="13">
        <v>42516</v>
      </c>
      <c r="B4095" s="10" t="s">
        <v>210</v>
      </c>
      <c r="C4095" s="10" t="s">
        <v>81</v>
      </c>
      <c r="D4095" s="14">
        <v>117</v>
      </c>
      <c r="E4095" s="13">
        <v>38313</v>
      </c>
      <c r="F4095" s="15" t="s">
        <v>77</v>
      </c>
      <c r="G4095" s="13">
        <v>2958101</v>
      </c>
      <c r="H4095" s="78"/>
      <c r="I4095" s="78"/>
      <c r="J4095" s="78"/>
      <c r="K4095" s="78"/>
    </row>
    <row r="4096" spans="1:11">
      <c r="A4096" s="13">
        <v>42517</v>
      </c>
      <c r="B4096" s="10" t="s">
        <v>210</v>
      </c>
      <c r="C4096" s="10" t="s">
        <v>81</v>
      </c>
      <c r="D4096" s="14">
        <v>117</v>
      </c>
      <c r="E4096" s="13">
        <v>38313</v>
      </c>
      <c r="F4096" s="15" t="s">
        <v>77</v>
      </c>
      <c r="G4096" s="13">
        <v>2958101</v>
      </c>
      <c r="H4096" s="78"/>
      <c r="I4096" s="78"/>
      <c r="J4096" s="78"/>
      <c r="K4096" s="78"/>
    </row>
    <row r="4097" spans="1:11">
      <c r="A4097" s="13">
        <v>42518</v>
      </c>
      <c r="B4097" s="10" t="s">
        <v>210</v>
      </c>
      <c r="C4097" s="10" t="s">
        <v>81</v>
      </c>
      <c r="D4097" s="14">
        <v>117</v>
      </c>
      <c r="E4097" s="13">
        <v>38313</v>
      </c>
      <c r="F4097" s="15" t="s">
        <v>77</v>
      </c>
      <c r="G4097" s="13">
        <v>2958101</v>
      </c>
      <c r="H4097" s="78"/>
      <c r="I4097" s="78"/>
      <c r="J4097" s="78"/>
      <c r="K4097" s="78"/>
    </row>
    <row r="4098" spans="1:11">
      <c r="A4098" s="13">
        <v>42519</v>
      </c>
      <c r="B4098" s="10" t="s">
        <v>210</v>
      </c>
      <c r="C4098" s="10" t="s">
        <v>81</v>
      </c>
      <c r="D4098" s="14">
        <v>117</v>
      </c>
      <c r="E4098" s="13">
        <v>38313</v>
      </c>
      <c r="F4098" s="15" t="s">
        <v>77</v>
      </c>
      <c r="G4098" s="13">
        <v>2958101</v>
      </c>
      <c r="H4098" s="78"/>
      <c r="I4098" s="78"/>
      <c r="J4098" s="78"/>
      <c r="K4098" s="78"/>
    </row>
    <row r="4099" spans="1:11">
      <c r="A4099" s="13">
        <v>42520</v>
      </c>
      <c r="B4099" s="10" t="s">
        <v>210</v>
      </c>
      <c r="C4099" s="10" t="s">
        <v>81</v>
      </c>
      <c r="D4099" s="14">
        <v>117</v>
      </c>
      <c r="E4099" s="13">
        <v>38313</v>
      </c>
      <c r="F4099" s="15" t="s">
        <v>77</v>
      </c>
      <c r="G4099" s="13">
        <v>2958101</v>
      </c>
      <c r="H4099" s="78"/>
      <c r="I4099" s="78"/>
      <c r="J4099" s="78"/>
      <c r="K4099" s="78"/>
    </row>
    <row r="4100" spans="1:11">
      <c r="A4100" s="13">
        <v>42521</v>
      </c>
      <c r="B4100" s="10" t="s">
        <v>210</v>
      </c>
      <c r="C4100" s="10" t="s">
        <v>81</v>
      </c>
      <c r="D4100" s="14">
        <v>117</v>
      </c>
      <c r="E4100" s="13">
        <v>38313</v>
      </c>
      <c r="F4100" s="15" t="s">
        <v>77</v>
      </c>
      <c r="G4100" s="13">
        <v>2958101</v>
      </c>
      <c r="H4100" s="78"/>
      <c r="I4100" s="78"/>
      <c r="J4100" s="78"/>
      <c r="K4100" s="78"/>
    </row>
    <row r="4101" spans="1:11">
      <c r="A4101" s="13">
        <v>42491</v>
      </c>
      <c r="B4101" s="10" t="s">
        <v>211</v>
      </c>
      <c r="C4101" s="10" t="s">
        <v>81</v>
      </c>
      <c r="D4101" s="14">
        <v>16</v>
      </c>
      <c r="E4101" s="13">
        <v>38313</v>
      </c>
      <c r="F4101" s="15" t="s">
        <v>77</v>
      </c>
      <c r="G4101" s="13">
        <v>2958101</v>
      </c>
      <c r="H4101" s="78"/>
      <c r="I4101" s="78"/>
      <c r="J4101" s="78"/>
      <c r="K4101" s="78"/>
    </row>
    <row r="4102" spans="1:11">
      <c r="A4102" s="13">
        <v>42492</v>
      </c>
      <c r="B4102" s="10" t="s">
        <v>211</v>
      </c>
      <c r="C4102" s="10" t="s">
        <v>81</v>
      </c>
      <c r="D4102" s="14">
        <v>16</v>
      </c>
      <c r="E4102" s="13">
        <v>38313</v>
      </c>
      <c r="F4102" s="15" t="s">
        <v>77</v>
      </c>
      <c r="G4102" s="13">
        <v>2958101</v>
      </c>
      <c r="H4102" s="78"/>
      <c r="I4102" s="78"/>
      <c r="J4102" s="78"/>
      <c r="K4102" s="78"/>
    </row>
    <row r="4103" spans="1:11">
      <c r="A4103" s="13">
        <v>42493</v>
      </c>
      <c r="B4103" s="10" t="s">
        <v>211</v>
      </c>
      <c r="C4103" s="10" t="s">
        <v>81</v>
      </c>
      <c r="D4103" s="14">
        <v>16</v>
      </c>
      <c r="E4103" s="13">
        <v>38313</v>
      </c>
      <c r="F4103" s="15" t="s">
        <v>77</v>
      </c>
      <c r="G4103" s="13">
        <v>2958101</v>
      </c>
      <c r="H4103" s="78"/>
      <c r="I4103" s="78"/>
      <c r="J4103" s="78"/>
      <c r="K4103" s="78"/>
    </row>
    <row r="4104" spans="1:11">
      <c r="A4104" s="13">
        <v>42494</v>
      </c>
      <c r="B4104" s="10" t="s">
        <v>211</v>
      </c>
      <c r="C4104" s="10" t="s">
        <v>81</v>
      </c>
      <c r="D4104" s="14">
        <v>18</v>
      </c>
      <c r="E4104" s="13">
        <v>38313</v>
      </c>
      <c r="F4104" s="15" t="s">
        <v>77</v>
      </c>
      <c r="G4104" s="13">
        <v>2958101</v>
      </c>
      <c r="H4104" s="78"/>
      <c r="I4104" s="78"/>
      <c r="J4104" s="78"/>
      <c r="K4104" s="78"/>
    </row>
    <row r="4105" spans="1:11">
      <c r="A4105" s="13">
        <v>42495</v>
      </c>
      <c r="B4105" s="10" t="s">
        <v>211</v>
      </c>
      <c r="C4105" s="10" t="s">
        <v>81</v>
      </c>
      <c r="D4105" s="14">
        <v>18</v>
      </c>
      <c r="E4105" s="13">
        <v>38313</v>
      </c>
      <c r="F4105" s="15" t="s">
        <v>77</v>
      </c>
      <c r="G4105" s="13">
        <v>2958101</v>
      </c>
      <c r="H4105" s="78"/>
      <c r="I4105" s="78"/>
      <c r="J4105" s="78"/>
      <c r="K4105" s="78"/>
    </row>
    <row r="4106" spans="1:11">
      <c r="A4106" s="13">
        <v>42496</v>
      </c>
      <c r="B4106" s="10" t="s">
        <v>211</v>
      </c>
      <c r="C4106" s="10" t="s">
        <v>81</v>
      </c>
      <c r="D4106" s="14">
        <v>18</v>
      </c>
      <c r="E4106" s="13">
        <v>38313</v>
      </c>
      <c r="F4106" s="15" t="s">
        <v>77</v>
      </c>
      <c r="G4106" s="13">
        <v>2958101</v>
      </c>
      <c r="H4106" s="78"/>
      <c r="I4106" s="78"/>
      <c r="J4106" s="78"/>
      <c r="K4106" s="78"/>
    </row>
    <row r="4107" spans="1:11">
      <c r="A4107" s="13">
        <v>42497</v>
      </c>
      <c r="B4107" s="10" t="s">
        <v>211</v>
      </c>
      <c r="C4107" s="10" t="s">
        <v>81</v>
      </c>
      <c r="D4107" s="14">
        <v>18</v>
      </c>
      <c r="E4107" s="13">
        <v>38313</v>
      </c>
      <c r="F4107" s="15" t="s">
        <v>77</v>
      </c>
      <c r="G4107" s="13">
        <v>2958101</v>
      </c>
      <c r="H4107" s="78"/>
      <c r="I4107" s="78"/>
      <c r="J4107" s="78"/>
      <c r="K4107" s="78"/>
    </row>
    <row r="4108" spans="1:11">
      <c r="A4108" s="13">
        <v>42498</v>
      </c>
      <c r="B4108" s="10" t="s">
        <v>211</v>
      </c>
      <c r="C4108" s="10" t="s">
        <v>81</v>
      </c>
      <c r="D4108" s="14">
        <v>18</v>
      </c>
      <c r="E4108" s="13">
        <v>38313</v>
      </c>
      <c r="F4108" s="15" t="s">
        <v>77</v>
      </c>
      <c r="G4108" s="13">
        <v>2958101</v>
      </c>
      <c r="H4108" s="78"/>
      <c r="I4108" s="78"/>
      <c r="J4108" s="78"/>
      <c r="K4108" s="78"/>
    </row>
    <row r="4109" spans="1:11">
      <c r="A4109" s="13">
        <v>42499</v>
      </c>
      <c r="B4109" s="10" t="s">
        <v>211</v>
      </c>
      <c r="C4109" s="10" t="s">
        <v>81</v>
      </c>
      <c r="D4109" s="14">
        <v>18</v>
      </c>
      <c r="E4109" s="13">
        <v>38313</v>
      </c>
      <c r="F4109" s="15" t="s">
        <v>77</v>
      </c>
      <c r="G4109" s="13">
        <v>2958101</v>
      </c>
      <c r="H4109" s="78"/>
      <c r="I4109" s="78"/>
      <c r="J4109" s="78"/>
      <c r="K4109" s="78"/>
    </row>
    <row r="4110" spans="1:11">
      <c r="A4110" s="13">
        <v>42500</v>
      </c>
      <c r="B4110" s="10" t="s">
        <v>211</v>
      </c>
      <c r="C4110" s="10" t="s">
        <v>81</v>
      </c>
      <c r="D4110" s="14">
        <v>18</v>
      </c>
      <c r="E4110" s="13">
        <v>38313</v>
      </c>
      <c r="F4110" s="15" t="s">
        <v>77</v>
      </c>
      <c r="G4110" s="13">
        <v>2958101</v>
      </c>
      <c r="H4110" s="78"/>
      <c r="I4110" s="78"/>
      <c r="J4110" s="78"/>
      <c r="K4110" s="78"/>
    </row>
    <row r="4111" spans="1:11">
      <c r="A4111" s="13">
        <v>42501</v>
      </c>
      <c r="B4111" s="10" t="s">
        <v>211</v>
      </c>
      <c r="C4111" s="10" t="s">
        <v>81</v>
      </c>
      <c r="D4111" s="14">
        <v>18</v>
      </c>
      <c r="E4111" s="13">
        <v>38313</v>
      </c>
      <c r="F4111" s="15" t="s">
        <v>77</v>
      </c>
      <c r="G4111" s="13">
        <v>2958101</v>
      </c>
      <c r="H4111" s="78"/>
      <c r="I4111" s="78"/>
      <c r="J4111" s="78"/>
      <c r="K4111" s="78"/>
    </row>
    <row r="4112" spans="1:11">
      <c r="A4112" s="13">
        <v>42502</v>
      </c>
      <c r="B4112" s="10" t="s">
        <v>211</v>
      </c>
      <c r="C4112" s="10" t="s">
        <v>81</v>
      </c>
      <c r="D4112" s="14">
        <v>18</v>
      </c>
      <c r="E4112" s="13">
        <v>38313</v>
      </c>
      <c r="F4112" s="15" t="s">
        <v>77</v>
      </c>
      <c r="G4112" s="13">
        <v>2958101</v>
      </c>
      <c r="H4112" s="78"/>
      <c r="I4112" s="78"/>
      <c r="J4112" s="78"/>
      <c r="K4112" s="78"/>
    </row>
    <row r="4113" spans="1:11">
      <c r="A4113" s="13">
        <v>42503</v>
      </c>
      <c r="B4113" s="10" t="s">
        <v>211</v>
      </c>
      <c r="C4113" s="10" t="s">
        <v>81</v>
      </c>
      <c r="D4113" s="14">
        <v>18</v>
      </c>
      <c r="E4113" s="13">
        <v>38313</v>
      </c>
      <c r="F4113" s="15" t="s">
        <v>77</v>
      </c>
      <c r="G4113" s="13">
        <v>2958101</v>
      </c>
      <c r="H4113" s="78"/>
      <c r="I4113" s="78"/>
      <c r="J4113" s="78"/>
      <c r="K4113" s="78"/>
    </row>
    <row r="4114" spans="1:11">
      <c r="A4114" s="13">
        <v>42504</v>
      </c>
      <c r="B4114" s="10" t="s">
        <v>211</v>
      </c>
      <c r="C4114" s="10" t="s">
        <v>81</v>
      </c>
      <c r="D4114" s="14">
        <v>18</v>
      </c>
      <c r="E4114" s="13">
        <v>38313</v>
      </c>
      <c r="F4114" s="15" t="s">
        <v>77</v>
      </c>
      <c r="G4114" s="13">
        <v>2958101</v>
      </c>
      <c r="H4114" s="78"/>
      <c r="I4114" s="78"/>
      <c r="J4114" s="78"/>
      <c r="K4114" s="78"/>
    </row>
    <row r="4115" spans="1:11">
      <c r="A4115" s="13">
        <v>42505</v>
      </c>
      <c r="B4115" s="10" t="s">
        <v>211</v>
      </c>
      <c r="C4115" s="10" t="s">
        <v>81</v>
      </c>
      <c r="D4115" s="14">
        <v>18</v>
      </c>
      <c r="E4115" s="13">
        <v>38313</v>
      </c>
      <c r="F4115" s="15" t="s">
        <v>77</v>
      </c>
      <c r="G4115" s="13">
        <v>2958101</v>
      </c>
      <c r="H4115" s="78"/>
      <c r="I4115" s="78"/>
      <c r="J4115" s="78"/>
      <c r="K4115" s="78"/>
    </row>
    <row r="4116" spans="1:11">
      <c r="A4116" s="13">
        <v>42506</v>
      </c>
      <c r="B4116" s="10" t="s">
        <v>211</v>
      </c>
      <c r="C4116" s="10" t="s">
        <v>81</v>
      </c>
      <c r="D4116" s="14">
        <v>18</v>
      </c>
      <c r="E4116" s="13">
        <v>38313</v>
      </c>
      <c r="F4116" s="15" t="s">
        <v>77</v>
      </c>
      <c r="G4116" s="13">
        <v>2958101</v>
      </c>
      <c r="H4116" s="78"/>
      <c r="I4116" s="78"/>
      <c r="J4116" s="78"/>
      <c r="K4116" s="78"/>
    </row>
    <row r="4117" spans="1:11">
      <c r="A4117" s="13">
        <v>42507</v>
      </c>
      <c r="B4117" s="10" t="s">
        <v>211</v>
      </c>
      <c r="C4117" s="10" t="s">
        <v>81</v>
      </c>
      <c r="D4117" s="14">
        <v>18</v>
      </c>
      <c r="E4117" s="13">
        <v>38313</v>
      </c>
      <c r="F4117" s="15" t="s">
        <v>77</v>
      </c>
      <c r="G4117" s="13">
        <v>2958101</v>
      </c>
      <c r="H4117" s="78"/>
      <c r="I4117" s="78"/>
      <c r="J4117" s="78"/>
      <c r="K4117" s="78"/>
    </row>
    <row r="4118" spans="1:11">
      <c r="A4118" s="13">
        <v>42508</v>
      </c>
      <c r="B4118" s="10" t="s">
        <v>211</v>
      </c>
      <c r="C4118" s="10" t="s">
        <v>81</v>
      </c>
      <c r="D4118" s="14">
        <v>18</v>
      </c>
      <c r="E4118" s="13">
        <v>38313</v>
      </c>
      <c r="F4118" s="15" t="s">
        <v>77</v>
      </c>
      <c r="G4118" s="13">
        <v>2958101</v>
      </c>
      <c r="H4118" s="78"/>
      <c r="I4118" s="78"/>
      <c r="J4118" s="78"/>
      <c r="K4118" s="78"/>
    </row>
    <row r="4119" spans="1:11">
      <c r="A4119" s="13">
        <v>42509</v>
      </c>
      <c r="B4119" s="10" t="s">
        <v>211</v>
      </c>
      <c r="C4119" s="10" t="s">
        <v>81</v>
      </c>
      <c r="D4119" s="14">
        <v>18</v>
      </c>
      <c r="E4119" s="13">
        <v>38313</v>
      </c>
      <c r="F4119" s="15" t="s">
        <v>77</v>
      </c>
      <c r="G4119" s="13">
        <v>2958101</v>
      </c>
      <c r="H4119" s="78"/>
      <c r="I4119" s="78"/>
      <c r="J4119" s="78"/>
      <c r="K4119" s="78"/>
    </row>
    <row r="4120" spans="1:11">
      <c r="A4120" s="13">
        <v>42510</v>
      </c>
      <c r="B4120" s="10" t="s">
        <v>211</v>
      </c>
      <c r="C4120" s="10" t="s">
        <v>81</v>
      </c>
      <c r="D4120" s="14">
        <v>18</v>
      </c>
      <c r="E4120" s="13">
        <v>38313</v>
      </c>
      <c r="F4120" s="15" t="s">
        <v>77</v>
      </c>
      <c r="G4120" s="13">
        <v>2958101</v>
      </c>
      <c r="H4120" s="78"/>
      <c r="I4120" s="78"/>
      <c r="J4120" s="78"/>
      <c r="K4120" s="78"/>
    </row>
    <row r="4121" spans="1:11">
      <c r="A4121" s="13">
        <v>42511</v>
      </c>
      <c r="B4121" s="10" t="s">
        <v>211</v>
      </c>
      <c r="C4121" s="10" t="s">
        <v>81</v>
      </c>
      <c r="D4121" s="14">
        <v>18</v>
      </c>
      <c r="E4121" s="13">
        <v>38313</v>
      </c>
      <c r="F4121" s="15" t="s">
        <v>77</v>
      </c>
      <c r="G4121" s="13">
        <v>2958101</v>
      </c>
      <c r="H4121" s="78"/>
      <c r="I4121" s="78"/>
      <c r="J4121" s="78"/>
      <c r="K4121" s="78"/>
    </row>
    <row r="4122" spans="1:11">
      <c r="A4122" s="13">
        <v>42512</v>
      </c>
      <c r="B4122" s="10" t="s">
        <v>211</v>
      </c>
      <c r="C4122" s="10" t="s">
        <v>81</v>
      </c>
      <c r="D4122" s="14">
        <v>18</v>
      </c>
      <c r="E4122" s="13">
        <v>38313</v>
      </c>
      <c r="F4122" s="15" t="s">
        <v>77</v>
      </c>
      <c r="G4122" s="13">
        <v>2958101</v>
      </c>
      <c r="H4122" s="78"/>
      <c r="I4122" s="78"/>
      <c r="J4122" s="78"/>
      <c r="K4122" s="78"/>
    </row>
    <row r="4123" spans="1:11">
      <c r="A4123" s="13">
        <v>42513</v>
      </c>
      <c r="B4123" s="10" t="s">
        <v>211</v>
      </c>
      <c r="C4123" s="10" t="s">
        <v>81</v>
      </c>
      <c r="D4123" s="14">
        <v>18</v>
      </c>
      <c r="E4123" s="13">
        <v>38313</v>
      </c>
      <c r="F4123" s="15" t="s">
        <v>77</v>
      </c>
      <c r="G4123" s="13">
        <v>2958101</v>
      </c>
      <c r="H4123" s="78"/>
      <c r="I4123" s="78"/>
      <c r="J4123" s="78"/>
      <c r="K4123" s="78"/>
    </row>
    <row r="4124" spans="1:11">
      <c r="A4124" s="13">
        <v>42514</v>
      </c>
      <c r="B4124" s="10" t="s">
        <v>211</v>
      </c>
      <c r="C4124" s="10" t="s">
        <v>81</v>
      </c>
      <c r="D4124" s="14">
        <v>18</v>
      </c>
      <c r="E4124" s="13">
        <v>38313</v>
      </c>
      <c r="F4124" s="15" t="s">
        <v>77</v>
      </c>
      <c r="G4124" s="13">
        <v>2958101</v>
      </c>
      <c r="H4124" s="78"/>
      <c r="I4124" s="78"/>
      <c r="J4124" s="78"/>
      <c r="K4124" s="78"/>
    </row>
    <row r="4125" spans="1:11">
      <c r="A4125" s="13">
        <v>42515</v>
      </c>
      <c r="B4125" s="10" t="s">
        <v>211</v>
      </c>
      <c r="C4125" s="10" t="s">
        <v>81</v>
      </c>
      <c r="D4125" s="14">
        <v>18</v>
      </c>
      <c r="E4125" s="13">
        <v>38313</v>
      </c>
      <c r="F4125" s="15" t="s">
        <v>77</v>
      </c>
      <c r="G4125" s="13">
        <v>2958101</v>
      </c>
      <c r="H4125" s="78"/>
      <c r="I4125" s="78"/>
      <c r="J4125" s="78"/>
      <c r="K4125" s="78"/>
    </row>
    <row r="4126" spans="1:11">
      <c r="A4126" s="13">
        <v>42516</v>
      </c>
      <c r="B4126" s="10" t="s">
        <v>211</v>
      </c>
      <c r="C4126" s="10" t="s">
        <v>81</v>
      </c>
      <c r="D4126" s="14">
        <v>18</v>
      </c>
      <c r="E4126" s="13">
        <v>38313</v>
      </c>
      <c r="F4126" s="15" t="s">
        <v>77</v>
      </c>
      <c r="G4126" s="13">
        <v>2958101</v>
      </c>
      <c r="H4126" s="78"/>
      <c r="I4126" s="78"/>
      <c r="J4126" s="78"/>
      <c r="K4126" s="78"/>
    </row>
    <row r="4127" spans="1:11">
      <c r="A4127" s="13">
        <v>42517</v>
      </c>
      <c r="B4127" s="10" t="s">
        <v>211</v>
      </c>
      <c r="C4127" s="10" t="s">
        <v>81</v>
      </c>
      <c r="D4127" s="14">
        <v>18</v>
      </c>
      <c r="E4127" s="13">
        <v>38313</v>
      </c>
      <c r="F4127" s="15" t="s">
        <v>77</v>
      </c>
      <c r="G4127" s="13">
        <v>2958101</v>
      </c>
      <c r="H4127" s="78"/>
      <c r="I4127" s="78"/>
      <c r="J4127" s="78"/>
      <c r="K4127" s="78"/>
    </row>
    <row r="4128" spans="1:11">
      <c r="A4128" s="13">
        <v>42518</v>
      </c>
      <c r="B4128" s="10" t="s">
        <v>211</v>
      </c>
      <c r="C4128" s="10" t="s">
        <v>81</v>
      </c>
      <c r="D4128" s="14">
        <v>18</v>
      </c>
      <c r="E4128" s="13">
        <v>38313</v>
      </c>
      <c r="F4128" s="15" t="s">
        <v>77</v>
      </c>
      <c r="G4128" s="13">
        <v>2958101</v>
      </c>
      <c r="H4128" s="78"/>
      <c r="I4128" s="78"/>
      <c r="J4128" s="78"/>
      <c r="K4128" s="78"/>
    </row>
    <row r="4129" spans="1:11">
      <c r="A4129" s="13">
        <v>42519</v>
      </c>
      <c r="B4129" s="10" t="s">
        <v>211</v>
      </c>
      <c r="C4129" s="10" t="s">
        <v>81</v>
      </c>
      <c r="D4129" s="14">
        <v>18</v>
      </c>
      <c r="E4129" s="13">
        <v>38313</v>
      </c>
      <c r="F4129" s="15" t="s">
        <v>77</v>
      </c>
      <c r="G4129" s="13">
        <v>2958101</v>
      </c>
      <c r="H4129" s="78"/>
      <c r="I4129" s="78"/>
      <c r="J4129" s="78"/>
      <c r="K4129" s="78"/>
    </row>
    <row r="4130" spans="1:11">
      <c r="A4130" s="13">
        <v>42520</v>
      </c>
      <c r="B4130" s="10" t="s">
        <v>211</v>
      </c>
      <c r="C4130" s="10" t="s">
        <v>81</v>
      </c>
      <c r="D4130" s="14">
        <v>18</v>
      </c>
      <c r="E4130" s="13">
        <v>38313</v>
      </c>
      <c r="F4130" s="15" t="s">
        <v>77</v>
      </c>
      <c r="G4130" s="13">
        <v>2958101</v>
      </c>
      <c r="H4130" s="78"/>
      <c r="I4130" s="78"/>
      <c r="J4130" s="78"/>
      <c r="K4130" s="78"/>
    </row>
    <row r="4131" spans="1:11">
      <c r="A4131" s="13">
        <v>42521</v>
      </c>
      <c r="B4131" s="10" t="s">
        <v>211</v>
      </c>
      <c r="C4131" s="10" t="s">
        <v>81</v>
      </c>
      <c r="D4131" s="14">
        <v>18</v>
      </c>
      <c r="E4131" s="13">
        <v>38313</v>
      </c>
      <c r="F4131" s="15" t="s">
        <v>77</v>
      </c>
      <c r="G4131" s="13">
        <v>2958101</v>
      </c>
      <c r="H4131" s="78"/>
      <c r="I4131" s="78"/>
      <c r="J4131" s="78"/>
      <c r="K4131" s="78"/>
    </row>
    <row r="4132" spans="1:11">
      <c r="A4132" s="13">
        <v>42491</v>
      </c>
      <c r="B4132" s="10" t="s">
        <v>212</v>
      </c>
      <c r="C4132" s="10" t="s">
        <v>81</v>
      </c>
      <c r="D4132" s="14">
        <v>29</v>
      </c>
      <c r="E4132" s="13">
        <v>40757</v>
      </c>
      <c r="F4132" s="15" t="s">
        <v>77</v>
      </c>
      <c r="G4132" s="13">
        <v>2958101</v>
      </c>
      <c r="H4132" s="78"/>
      <c r="I4132" s="78"/>
      <c r="J4132" s="78"/>
      <c r="K4132" s="78"/>
    </row>
    <row r="4133" spans="1:11">
      <c r="A4133" s="13">
        <v>42492</v>
      </c>
      <c r="B4133" s="10" t="s">
        <v>212</v>
      </c>
      <c r="C4133" s="10" t="s">
        <v>81</v>
      </c>
      <c r="D4133" s="14">
        <v>29</v>
      </c>
      <c r="E4133" s="13">
        <v>40757</v>
      </c>
      <c r="F4133" s="15" t="s">
        <v>77</v>
      </c>
      <c r="G4133" s="13">
        <v>2958101</v>
      </c>
      <c r="H4133" s="78"/>
      <c r="I4133" s="78"/>
      <c r="J4133" s="78"/>
      <c r="K4133" s="78"/>
    </row>
    <row r="4134" spans="1:11">
      <c r="A4134" s="13">
        <v>42493</v>
      </c>
      <c r="B4134" s="10" t="s">
        <v>212</v>
      </c>
      <c r="C4134" s="10" t="s">
        <v>81</v>
      </c>
      <c r="D4134" s="14">
        <v>29</v>
      </c>
      <c r="E4134" s="13">
        <v>40757</v>
      </c>
      <c r="F4134" s="15" t="s">
        <v>77</v>
      </c>
      <c r="G4134" s="13">
        <v>2958101</v>
      </c>
      <c r="H4134" s="78"/>
      <c r="I4134" s="78"/>
      <c r="J4134" s="78"/>
      <c r="K4134" s="78"/>
    </row>
    <row r="4135" spans="1:11">
      <c r="A4135" s="13">
        <v>42494</v>
      </c>
      <c r="B4135" s="10" t="s">
        <v>212</v>
      </c>
      <c r="C4135" s="10" t="s">
        <v>81</v>
      </c>
      <c r="D4135" s="14">
        <v>29</v>
      </c>
      <c r="E4135" s="13">
        <v>40757</v>
      </c>
      <c r="F4135" s="15" t="s">
        <v>77</v>
      </c>
      <c r="G4135" s="13">
        <v>2958101</v>
      </c>
      <c r="H4135" s="78"/>
      <c r="I4135" s="78"/>
      <c r="J4135" s="78"/>
      <c r="K4135" s="78"/>
    </row>
    <row r="4136" spans="1:11">
      <c r="A4136" s="13">
        <v>42495</v>
      </c>
      <c r="B4136" s="10" t="s">
        <v>212</v>
      </c>
      <c r="C4136" s="10" t="s">
        <v>81</v>
      </c>
      <c r="D4136" s="14">
        <v>29</v>
      </c>
      <c r="E4136" s="13">
        <v>40757</v>
      </c>
      <c r="F4136" s="15" t="s">
        <v>77</v>
      </c>
      <c r="G4136" s="13">
        <v>2958101</v>
      </c>
      <c r="H4136" s="78"/>
      <c r="I4136" s="78"/>
      <c r="J4136" s="78"/>
      <c r="K4136" s="78"/>
    </row>
    <row r="4137" spans="1:11">
      <c r="A4137" s="13">
        <v>42496</v>
      </c>
      <c r="B4137" s="10" t="s">
        <v>212</v>
      </c>
      <c r="C4137" s="10" t="s">
        <v>81</v>
      </c>
      <c r="D4137" s="14">
        <v>29</v>
      </c>
      <c r="E4137" s="13">
        <v>40757</v>
      </c>
      <c r="F4137" s="15" t="s">
        <v>77</v>
      </c>
      <c r="G4137" s="13">
        <v>2958101</v>
      </c>
      <c r="H4137" s="78"/>
      <c r="I4137" s="78"/>
      <c r="J4137" s="78"/>
      <c r="K4137" s="78"/>
    </row>
    <row r="4138" spans="1:11">
      <c r="A4138" s="13">
        <v>42497</v>
      </c>
      <c r="B4138" s="10" t="s">
        <v>212</v>
      </c>
      <c r="C4138" s="10" t="s">
        <v>81</v>
      </c>
      <c r="D4138" s="14">
        <v>29</v>
      </c>
      <c r="E4138" s="13">
        <v>40757</v>
      </c>
      <c r="F4138" s="15" t="s">
        <v>77</v>
      </c>
      <c r="G4138" s="13">
        <v>2958101</v>
      </c>
      <c r="H4138" s="78"/>
      <c r="I4138" s="78"/>
      <c r="J4138" s="78"/>
      <c r="K4138" s="78"/>
    </row>
    <row r="4139" spans="1:11">
      <c r="A4139" s="13">
        <v>42498</v>
      </c>
      <c r="B4139" s="10" t="s">
        <v>212</v>
      </c>
      <c r="C4139" s="10" t="s">
        <v>81</v>
      </c>
      <c r="D4139" s="14">
        <v>29</v>
      </c>
      <c r="E4139" s="13">
        <v>40757</v>
      </c>
      <c r="F4139" s="15" t="s">
        <v>77</v>
      </c>
      <c r="G4139" s="13">
        <v>2958101</v>
      </c>
      <c r="H4139" s="78"/>
      <c r="I4139" s="78"/>
      <c r="J4139" s="78"/>
      <c r="K4139" s="78"/>
    </row>
    <row r="4140" spans="1:11">
      <c r="A4140" s="13">
        <v>42499</v>
      </c>
      <c r="B4140" s="10" t="s">
        <v>212</v>
      </c>
      <c r="C4140" s="10" t="s">
        <v>81</v>
      </c>
      <c r="D4140" s="14">
        <v>29</v>
      </c>
      <c r="E4140" s="13">
        <v>40757</v>
      </c>
      <c r="F4140" s="15" t="s">
        <v>77</v>
      </c>
      <c r="G4140" s="13">
        <v>2958101</v>
      </c>
      <c r="H4140" s="78"/>
      <c r="I4140" s="78"/>
      <c r="J4140" s="78"/>
      <c r="K4140" s="78"/>
    </row>
    <row r="4141" spans="1:11">
      <c r="A4141" s="13">
        <v>42500</v>
      </c>
      <c r="B4141" s="10" t="s">
        <v>212</v>
      </c>
      <c r="C4141" s="10" t="s">
        <v>81</v>
      </c>
      <c r="D4141" s="14">
        <v>29</v>
      </c>
      <c r="E4141" s="13">
        <v>40757</v>
      </c>
      <c r="F4141" s="15" t="s">
        <v>77</v>
      </c>
      <c r="G4141" s="13">
        <v>2958101</v>
      </c>
      <c r="H4141" s="78"/>
      <c r="I4141" s="78"/>
      <c r="J4141" s="78"/>
      <c r="K4141" s="78"/>
    </row>
    <row r="4142" spans="1:11">
      <c r="A4142" s="13">
        <v>42501</v>
      </c>
      <c r="B4142" s="10" t="s">
        <v>212</v>
      </c>
      <c r="C4142" s="10" t="s">
        <v>81</v>
      </c>
      <c r="D4142" s="14">
        <v>29</v>
      </c>
      <c r="E4142" s="13">
        <v>40757</v>
      </c>
      <c r="F4142" s="15" t="s">
        <v>77</v>
      </c>
      <c r="G4142" s="13">
        <v>2958101</v>
      </c>
      <c r="H4142" s="78"/>
      <c r="I4142" s="78"/>
      <c r="J4142" s="78"/>
      <c r="K4142" s="78"/>
    </row>
    <row r="4143" spans="1:11">
      <c r="A4143" s="13">
        <v>42502</v>
      </c>
      <c r="B4143" s="10" t="s">
        <v>212</v>
      </c>
      <c r="C4143" s="10" t="s">
        <v>81</v>
      </c>
      <c r="D4143" s="14">
        <v>29</v>
      </c>
      <c r="E4143" s="13">
        <v>40757</v>
      </c>
      <c r="F4143" s="15" t="s">
        <v>77</v>
      </c>
      <c r="G4143" s="13">
        <v>2958101</v>
      </c>
      <c r="H4143" s="78"/>
      <c r="I4143" s="78"/>
      <c r="J4143" s="78"/>
      <c r="K4143" s="78"/>
    </row>
    <row r="4144" spans="1:11">
      <c r="A4144" s="13">
        <v>42503</v>
      </c>
      <c r="B4144" s="10" t="s">
        <v>212</v>
      </c>
      <c r="C4144" s="10" t="s">
        <v>81</v>
      </c>
      <c r="D4144" s="14">
        <v>29</v>
      </c>
      <c r="E4144" s="13">
        <v>40757</v>
      </c>
      <c r="F4144" s="15" t="s">
        <v>77</v>
      </c>
      <c r="G4144" s="13">
        <v>2958101</v>
      </c>
      <c r="H4144" s="78"/>
      <c r="I4144" s="78"/>
      <c r="J4144" s="78"/>
      <c r="K4144" s="78"/>
    </row>
    <row r="4145" spans="1:11">
      <c r="A4145" s="13">
        <v>42504</v>
      </c>
      <c r="B4145" s="10" t="s">
        <v>212</v>
      </c>
      <c r="C4145" s="10" t="s">
        <v>81</v>
      </c>
      <c r="D4145" s="14">
        <v>29</v>
      </c>
      <c r="E4145" s="13">
        <v>40757</v>
      </c>
      <c r="F4145" s="15" t="s">
        <v>77</v>
      </c>
      <c r="G4145" s="13">
        <v>2958101</v>
      </c>
      <c r="H4145" s="78"/>
      <c r="I4145" s="78"/>
      <c r="J4145" s="78"/>
      <c r="K4145" s="78"/>
    </row>
    <row r="4146" spans="1:11">
      <c r="A4146" s="13">
        <v>42505</v>
      </c>
      <c r="B4146" s="10" t="s">
        <v>212</v>
      </c>
      <c r="C4146" s="10" t="s">
        <v>81</v>
      </c>
      <c r="D4146" s="14">
        <v>29</v>
      </c>
      <c r="E4146" s="13">
        <v>40757</v>
      </c>
      <c r="F4146" s="15" t="s">
        <v>77</v>
      </c>
      <c r="G4146" s="13">
        <v>2958101</v>
      </c>
      <c r="H4146" s="78"/>
      <c r="I4146" s="78"/>
      <c r="J4146" s="78"/>
      <c r="K4146" s="78"/>
    </row>
    <row r="4147" spans="1:11">
      <c r="A4147" s="13">
        <v>42506</v>
      </c>
      <c r="B4147" s="10" t="s">
        <v>212</v>
      </c>
      <c r="C4147" s="10" t="s">
        <v>81</v>
      </c>
      <c r="D4147" s="14">
        <v>29</v>
      </c>
      <c r="E4147" s="13">
        <v>40757</v>
      </c>
      <c r="F4147" s="15" t="s">
        <v>77</v>
      </c>
      <c r="G4147" s="13">
        <v>2958101</v>
      </c>
      <c r="H4147" s="78"/>
      <c r="I4147" s="78"/>
      <c r="J4147" s="78"/>
      <c r="K4147" s="78"/>
    </row>
    <row r="4148" spans="1:11">
      <c r="A4148" s="13">
        <v>42507</v>
      </c>
      <c r="B4148" s="10" t="s">
        <v>212</v>
      </c>
      <c r="C4148" s="10" t="s">
        <v>81</v>
      </c>
      <c r="D4148" s="14">
        <v>29</v>
      </c>
      <c r="E4148" s="13">
        <v>40757</v>
      </c>
      <c r="F4148" s="15" t="s">
        <v>77</v>
      </c>
      <c r="G4148" s="13">
        <v>2958101</v>
      </c>
      <c r="H4148" s="78"/>
      <c r="I4148" s="78"/>
      <c r="J4148" s="78"/>
      <c r="K4148" s="78"/>
    </row>
    <row r="4149" spans="1:11">
      <c r="A4149" s="13">
        <v>42508</v>
      </c>
      <c r="B4149" s="10" t="s">
        <v>212</v>
      </c>
      <c r="C4149" s="10" t="s">
        <v>81</v>
      </c>
      <c r="D4149" s="14">
        <v>29</v>
      </c>
      <c r="E4149" s="13">
        <v>40757</v>
      </c>
      <c r="F4149" s="15" t="s">
        <v>77</v>
      </c>
      <c r="G4149" s="13">
        <v>2958101</v>
      </c>
      <c r="H4149" s="78"/>
      <c r="I4149" s="78"/>
      <c r="J4149" s="78"/>
      <c r="K4149" s="78"/>
    </row>
    <row r="4150" spans="1:11">
      <c r="A4150" s="13">
        <v>42509</v>
      </c>
      <c r="B4150" s="10" t="s">
        <v>212</v>
      </c>
      <c r="C4150" s="10" t="s">
        <v>81</v>
      </c>
      <c r="D4150" s="14">
        <v>29</v>
      </c>
      <c r="E4150" s="13">
        <v>40757</v>
      </c>
      <c r="F4150" s="15" t="s">
        <v>77</v>
      </c>
      <c r="G4150" s="13">
        <v>2958101</v>
      </c>
      <c r="H4150" s="78"/>
      <c r="I4150" s="78"/>
      <c r="J4150" s="78"/>
      <c r="K4150" s="78"/>
    </row>
    <row r="4151" spans="1:11">
      <c r="A4151" s="13">
        <v>42510</v>
      </c>
      <c r="B4151" s="10" t="s">
        <v>212</v>
      </c>
      <c r="C4151" s="10" t="s">
        <v>81</v>
      </c>
      <c r="D4151" s="14">
        <v>29</v>
      </c>
      <c r="E4151" s="13">
        <v>40757</v>
      </c>
      <c r="F4151" s="15" t="s">
        <v>77</v>
      </c>
      <c r="G4151" s="13">
        <v>2958101</v>
      </c>
      <c r="H4151" s="78"/>
      <c r="I4151" s="78"/>
      <c r="J4151" s="78"/>
      <c r="K4151" s="78"/>
    </row>
    <row r="4152" spans="1:11">
      <c r="A4152" s="13">
        <v>42511</v>
      </c>
      <c r="B4152" s="10" t="s">
        <v>212</v>
      </c>
      <c r="C4152" s="10" t="s">
        <v>81</v>
      </c>
      <c r="D4152" s="14">
        <v>29</v>
      </c>
      <c r="E4152" s="13">
        <v>40757</v>
      </c>
      <c r="F4152" s="15" t="s">
        <v>77</v>
      </c>
      <c r="G4152" s="13">
        <v>2958101</v>
      </c>
      <c r="H4152" s="78"/>
      <c r="I4152" s="78"/>
      <c r="J4152" s="78"/>
      <c r="K4152" s="78"/>
    </row>
    <row r="4153" spans="1:11">
      <c r="A4153" s="13">
        <v>42512</v>
      </c>
      <c r="B4153" s="10" t="s">
        <v>212</v>
      </c>
      <c r="C4153" s="10" t="s">
        <v>81</v>
      </c>
      <c r="D4153" s="14">
        <v>29</v>
      </c>
      <c r="E4153" s="13">
        <v>40757</v>
      </c>
      <c r="F4153" s="15" t="s">
        <v>77</v>
      </c>
      <c r="G4153" s="13">
        <v>2958101</v>
      </c>
      <c r="H4153" s="78"/>
      <c r="I4153" s="78"/>
      <c r="J4153" s="78"/>
      <c r="K4153" s="78"/>
    </row>
    <row r="4154" spans="1:11">
      <c r="A4154" s="13">
        <v>42513</v>
      </c>
      <c r="B4154" s="10" t="s">
        <v>212</v>
      </c>
      <c r="C4154" s="10" t="s">
        <v>81</v>
      </c>
      <c r="D4154" s="14">
        <v>29</v>
      </c>
      <c r="E4154" s="13">
        <v>40757</v>
      </c>
      <c r="F4154" s="15" t="s">
        <v>77</v>
      </c>
      <c r="G4154" s="13">
        <v>2958101</v>
      </c>
      <c r="H4154" s="78"/>
      <c r="I4154" s="78"/>
      <c r="J4154" s="78"/>
      <c r="K4154" s="78"/>
    </row>
    <row r="4155" spans="1:11">
      <c r="A4155" s="13">
        <v>42514</v>
      </c>
      <c r="B4155" s="10" t="s">
        <v>212</v>
      </c>
      <c r="C4155" s="10" t="s">
        <v>81</v>
      </c>
      <c r="D4155" s="14">
        <v>29</v>
      </c>
      <c r="E4155" s="13">
        <v>40757</v>
      </c>
      <c r="F4155" s="15" t="s">
        <v>77</v>
      </c>
      <c r="G4155" s="13">
        <v>2958101</v>
      </c>
      <c r="H4155" s="78"/>
      <c r="I4155" s="78"/>
      <c r="J4155" s="78"/>
      <c r="K4155" s="78"/>
    </row>
    <row r="4156" spans="1:11">
      <c r="A4156" s="13">
        <v>42515</v>
      </c>
      <c r="B4156" s="10" t="s">
        <v>212</v>
      </c>
      <c r="C4156" s="10" t="s">
        <v>81</v>
      </c>
      <c r="D4156" s="14">
        <v>29</v>
      </c>
      <c r="E4156" s="13">
        <v>40757</v>
      </c>
      <c r="F4156" s="15" t="s">
        <v>77</v>
      </c>
      <c r="G4156" s="13">
        <v>2958101</v>
      </c>
      <c r="H4156" s="78"/>
      <c r="I4156" s="78"/>
      <c r="J4156" s="78"/>
      <c r="K4156" s="78"/>
    </row>
    <row r="4157" spans="1:11">
      <c r="A4157" s="13">
        <v>42516</v>
      </c>
      <c r="B4157" s="10" t="s">
        <v>212</v>
      </c>
      <c r="C4157" s="10" t="s">
        <v>81</v>
      </c>
      <c r="D4157" s="14">
        <v>29</v>
      </c>
      <c r="E4157" s="13">
        <v>40757</v>
      </c>
      <c r="F4157" s="15" t="s">
        <v>77</v>
      </c>
      <c r="G4157" s="13">
        <v>2958101</v>
      </c>
      <c r="H4157" s="78"/>
      <c r="I4157" s="78"/>
      <c r="J4157" s="78"/>
      <c r="K4157" s="78"/>
    </row>
    <row r="4158" spans="1:11">
      <c r="A4158" s="13">
        <v>42517</v>
      </c>
      <c r="B4158" s="10" t="s">
        <v>212</v>
      </c>
      <c r="C4158" s="10" t="s">
        <v>81</v>
      </c>
      <c r="D4158" s="14">
        <v>29</v>
      </c>
      <c r="E4158" s="13">
        <v>40757</v>
      </c>
      <c r="F4158" s="15" t="s">
        <v>77</v>
      </c>
      <c r="G4158" s="13">
        <v>2958101</v>
      </c>
      <c r="H4158" s="78"/>
      <c r="I4158" s="78"/>
      <c r="J4158" s="78"/>
      <c r="K4158" s="78"/>
    </row>
    <row r="4159" spans="1:11">
      <c r="A4159" s="13">
        <v>42518</v>
      </c>
      <c r="B4159" s="10" t="s">
        <v>212</v>
      </c>
      <c r="C4159" s="10" t="s">
        <v>81</v>
      </c>
      <c r="D4159" s="14">
        <v>29</v>
      </c>
      <c r="E4159" s="13">
        <v>40757</v>
      </c>
      <c r="F4159" s="15" t="s">
        <v>77</v>
      </c>
      <c r="G4159" s="13">
        <v>2958101</v>
      </c>
      <c r="H4159" s="78"/>
      <c r="I4159" s="78"/>
      <c r="J4159" s="78"/>
      <c r="K4159" s="78"/>
    </row>
    <row r="4160" spans="1:11">
      <c r="A4160" s="13">
        <v>42519</v>
      </c>
      <c r="B4160" s="10" t="s">
        <v>212</v>
      </c>
      <c r="C4160" s="10" t="s">
        <v>81</v>
      </c>
      <c r="D4160" s="14">
        <v>29</v>
      </c>
      <c r="E4160" s="13">
        <v>40757</v>
      </c>
      <c r="F4160" s="15" t="s">
        <v>77</v>
      </c>
      <c r="G4160" s="13">
        <v>2958101</v>
      </c>
      <c r="H4160" s="78"/>
      <c r="I4160" s="78"/>
      <c r="J4160" s="78"/>
      <c r="K4160" s="78"/>
    </row>
    <row r="4161" spans="1:11">
      <c r="A4161" s="13">
        <v>42520</v>
      </c>
      <c r="B4161" s="10" t="s">
        <v>212</v>
      </c>
      <c r="C4161" s="10" t="s">
        <v>81</v>
      </c>
      <c r="D4161" s="14">
        <v>29</v>
      </c>
      <c r="E4161" s="13">
        <v>40757</v>
      </c>
      <c r="F4161" s="15" t="s">
        <v>77</v>
      </c>
      <c r="G4161" s="13">
        <v>2958101</v>
      </c>
      <c r="H4161" s="78"/>
      <c r="I4161" s="78"/>
      <c r="J4161" s="78"/>
      <c r="K4161" s="78"/>
    </row>
    <row r="4162" spans="1:11">
      <c r="A4162" s="13">
        <v>42521</v>
      </c>
      <c r="B4162" s="10" t="s">
        <v>212</v>
      </c>
      <c r="C4162" s="10" t="s">
        <v>81</v>
      </c>
      <c r="D4162" s="14">
        <v>29</v>
      </c>
      <c r="E4162" s="13">
        <v>40757</v>
      </c>
      <c r="F4162" s="15" t="s">
        <v>77</v>
      </c>
      <c r="G4162" s="13">
        <v>2958101</v>
      </c>
      <c r="H4162" s="78"/>
      <c r="I4162" s="78"/>
      <c r="J4162" s="78"/>
      <c r="K4162" s="78"/>
    </row>
    <row r="4163" spans="1:11">
      <c r="A4163" s="13">
        <v>42491</v>
      </c>
      <c r="B4163" s="10" t="s">
        <v>213</v>
      </c>
      <c r="C4163" s="10" t="s">
        <v>81</v>
      </c>
      <c r="D4163" s="14">
        <v>101</v>
      </c>
      <c r="E4163" s="13">
        <v>40757</v>
      </c>
      <c r="F4163" s="15" t="s">
        <v>77</v>
      </c>
      <c r="G4163" s="13">
        <v>2958101</v>
      </c>
      <c r="H4163" s="78"/>
      <c r="I4163" s="78"/>
      <c r="J4163" s="78"/>
      <c r="K4163" s="78"/>
    </row>
    <row r="4164" spans="1:11">
      <c r="A4164" s="13">
        <v>42492</v>
      </c>
      <c r="B4164" s="10" t="s">
        <v>213</v>
      </c>
      <c r="C4164" s="10" t="s">
        <v>81</v>
      </c>
      <c r="D4164" s="14">
        <v>101</v>
      </c>
      <c r="E4164" s="13">
        <v>40757</v>
      </c>
      <c r="F4164" s="15" t="s">
        <v>77</v>
      </c>
      <c r="G4164" s="13">
        <v>2958101</v>
      </c>
      <c r="H4164" s="78"/>
      <c r="I4164" s="78"/>
      <c r="J4164" s="78"/>
      <c r="K4164" s="78"/>
    </row>
    <row r="4165" spans="1:11">
      <c r="A4165" s="13">
        <v>42493</v>
      </c>
      <c r="B4165" s="10" t="s">
        <v>213</v>
      </c>
      <c r="C4165" s="10" t="s">
        <v>81</v>
      </c>
      <c r="D4165" s="14">
        <v>101</v>
      </c>
      <c r="E4165" s="13">
        <v>40757</v>
      </c>
      <c r="F4165" s="15" t="s">
        <v>77</v>
      </c>
      <c r="G4165" s="13">
        <v>2958101</v>
      </c>
      <c r="H4165" s="78"/>
      <c r="I4165" s="78"/>
      <c r="J4165" s="78"/>
      <c r="K4165" s="78"/>
    </row>
    <row r="4166" spans="1:11">
      <c r="A4166" s="13">
        <v>42494</v>
      </c>
      <c r="B4166" s="10" t="s">
        <v>213</v>
      </c>
      <c r="C4166" s="10" t="s">
        <v>81</v>
      </c>
      <c r="D4166" s="14">
        <v>101</v>
      </c>
      <c r="E4166" s="13">
        <v>40757</v>
      </c>
      <c r="F4166" s="15" t="s">
        <v>77</v>
      </c>
      <c r="G4166" s="13">
        <v>2958101</v>
      </c>
      <c r="H4166" s="78"/>
      <c r="I4166" s="78"/>
      <c r="J4166" s="78"/>
      <c r="K4166" s="78"/>
    </row>
    <row r="4167" spans="1:11">
      <c r="A4167" s="13">
        <v>42495</v>
      </c>
      <c r="B4167" s="10" t="s">
        <v>213</v>
      </c>
      <c r="C4167" s="10" t="s">
        <v>81</v>
      </c>
      <c r="D4167" s="14">
        <v>101</v>
      </c>
      <c r="E4167" s="13">
        <v>40757</v>
      </c>
      <c r="F4167" s="15" t="s">
        <v>77</v>
      </c>
      <c r="G4167" s="13">
        <v>2958101</v>
      </c>
      <c r="H4167" s="78"/>
      <c r="I4167" s="78"/>
      <c r="J4167" s="78"/>
      <c r="K4167" s="78"/>
    </row>
    <row r="4168" spans="1:11">
      <c r="A4168" s="13">
        <v>42496</v>
      </c>
      <c r="B4168" s="10" t="s">
        <v>213</v>
      </c>
      <c r="C4168" s="10" t="s">
        <v>81</v>
      </c>
      <c r="D4168" s="14">
        <v>101</v>
      </c>
      <c r="E4168" s="13">
        <v>40757</v>
      </c>
      <c r="F4168" s="15" t="s">
        <v>77</v>
      </c>
      <c r="G4168" s="13">
        <v>2958101</v>
      </c>
      <c r="H4168" s="78"/>
      <c r="I4168" s="78"/>
      <c r="J4168" s="78"/>
      <c r="K4168" s="78"/>
    </row>
    <row r="4169" spans="1:11">
      <c r="A4169" s="13">
        <v>42497</v>
      </c>
      <c r="B4169" s="10" t="s">
        <v>213</v>
      </c>
      <c r="C4169" s="10" t="s">
        <v>81</v>
      </c>
      <c r="D4169" s="14">
        <v>101</v>
      </c>
      <c r="E4169" s="13">
        <v>40757</v>
      </c>
      <c r="F4169" s="15" t="s">
        <v>77</v>
      </c>
      <c r="G4169" s="13">
        <v>2958101</v>
      </c>
      <c r="H4169" s="78"/>
      <c r="I4169" s="78"/>
      <c r="J4169" s="78"/>
      <c r="K4169" s="78"/>
    </row>
    <row r="4170" spans="1:11">
      <c r="A4170" s="13">
        <v>42498</v>
      </c>
      <c r="B4170" s="10" t="s">
        <v>213</v>
      </c>
      <c r="C4170" s="10" t="s">
        <v>81</v>
      </c>
      <c r="D4170" s="14">
        <v>101</v>
      </c>
      <c r="E4170" s="13">
        <v>40757</v>
      </c>
      <c r="F4170" s="15" t="s">
        <v>77</v>
      </c>
      <c r="G4170" s="13">
        <v>2958101</v>
      </c>
      <c r="H4170" s="78"/>
      <c r="I4170" s="78"/>
      <c r="J4170" s="78"/>
      <c r="K4170" s="78"/>
    </row>
    <row r="4171" spans="1:11">
      <c r="A4171" s="13">
        <v>42499</v>
      </c>
      <c r="B4171" s="10" t="s">
        <v>213</v>
      </c>
      <c r="C4171" s="10" t="s">
        <v>81</v>
      </c>
      <c r="D4171" s="14">
        <v>101</v>
      </c>
      <c r="E4171" s="13">
        <v>40757</v>
      </c>
      <c r="F4171" s="15" t="s">
        <v>77</v>
      </c>
      <c r="G4171" s="13">
        <v>2958101</v>
      </c>
      <c r="H4171" s="78"/>
      <c r="I4171" s="78"/>
      <c r="J4171" s="78"/>
      <c r="K4171" s="78"/>
    </row>
    <row r="4172" spans="1:11">
      <c r="A4172" s="13">
        <v>42500</v>
      </c>
      <c r="B4172" s="10" t="s">
        <v>213</v>
      </c>
      <c r="C4172" s="10" t="s">
        <v>81</v>
      </c>
      <c r="D4172" s="14">
        <v>101</v>
      </c>
      <c r="E4172" s="13">
        <v>40757</v>
      </c>
      <c r="F4172" s="15" t="s">
        <v>77</v>
      </c>
      <c r="G4172" s="13">
        <v>2958101</v>
      </c>
      <c r="H4172" s="78"/>
      <c r="I4172" s="78"/>
      <c r="J4172" s="78"/>
      <c r="K4172" s="78"/>
    </row>
    <row r="4173" spans="1:11">
      <c r="A4173" s="13">
        <v>42501</v>
      </c>
      <c r="B4173" s="10" t="s">
        <v>213</v>
      </c>
      <c r="C4173" s="10" t="s">
        <v>81</v>
      </c>
      <c r="D4173" s="14">
        <v>101</v>
      </c>
      <c r="E4173" s="13">
        <v>40757</v>
      </c>
      <c r="F4173" s="15" t="s">
        <v>77</v>
      </c>
      <c r="G4173" s="13">
        <v>2958101</v>
      </c>
      <c r="H4173" s="78"/>
      <c r="I4173" s="78"/>
      <c r="J4173" s="78"/>
      <c r="K4173" s="78"/>
    </row>
    <row r="4174" spans="1:11">
      <c r="A4174" s="13">
        <v>42502</v>
      </c>
      <c r="B4174" s="10" t="s">
        <v>213</v>
      </c>
      <c r="C4174" s="10" t="s">
        <v>81</v>
      </c>
      <c r="D4174" s="14">
        <v>101</v>
      </c>
      <c r="E4174" s="13">
        <v>40757</v>
      </c>
      <c r="F4174" s="15" t="s">
        <v>77</v>
      </c>
      <c r="G4174" s="13">
        <v>2958101</v>
      </c>
      <c r="H4174" s="78"/>
      <c r="I4174" s="78"/>
      <c r="J4174" s="78"/>
      <c r="K4174" s="78"/>
    </row>
    <row r="4175" spans="1:11">
      <c r="A4175" s="13">
        <v>42503</v>
      </c>
      <c r="B4175" s="10" t="s">
        <v>213</v>
      </c>
      <c r="C4175" s="10" t="s">
        <v>81</v>
      </c>
      <c r="D4175" s="14">
        <v>101</v>
      </c>
      <c r="E4175" s="13">
        <v>40757</v>
      </c>
      <c r="F4175" s="15" t="s">
        <v>77</v>
      </c>
      <c r="G4175" s="13">
        <v>2958101</v>
      </c>
      <c r="H4175" s="78"/>
      <c r="I4175" s="78"/>
      <c r="J4175" s="78"/>
      <c r="K4175" s="78"/>
    </row>
    <row r="4176" spans="1:11">
      <c r="A4176" s="13">
        <v>42504</v>
      </c>
      <c r="B4176" s="10" t="s">
        <v>213</v>
      </c>
      <c r="C4176" s="10" t="s">
        <v>81</v>
      </c>
      <c r="D4176" s="14">
        <v>101</v>
      </c>
      <c r="E4176" s="13">
        <v>40757</v>
      </c>
      <c r="F4176" s="15" t="s">
        <v>77</v>
      </c>
      <c r="G4176" s="13">
        <v>2958101</v>
      </c>
      <c r="H4176" s="78"/>
      <c r="I4176" s="78"/>
      <c r="J4176" s="78"/>
      <c r="K4176" s="78"/>
    </row>
    <row r="4177" spans="1:11">
      <c r="A4177" s="13">
        <v>42505</v>
      </c>
      <c r="B4177" s="10" t="s">
        <v>213</v>
      </c>
      <c r="C4177" s="10" t="s">
        <v>81</v>
      </c>
      <c r="D4177" s="14">
        <v>101</v>
      </c>
      <c r="E4177" s="13">
        <v>40757</v>
      </c>
      <c r="F4177" s="15" t="s">
        <v>77</v>
      </c>
      <c r="G4177" s="13">
        <v>2958101</v>
      </c>
      <c r="H4177" s="78"/>
      <c r="I4177" s="78"/>
      <c r="J4177" s="78"/>
      <c r="K4177" s="78"/>
    </row>
    <row r="4178" spans="1:11">
      <c r="A4178" s="13">
        <v>42506</v>
      </c>
      <c r="B4178" s="10" t="s">
        <v>213</v>
      </c>
      <c r="C4178" s="10" t="s">
        <v>81</v>
      </c>
      <c r="D4178" s="14">
        <v>101</v>
      </c>
      <c r="E4178" s="13">
        <v>40757</v>
      </c>
      <c r="F4178" s="15" t="s">
        <v>77</v>
      </c>
      <c r="G4178" s="13">
        <v>2958101</v>
      </c>
      <c r="H4178" s="78"/>
      <c r="I4178" s="78"/>
      <c r="J4178" s="78"/>
      <c r="K4178" s="78"/>
    </row>
    <row r="4179" spans="1:11">
      <c r="A4179" s="13">
        <v>42507</v>
      </c>
      <c r="B4179" s="10" t="s">
        <v>213</v>
      </c>
      <c r="C4179" s="10" t="s">
        <v>81</v>
      </c>
      <c r="D4179" s="14">
        <v>101</v>
      </c>
      <c r="E4179" s="13">
        <v>40757</v>
      </c>
      <c r="F4179" s="15" t="s">
        <v>77</v>
      </c>
      <c r="G4179" s="13">
        <v>2958101</v>
      </c>
      <c r="H4179" s="78"/>
      <c r="I4179" s="78"/>
      <c r="J4179" s="78"/>
      <c r="K4179" s="78"/>
    </row>
    <row r="4180" spans="1:11">
      <c r="A4180" s="13">
        <v>42508</v>
      </c>
      <c r="B4180" s="10" t="s">
        <v>213</v>
      </c>
      <c r="C4180" s="10" t="s">
        <v>81</v>
      </c>
      <c r="D4180" s="14">
        <v>101</v>
      </c>
      <c r="E4180" s="13">
        <v>40757</v>
      </c>
      <c r="F4180" s="15" t="s">
        <v>77</v>
      </c>
      <c r="G4180" s="13">
        <v>2958101</v>
      </c>
      <c r="H4180" s="78"/>
      <c r="I4180" s="78"/>
      <c r="J4180" s="78"/>
      <c r="K4180" s="78"/>
    </row>
    <row r="4181" spans="1:11">
      <c r="A4181" s="13">
        <v>42509</v>
      </c>
      <c r="B4181" s="10" t="s">
        <v>213</v>
      </c>
      <c r="C4181" s="10" t="s">
        <v>81</v>
      </c>
      <c r="D4181" s="14">
        <v>101</v>
      </c>
      <c r="E4181" s="13">
        <v>40757</v>
      </c>
      <c r="F4181" s="15" t="s">
        <v>77</v>
      </c>
      <c r="G4181" s="13">
        <v>2958101</v>
      </c>
      <c r="H4181" s="78"/>
      <c r="I4181" s="78"/>
      <c r="J4181" s="78"/>
      <c r="K4181" s="78"/>
    </row>
    <row r="4182" spans="1:11">
      <c r="A4182" s="13">
        <v>42510</v>
      </c>
      <c r="B4182" s="10" t="s">
        <v>213</v>
      </c>
      <c r="C4182" s="10" t="s">
        <v>81</v>
      </c>
      <c r="D4182" s="14">
        <v>101</v>
      </c>
      <c r="E4182" s="13">
        <v>40757</v>
      </c>
      <c r="F4182" s="15" t="s">
        <v>77</v>
      </c>
      <c r="G4182" s="13">
        <v>2958101</v>
      </c>
      <c r="H4182" s="78"/>
      <c r="I4182" s="78"/>
      <c r="J4182" s="78"/>
      <c r="K4182" s="78"/>
    </row>
    <row r="4183" spans="1:11">
      <c r="A4183" s="13">
        <v>42511</v>
      </c>
      <c r="B4183" s="10" t="s">
        <v>213</v>
      </c>
      <c r="C4183" s="10" t="s">
        <v>81</v>
      </c>
      <c r="D4183" s="14">
        <v>101</v>
      </c>
      <c r="E4183" s="13">
        <v>40757</v>
      </c>
      <c r="F4183" s="15" t="s">
        <v>77</v>
      </c>
      <c r="G4183" s="13">
        <v>2958101</v>
      </c>
      <c r="H4183" s="78"/>
      <c r="I4183" s="78"/>
      <c r="J4183" s="78"/>
      <c r="K4183" s="78"/>
    </row>
    <row r="4184" spans="1:11">
      <c r="A4184" s="13">
        <v>42512</v>
      </c>
      <c r="B4184" s="10" t="s">
        <v>213</v>
      </c>
      <c r="C4184" s="10" t="s">
        <v>81</v>
      </c>
      <c r="D4184" s="14">
        <v>101</v>
      </c>
      <c r="E4184" s="13">
        <v>40757</v>
      </c>
      <c r="F4184" s="15" t="s">
        <v>77</v>
      </c>
      <c r="G4184" s="13">
        <v>2958101</v>
      </c>
      <c r="H4184" s="78"/>
      <c r="I4184" s="78"/>
      <c r="J4184" s="78"/>
      <c r="K4184" s="78"/>
    </row>
    <row r="4185" spans="1:11">
      <c r="A4185" s="13">
        <v>42513</v>
      </c>
      <c r="B4185" s="10" t="s">
        <v>213</v>
      </c>
      <c r="C4185" s="10" t="s">
        <v>81</v>
      </c>
      <c r="D4185" s="14">
        <v>101</v>
      </c>
      <c r="E4185" s="13">
        <v>40757</v>
      </c>
      <c r="F4185" s="15" t="s">
        <v>77</v>
      </c>
      <c r="G4185" s="13">
        <v>2958101</v>
      </c>
      <c r="H4185" s="78"/>
      <c r="I4185" s="78"/>
      <c r="J4185" s="78"/>
      <c r="K4185" s="78"/>
    </row>
    <row r="4186" spans="1:11">
      <c r="A4186" s="13">
        <v>42514</v>
      </c>
      <c r="B4186" s="10" t="s">
        <v>213</v>
      </c>
      <c r="C4186" s="10" t="s">
        <v>81</v>
      </c>
      <c r="D4186" s="14">
        <v>101</v>
      </c>
      <c r="E4186" s="13">
        <v>40757</v>
      </c>
      <c r="F4186" s="15" t="s">
        <v>77</v>
      </c>
      <c r="G4186" s="13">
        <v>2958101</v>
      </c>
      <c r="H4186" s="78"/>
      <c r="I4186" s="78"/>
      <c r="J4186" s="78"/>
      <c r="K4186" s="78"/>
    </row>
    <row r="4187" spans="1:11">
      <c r="A4187" s="13">
        <v>42515</v>
      </c>
      <c r="B4187" s="10" t="s">
        <v>213</v>
      </c>
      <c r="C4187" s="10" t="s">
        <v>81</v>
      </c>
      <c r="D4187" s="14">
        <v>101</v>
      </c>
      <c r="E4187" s="13">
        <v>40757</v>
      </c>
      <c r="F4187" s="15" t="s">
        <v>77</v>
      </c>
      <c r="G4187" s="13">
        <v>2958101</v>
      </c>
      <c r="H4187" s="78"/>
      <c r="I4187" s="78"/>
      <c r="J4187" s="78"/>
      <c r="K4187" s="78"/>
    </row>
    <row r="4188" spans="1:11">
      <c r="A4188" s="13">
        <v>42516</v>
      </c>
      <c r="B4188" s="10" t="s">
        <v>213</v>
      </c>
      <c r="C4188" s="10" t="s">
        <v>81</v>
      </c>
      <c r="D4188" s="14">
        <v>101</v>
      </c>
      <c r="E4188" s="13">
        <v>40757</v>
      </c>
      <c r="F4188" s="15" t="s">
        <v>77</v>
      </c>
      <c r="G4188" s="13">
        <v>2958101</v>
      </c>
      <c r="H4188" s="78"/>
      <c r="I4188" s="78"/>
      <c r="J4188" s="78"/>
      <c r="K4188" s="78"/>
    </row>
    <row r="4189" spans="1:11">
      <c r="A4189" s="13">
        <v>42517</v>
      </c>
      <c r="B4189" s="10" t="s">
        <v>213</v>
      </c>
      <c r="C4189" s="10" t="s">
        <v>81</v>
      </c>
      <c r="D4189" s="14">
        <v>101</v>
      </c>
      <c r="E4189" s="13">
        <v>40757</v>
      </c>
      <c r="F4189" s="15" t="s">
        <v>77</v>
      </c>
      <c r="G4189" s="13">
        <v>2958101</v>
      </c>
      <c r="H4189" s="78"/>
      <c r="I4189" s="78"/>
      <c r="J4189" s="78"/>
      <c r="K4189" s="78"/>
    </row>
    <row r="4190" spans="1:11">
      <c r="A4190" s="13">
        <v>42518</v>
      </c>
      <c r="B4190" s="10" t="s">
        <v>213</v>
      </c>
      <c r="C4190" s="10" t="s">
        <v>81</v>
      </c>
      <c r="D4190" s="14">
        <v>101</v>
      </c>
      <c r="E4190" s="13">
        <v>40757</v>
      </c>
      <c r="F4190" s="15" t="s">
        <v>77</v>
      </c>
      <c r="G4190" s="13">
        <v>2958101</v>
      </c>
      <c r="H4190" s="78"/>
      <c r="I4190" s="78"/>
      <c r="J4190" s="78"/>
      <c r="K4190" s="78"/>
    </row>
    <row r="4191" spans="1:11">
      <c r="A4191" s="13">
        <v>42519</v>
      </c>
      <c r="B4191" s="10" t="s">
        <v>213</v>
      </c>
      <c r="C4191" s="10" t="s">
        <v>81</v>
      </c>
      <c r="D4191" s="14">
        <v>101</v>
      </c>
      <c r="E4191" s="13">
        <v>40757</v>
      </c>
      <c r="F4191" s="15" t="s">
        <v>77</v>
      </c>
      <c r="G4191" s="13">
        <v>2958101</v>
      </c>
      <c r="H4191" s="78"/>
      <c r="I4191" s="78"/>
      <c r="J4191" s="78"/>
      <c r="K4191" s="78"/>
    </row>
    <row r="4192" spans="1:11">
      <c r="A4192" s="13">
        <v>42520</v>
      </c>
      <c r="B4192" s="10" t="s">
        <v>213</v>
      </c>
      <c r="C4192" s="10" t="s">
        <v>81</v>
      </c>
      <c r="D4192" s="14">
        <v>101</v>
      </c>
      <c r="E4192" s="13">
        <v>40757</v>
      </c>
      <c r="F4192" s="15" t="s">
        <v>77</v>
      </c>
      <c r="G4192" s="13">
        <v>2958101</v>
      </c>
      <c r="H4192" s="78"/>
      <c r="I4192" s="78"/>
      <c r="J4192" s="78"/>
      <c r="K4192" s="78"/>
    </row>
    <row r="4193" spans="1:11">
      <c r="A4193" s="13">
        <v>42521</v>
      </c>
      <c r="B4193" s="10" t="s">
        <v>213</v>
      </c>
      <c r="C4193" s="10" t="s">
        <v>81</v>
      </c>
      <c r="D4193" s="14">
        <v>101</v>
      </c>
      <c r="E4193" s="13">
        <v>40757</v>
      </c>
      <c r="F4193" s="15" t="s">
        <v>77</v>
      </c>
      <c r="G4193" s="13">
        <v>2958101</v>
      </c>
      <c r="H4193" s="78"/>
      <c r="I4193" s="78"/>
      <c r="J4193" s="78"/>
      <c r="K4193" s="78"/>
    </row>
    <row r="4194" spans="1:11">
      <c r="A4194" s="13">
        <v>42491</v>
      </c>
      <c r="B4194" s="10" t="s">
        <v>214</v>
      </c>
      <c r="C4194" s="10" t="s">
        <v>81</v>
      </c>
      <c r="D4194" s="14">
        <v>118</v>
      </c>
      <c r="E4194" s="13">
        <v>39162</v>
      </c>
      <c r="F4194" s="15" t="s">
        <v>77</v>
      </c>
      <c r="G4194" s="13">
        <v>2958101</v>
      </c>
      <c r="H4194" s="78"/>
      <c r="I4194" s="78"/>
      <c r="J4194" s="78"/>
      <c r="K4194" s="78"/>
    </row>
    <row r="4195" spans="1:11">
      <c r="A4195" s="13">
        <v>42492</v>
      </c>
      <c r="B4195" s="10" t="s">
        <v>214</v>
      </c>
      <c r="C4195" s="10" t="s">
        <v>81</v>
      </c>
      <c r="D4195" s="14">
        <v>118</v>
      </c>
      <c r="E4195" s="13">
        <v>39162</v>
      </c>
      <c r="F4195" s="15" t="s">
        <v>77</v>
      </c>
      <c r="G4195" s="13">
        <v>2958101</v>
      </c>
      <c r="H4195" s="78"/>
      <c r="I4195" s="78"/>
      <c r="J4195" s="78"/>
      <c r="K4195" s="78"/>
    </row>
    <row r="4196" spans="1:11">
      <c r="A4196" s="13">
        <v>42493</v>
      </c>
      <c r="B4196" s="10" t="s">
        <v>214</v>
      </c>
      <c r="C4196" s="10" t="s">
        <v>81</v>
      </c>
      <c r="D4196" s="14">
        <v>118</v>
      </c>
      <c r="E4196" s="13">
        <v>39162</v>
      </c>
      <c r="F4196" s="15" t="s">
        <v>77</v>
      </c>
      <c r="G4196" s="13">
        <v>2958101</v>
      </c>
      <c r="H4196" s="78"/>
      <c r="I4196" s="78"/>
      <c r="J4196" s="78"/>
      <c r="K4196" s="78"/>
    </row>
    <row r="4197" spans="1:11">
      <c r="A4197" s="13">
        <v>42494</v>
      </c>
      <c r="B4197" s="10" t="s">
        <v>214</v>
      </c>
      <c r="C4197" s="10" t="s">
        <v>81</v>
      </c>
      <c r="D4197" s="14">
        <v>118</v>
      </c>
      <c r="E4197" s="13">
        <v>39162</v>
      </c>
      <c r="F4197" s="15" t="s">
        <v>77</v>
      </c>
      <c r="G4197" s="13">
        <v>2958101</v>
      </c>
      <c r="H4197" s="78"/>
      <c r="I4197" s="78"/>
      <c r="J4197" s="78"/>
      <c r="K4197" s="78"/>
    </row>
    <row r="4198" spans="1:11">
      <c r="A4198" s="13">
        <v>42495</v>
      </c>
      <c r="B4198" s="10" t="s">
        <v>214</v>
      </c>
      <c r="C4198" s="10" t="s">
        <v>81</v>
      </c>
      <c r="D4198" s="14">
        <v>118</v>
      </c>
      <c r="E4198" s="13">
        <v>39162</v>
      </c>
      <c r="F4198" s="15" t="s">
        <v>77</v>
      </c>
      <c r="G4198" s="13">
        <v>2958101</v>
      </c>
      <c r="H4198" s="78"/>
      <c r="I4198" s="78"/>
      <c r="J4198" s="78"/>
      <c r="K4198" s="78"/>
    </row>
    <row r="4199" spans="1:11">
      <c r="A4199" s="13">
        <v>42496</v>
      </c>
      <c r="B4199" s="10" t="s">
        <v>214</v>
      </c>
      <c r="C4199" s="10" t="s">
        <v>81</v>
      </c>
      <c r="D4199" s="14">
        <v>118</v>
      </c>
      <c r="E4199" s="13">
        <v>39162</v>
      </c>
      <c r="F4199" s="15" t="s">
        <v>77</v>
      </c>
      <c r="G4199" s="13">
        <v>2958101</v>
      </c>
      <c r="H4199" s="78"/>
      <c r="I4199" s="78"/>
      <c r="J4199" s="78"/>
      <c r="K4199" s="78"/>
    </row>
    <row r="4200" spans="1:11">
      <c r="A4200" s="13">
        <v>42497</v>
      </c>
      <c r="B4200" s="10" t="s">
        <v>214</v>
      </c>
      <c r="C4200" s="10" t="s">
        <v>81</v>
      </c>
      <c r="D4200" s="14">
        <v>118</v>
      </c>
      <c r="E4200" s="13">
        <v>39162</v>
      </c>
      <c r="F4200" s="15" t="s">
        <v>77</v>
      </c>
      <c r="G4200" s="13">
        <v>2958101</v>
      </c>
      <c r="H4200" s="78"/>
      <c r="I4200" s="78"/>
      <c r="J4200" s="78"/>
      <c r="K4200" s="78"/>
    </row>
    <row r="4201" spans="1:11">
      <c r="A4201" s="13">
        <v>42498</v>
      </c>
      <c r="B4201" s="10" t="s">
        <v>214</v>
      </c>
      <c r="C4201" s="10" t="s">
        <v>81</v>
      </c>
      <c r="D4201" s="14">
        <v>118</v>
      </c>
      <c r="E4201" s="13">
        <v>39162</v>
      </c>
      <c r="F4201" s="15" t="s">
        <v>77</v>
      </c>
      <c r="G4201" s="13">
        <v>2958101</v>
      </c>
      <c r="H4201" s="78"/>
      <c r="I4201" s="78"/>
      <c r="J4201" s="78"/>
      <c r="K4201" s="78"/>
    </row>
    <row r="4202" spans="1:11">
      <c r="A4202" s="13">
        <v>42499</v>
      </c>
      <c r="B4202" s="10" t="s">
        <v>214</v>
      </c>
      <c r="C4202" s="10" t="s">
        <v>81</v>
      </c>
      <c r="D4202" s="14">
        <v>118</v>
      </c>
      <c r="E4202" s="13">
        <v>39162</v>
      </c>
      <c r="F4202" s="15" t="s">
        <v>77</v>
      </c>
      <c r="G4202" s="13">
        <v>2958101</v>
      </c>
      <c r="H4202" s="78"/>
      <c r="I4202" s="78"/>
      <c r="J4202" s="78"/>
      <c r="K4202" s="78"/>
    </row>
    <row r="4203" spans="1:11">
      <c r="A4203" s="13">
        <v>42500</v>
      </c>
      <c r="B4203" s="10" t="s">
        <v>214</v>
      </c>
      <c r="C4203" s="10" t="s">
        <v>81</v>
      </c>
      <c r="D4203" s="14">
        <v>118</v>
      </c>
      <c r="E4203" s="13">
        <v>39162</v>
      </c>
      <c r="F4203" s="15" t="s">
        <v>77</v>
      </c>
      <c r="G4203" s="13">
        <v>2958101</v>
      </c>
      <c r="H4203" s="78"/>
      <c r="I4203" s="78"/>
      <c r="J4203" s="78"/>
      <c r="K4203" s="78"/>
    </row>
    <row r="4204" spans="1:11">
      <c r="A4204" s="13">
        <v>42501</v>
      </c>
      <c r="B4204" s="10" t="s">
        <v>214</v>
      </c>
      <c r="C4204" s="10" t="s">
        <v>81</v>
      </c>
      <c r="D4204" s="14">
        <v>118</v>
      </c>
      <c r="E4204" s="13">
        <v>39162</v>
      </c>
      <c r="F4204" s="15" t="s">
        <v>77</v>
      </c>
      <c r="G4204" s="13">
        <v>2958101</v>
      </c>
      <c r="H4204" s="78"/>
      <c r="I4204" s="78"/>
      <c r="J4204" s="78"/>
      <c r="K4204" s="78"/>
    </row>
    <row r="4205" spans="1:11">
      <c r="A4205" s="13">
        <v>42502</v>
      </c>
      <c r="B4205" s="10" t="s">
        <v>214</v>
      </c>
      <c r="C4205" s="10" t="s">
        <v>81</v>
      </c>
      <c r="D4205" s="14">
        <v>118</v>
      </c>
      <c r="E4205" s="13">
        <v>39162</v>
      </c>
      <c r="F4205" s="15" t="s">
        <v>77</v>
      </c>
      <c r="G4205" s="13">
        <v>2958101</v>
      </c>
      <c r="H4205" s="78"/>
      <c r="I4205" s="78"/>
      <c r="J4205" s="78"/>
      <c r="K4205" s="78"/>
    </row>
    <row r="4206" spans="1:11">
      <c r="A4206" s="13">
        <v>42503</v>
      </c>
      <c r="B4206" s="10" t="s">
        <v>214</v>
      </c>
      <c r="C4206" s="10" t="s">
        <v>81</v>
      </c>
      <c r="D4206" s="14">
        <v>118</v>
      </c>
      <c r="E4206" s="13">
        <v>39162</v>
      </c>
      <c r="F4206" s="15" t="s">
        <v>77</v>
      </c>
      <c r="G4206" s="13">
        <v>2958101</v>
      </c>
      <c r="H4206" s="78"/>
      <c r="I4206" s="78"/>
      <c r="J4206" s="78"/>
      <c r="K4206" s="78"/>
    </row>
    <row r="4207" spans="1:11">
      <c r="A4207" s="13">
        <v>42504</v>
      </c>
      <c r="B4207" s="10" t="s">
        <v>214</v>
      </c>
      <c r="C4207" s="10" t="s">
        <v>81</v>
      </c>
      <c r="D4207" s="14">
        <v>118</v>
      </c>
      <c r="E4207" s="13">
        <v>39162</v>
      </c>
      <c r="F4207" s="15" t="s">
        <v>77</v>
      </c>
      <c r="G4207" s="13">
        <v>2958101</v>
      </c>
      <c r="H4207" s="78"/>
      <c r="I4207" s="78"/>
      <c r="J4207" s="78"/>
      <c r="K4207" s="78"/>
    </row>
    <row r="4208" spans="1:11">
      <c r="A4208" s="13">
        <v>42505</v>
      </c>
      <c r="B4208" s="10" t="s">
        <v>214</v>
      </c>
      <c r="C4208" s="10" t="s">
        <v>81</v>
      </c>
      <c r="D4208" s="14">
        <v>118</v>
      </c>
      <c r="E4208" s="13">
        <v>39162</v>
      </c>
      <c r="F4208" s="15" t="s">
        <v>77</v>
      </c>
      <c r="G4208" s="13">
        <v>2958101</v>
      </c>
      <c r="H4208" s="78"/>
      <c r="I4208" s="78"/>
      <c r="J4208" s="78"/>
      <c r="K4208" s="78"/>
    </row>
    <row r="4209" spans="1:11">
      <c r="A4209" s="13">
        <v>42506</v>
      </c>
      <c r="B4209" s="10" t="s">
        <v>214</v>
      </c>
      <c r="C4209" s="10" t="s">
        <v>81</v>
      </c>
      <c r="D4209" s="14">
        <v>118</v>
      </c>
      <c r="E4209" s="13">
        <v>39162</v>
      </c>
      <c r="F4209" s="15" t="s">
        <v>77</v>
      </c>
      <c r="G4209" s="13">
        <v>2958101</v>
      </c>
      <c r="H4209" s="78"/>
      <c r="I4209" s="78"/>
      <c r="J4209" s="78"/>
      <c r="K4209" s="78"/>
    </row>
    <row r="4210" spans="1:11">
      <c r="A4210" s="13">
        <v>42507</v>
      </c>
      <c r="B4210" s="10" t="s">
        <v>214</v>
      </c>
      <c r="C4210" s="10" t="s">
        <v>81</v>
      </c>
      <c r="D4210" s="14">
        <v>118</v>
      </c>
      <c r="E4210" s="13">
        <v>39162</v>
      </c>
      <c r="F4210" s="15" t="s">
        <v>77</v>
      </c>
      <c r="G4210" s="13">
        <v>2958101</v>
      </c>
      <c r="H4210" s="78"/>
      <c r="I4210" s="78"/>
      <c r="J4210" s="78"/>
      <c r="K4210" s="78"/>
    </row>
    <row r="4211" spans="1:11">
      <c r="A4211" s="13">
        <v>42508</v>
      </c>
      <c r="B4211" s="10" t="s">
        <v>214</v>
      </c>
      <c r="C4211" s="10" t="s">
        <v>81</v>
      </c>
      <c r="D4211" s="14">
        <v>118</v>
      </c>
      <c r="E4211" s="13">
        <v>39162</v>
      </c>
      <c r="F4211" s="15" t="s">
        <v>77</v>
      </c>
      <c r="G4211" s="13">
        <v>2958101</v>
      </c>
      <c r="H4211" s="78"/>
      <c r="I4211" s="78"/>
      <c r="J4211" s="78"/>
      <c r="K4211" s="78"/>
    </row>
    <row r="4212" spans="1:11">
      <c r="A4212" s="13">
        <v>42509</v>
      </c>
      <c r="B4212" s="10" t="s">
        <v>214</v>
      </c>
      <c r="C4212" s="10" t="s">
        <v>81</v>
      </c>
      <c r="D4212" s="14">
        <v>118</v>
      </c>
      <c r="E4212" s="13">
        <v>39162</v>
      </c>
      <c r="F4212" s="15" t="s">
        <v>77</v>
      </c>
      <c r="G4212" s="13">
        <v>2958101</v>
      </c>
      <c r="H4212" s="78"/>
      <c r="I4212" s="78"/>
      <c r="J4212" s="78"/>
      <c r="K4212" s="78"/>
    </row>
    <row r="4213" spans="1:11">
      <c r="A4213" s="13">
        <v>42510</v>
      </c>
      <c r="B4213" s="10" t="s">
        <v>214</v>
      </c>
      <c r="C4213" s="10" t="s">
        <v>81</v>
      </c>
      <c r="D4213" s="14">
        <v>118</v>
      </c>
      <c r="E4213" s="13">
        <v>39162</v>
      </c>
      <c r="F4213" s="15" t="s">
        <v>77</v>
      </c>
      <c r="G4213" s="13">
        <v>2958101</v>
      </c>
      <c r="H4213" s="78"/>
      <c r="I4213" s="78"/>
      <c r="J4213" s="78"/>
      <c r="K4213" s="78"/>
    </row>
    <row r="4214" spans="1:11">
      <c r="A4214" s="13">
        <v>42511</v>
      </c>
      <c r="B4214" s="10" t="s">
        <v>214</v>
      </c>
      <c r="C4214" s="10" t="s">
        <v>81</v>
      </c>
      <c r="D4214" s="14">
        <v>118</v>
      </c>
      <c r="E4214" s="13">
        <v>39162</v>
      </c>
      <c r="F4214" s="15" t="s">
        <v>77</v>
      </c>
      <c r="G4214" s="13">
        <v>2958101</v>
      </c>
      <c r="H4214" s="78"/>
      <c r="I4214" s="78"/>
      <c r="J4214" s="78"/>
      <c r="K4214" s="78"/>
    </row>
    <row r="4215" spans="1:11">
      <c r="A4215" s="13">
        <v>42512</v>
      </c>
      <c r="B4215" s="10" t="s">
        <v>214</v>
      </c>
      <c r="C4215" s="10" t="s">
        <v>81</v>
      </c>
      <c r="D4215" s="14">
        <v>118</v>
      </c>
      <c r="E4215" s="13">
        <v>39162</v>
      </c>
      <c r="F4215" s="15" t="s">
        <v>77</v>
      </c>
      <c r="G4215" s="13">
        <v>2958101</v>
      </c>
      <c r="H4215" s="78"/>
      <c r="I4215" s="78"/>
      <c r="J4215" s="78"/>
      <c r="K4215" s="78"/>
    </row>
    <row r="4216" spans="1:11">
      <c r="A4216" s="13">
        <v>42513</v>
      </c>
      <c r="B4216" s="10" t="s">
        <v>214</v>
      </c>
      <c r="C4216" s="10" t="s">
        <v>81</v>
      </c>
      <c r="D4216" s="14">
        <v>118</v>
      </c>
      <c r="E4216" s="13">
        <v>39162</v>
      </c>
      <c r="F4216" s="15" t="s">
        <v>77</v>
      </c>
      <c r="G4216" s="13">
        <v>2958101</v>
      </c>
      <c r="H4216" s="78"/>
      <c r="I4216" s="78"/>
      <c r="J4216" s="78"/>
      <c r="K4216" s="78"/>
    </row>
    <row r="4217" spans="1:11">
      <c r="A4217" s="13">
        <v>42514</v>
      </c>
      <c r="B4217" s="10" t="s">
        <v>214</v>
      </c>
      <c r="C4217" s="10" t="s">
        <v>81</v>
      </c>
      <c r="D4217" s="14">
        <v>118</v>
      </c>
      <c r="E4217" s="13">
        <v>39162</v>
      </c>
      <c r="F4217" s="15" t="s">
        <v>77</v>
      </c>
      <c r="G4217" s="13">
        <v>2958101</v>
      </c>
      <c r="H4217" s="78"/>
      <c r="I4217" s="78"/>
      <c r="J4217" s="78"/>
      <c r="K4217" s="78"/>
    </row>
    <row r="4218" spans="1:11">
      <c r="A4218" s="13">
        <v>42515</v>
      </c>
      <c r="B4218" s="10" t="s">
        <v>214</v>
      </c>
      <c r="C4218" s="10" t="s">
        <v>81</v>
      </c>
      <c r="D4218" s="14">
        <v>118</v>
      </c>
      <c r="E4218" s="13">
        <v>39162</v>
      </c>
      <c r="F4218" s="15" t="s">
        <v>77</v>
      </c>
      <c r="G4218" s="13">
        <v>2958101</v>
      </c>
      <c r="H4218" s="78"/>
      <c r="I4218" s="78"/>
      <c r="J4218" s="78"/>
      <c r="K4218" s="78"/>
    </row>
    <row r="4219" spans="1:11">
      <c r="A4219" s="13">
        <v>42516</v>
      </c>
      <c r="B4219" s="10" t="s">
        <v>214</v>
      </c>
      <c r="C4219" s="10" t="s">
        <v>81</v>
      </c>
      <c r="D4219" s="14">
        <v>118</v>
      </c>
      <c r="E4219" s="13">
        <v>39162</v>
      </c>
      <c r="F4219" s="15" t="s">
        <v>77</v>
      </c>
      <c r="G4219" s="13">
        <v>2958101</v>
      </c>
      <c r="H4219" s="78"/>
      <c r="I4219" s="78"/>
      <c r="J4219" s="78"/>
      <c r="K4219" s="78"/>
    </row>
    <row r="4220" spans="1:11">
      <c r="A4220" s="13">
        <v>42517</v>
      </c>
      <c r="B4220" s="10" t="s">
        <v>214</v>
      </c>
      <c r="C4220" s="10" t="s">
        <v>81</v>
      </c>
      <c r="D4220" s="14">
        <v>118</v>
      </c>
      <c r="E4220" s="13">
        <v>39162</v>
      </c>
      <c r="F4220" s="15" t="s">
        <v>77</v>
      </c>
      <c r="G4220" s="13">
        <v>2958101</v>
      </c>
      <c r="H4220" s="78"/>
      <c r="I4220" s="78"/>
      <c r="J4220" s="78"/>
      <c r="K4220" s="78"/>
    </row>
    <row r="4221" spans="1:11">
      <c r="A4221" s="13">
        <v>42518</v>
      </c>
      <c r="B4221" s="10" t="s">
        <v>214</v>
      </c>
      <c r="C4221" s="10" t="s">
        <v>81</v>
      </c>
      <c r="D4221" s="14">
        <v>118</v>
      </c>
      <c r="E4221" s="13">
        <v>39162</v>
      </c>
      <c r="F4221" s="15" t="s">
        <v>77</v>
      </c>
      <c r="G4221" s="13">
        <v>2958101</v>
      </c>
      <c r="H4221" s="78"/>
      <c r="I4221" s="78"/>
      <c r="J4221" s="78"/>
      <c r="K4221" s="78"/>
    </row>
    <row r="4222" spans="1:11">
      <c r="A4222" s="13">
        <v>42519</v>
      </c>
      <c r="B4222" s="10" t="s">
        <v>214</v>
      </c>
      <c r="C4222" s="10" t="s">
        <v>81</v>
      </c>
      <c r="D4222" s="14">
        <v>118</v>
      </c>
      <c r="E4222" s="13">
        <v>39162</v>
      </c>
      <c r="F4222" s="15" t="s">
        <v>77</v>
      </c>
      <c r="G4222" s="13">
        <v>2958101</v>
      </c>
      <c r="H4222" s="78"/>
      <c r="I4222" s="78"/>
      <c r="J4222" s="78"/>
      <c r="K4222" s="78"/>
    </row>
    <row r="4223" spans="1:11">
      <c r="A4223" s="13">
        <v>42520</v>
      </c>
      <c r="B4223" s="10" t="s">
        <v>214</v>
      </c>
      <c r="C4223" s="10" t="s">
        <v>81</v>
      </c>
      <c r="D4223" s="14">
        <v>118</v>
      </c>
      <c r="E4223" s="13">
        <v>39162</v>
      </c>
      <c r="F4223" s="15" t="s">
        <v>77</v>
      </c>
      <c r="G4223" s="13">
        <v>2958101</v>
      </c>
      <c r="H4223" s="78"/>
      <c r="I4223" s="78"/>
      <c r="J4223" s="78"/>
      <c r="K4223" s="78"/>
    </row>
    <row r="4224" spans="1:11">
      <c r="A4224" s="13">
        <v>42521</v>
      </c>
      <c r="B4224" s="10" t="s">
        <v>214</v>
      </c>
      <c r="C4224" s="10" t="s">
        <v>81</v>
      </c>
      <c r="D4224" s="14">
        <v>118</v>
      </c>
      <c r="E4224" s="13">
        <v>39162</v>
      </c>
      <c r="F4224" s="15" t="s">
        <v>77</v>
      </c>
      <c r="G4224" s="13">
        <v>2958101</v>
      </c>
      <c r="H4224" s="78"/>
      <c r="I4224" s="78"/>
      <c r="J4224" s="78"/>
      <c r="K4224" s="78"/>
    </row>
    <row r="4225" spans="1:11">
      <c r="A4225" s="13">
        <v>42491</v>
      </c>
      <c r="B4225" s="10" t="s">
        <v>215</v>
      </c>
      <c r="C4225" s="10" t="s">
        <v>81</v>
      </c>
      <c r="D4225" s="14">
        <v>104</v>
      </c>
      <c r="E4225" s="13">
        <v>39162</v>
      </c>
      <c r="F4225" s="15" t="s">
        <v>77</v>
      </c>
      <c r="G4225" s="13">
        <v>2958101</v>
      </c>
      <c r="H4225" s="78"/>
      <c r="I4225" s="78"/>
      <c r="J4225" s="78"/>
      <c r="K4225" s="78"/>
    </row>
    <row r="4226" spans="1:11">
      <c r="A4226" s="13">
        <v>42492</v>
      </c>
      <c r="B4226" s="10" t="s">
        <v>215</v>
      </c>
      <c r="C4226" s="10" t="s">
        <v>81</v>
      </c>
      <c r="D4226" s="14">
        <v>104</v>
      </c>
      <c r="E4226" s="13">
        <v>39162</v>
      </c>
      <c r="F4226" s="15" t="s">
        <v>77</v>
      </c>
      <c r="G4226" s="13">
        <v>2958101</v>
      </c>
      <c r="H4226" s="78"/>
      <c r="I4226" s="78"/>
      <c r="J4226" s="78"/>
      <c r="K4226" s="78"/>
    </row>
    <row r="4227" spans="1:11">
      <c r="A4227" s="13">
        <v>42493</v>
      </c>
      <c r="B4227" s="10" t="s">
        <v>215</v>
      </c>
      <c r="C4227" s="10" t="s">
        <v>81</v>
      </c>
      <c r="D4227" s="14">
        <v>104</v>
      </c>
      <c r="E4227" s="13">
        <v>39162</v>
      </c>
      <c r="F4227" s="15" t="s">
        <v>77</v>
      </c>
      <c r="G4227" s="13">
        <v>2958101</v>
      </c>
      <c r="H4227" s="78"/>
      <c r="I4227" s="78"/>
      <c r="J4227" s="78"/>
      <c r="K4227" s="78"/>
    </row>
    <row r="4228" spans="1:11">
      <c r="A4228" s="13">
        <v>42494</v>
      </c>
      <c r="B4228" s="10" t="s">
        <v>215</v>
      </c>
      <c r="C4228" s="10" t="s">
        <v>81</v>
      </c>
      <c r="D4228" s="14">
        <v>104</v>
      </c>
      <c r="E4228" s="13">
        <v>39162</v>
      </c>
      <c r="F4228" s="15" t="s">
        <v>77</v>
      </c>
      <c r="G4228" s="13">
        <v>2958101</v>
      </c>
      <c r="H4228" s="78"/>
      <c r="I4228" s="78"/>
      <c r="J4228" s="78"/>
      <c r="K4228" s="78"/>
    </row>
    <row r="4229" spans="1:11">
      <c r="A4229" s="13">
        <v>42495</v>
      </c>
      <c r="B4229" s="10" t="s">
        <v>215</v>
      </c>
      <c r="C4229" s="10" t="s">
        <v>81</v>
      </c>
      <c r="D4229" s="14">
        <v>104</v>
      </c>
      <c r="E4229" s="13">
        <v>39162</v>
      </c>
      <c r="F4229" s="15" t="s">
        <v>77</v>
      </c>
      <c r="G4229" s="13">
        <v>2958101</v>
      </c>
      <c r="H4229" s="78"/>
      <c r="I4229" s="78"/>
      <c r="J4229" s="78"/>
      <c r="K4229" s="78"/>
    </row>
    <row r="4230" spans="1:11">
      <c r="A4230" s="13">
        <v>42496</v>
      </c>
      <c r="B4230" s="10" t="s">
        <v>215</v>
      </c>
      <c r="C4230" s="10" t="s">
        <v>81</v>
      </c>
      <c r="D4230" s="14">
        <v>104</v>
      </c>
      <c r="E4230" s="13">
        <v>39162</v>
      </c>
      <c r="F4230" s="15" t="s">
        <v>77</v>
      </c>
      <c r="G4230" s="13">
        <v>2958101</v>
      </c>
      <c r="H4230" s="78"/>
      <c r="I4230" s="78"/>
      <c r="J4230" s="78"/>
      <c r="K4230" s="78"/>
    </row>
    <row r="4231" spans="1:11">
      <c r="A4231" s="13">
        <v>42497</v>
      </c>
      <c r="B4231" s="10" t="s">
        <v>215</v>
      </c>
      <c r="C4231" s="10" t="s">
        <v>81</v>
      </c>
      <c r="D4231" s="14">
        <v>104</v>
      </c>
      <c r="E4231" s="13">
        <v>39162</v>
      </c>
      <c r="F4231" s="15" t="s">
        <v>77</v>
      </c>
      <c r="G4231" s="13">
        <v>2958101</v>
      </c>
      <c r="H4231" s="78"/>
      <c r="I4231" s="78"/>
      <c r="J4231" s="78"/>
      <c r="K4231" s="78"/>
    </row>
    <row r="4232" spans="1:11">
      <c r="A4232" s="13">
        <v>42498</v>
      </c>
      <c r="B4232" s="10" t="s">
        <v>215</v>
      </c>
      <c r="C4232" s="10" t="s">
        <v>81</v>
      </c>
      <c r="D4232" s="14">
        <v>104</v>
      </c>
      <c r="E4232" s="13">
        <v>39162</v>
      </c>
      <c r="F4232" s="15" t="s">
        <v>77</v>
      </c>
      <c r="G4232" s="13">
        <v>2958101</v>
      </c>
      <c r="H4232" s="78"/>
      <c r="I4232" s="78"/>
      <c r="J4232" s="78"/>
      <c r="K4232" s="78"/>
    </row>
    <row r="4233" spans="1:11">
      <c r="A4233" s="13">
        <v>42499</v>
      </c>
      <c r="B4233" s="10" t="s">
        <v>215</v>
      </c>
      <c r="C4233" s="10" t="s">
        <v>81</v>
      </c>
      <c r="D4233" s="14">
        <v>104</v>
      </c>
      <c r="E4233" s="13">
        <v>39162</v>
      </c>
      <c r="F4233" s="15" t="s">
        <v>77</v>
      </c>
      <c r="G4233" s="13">
        <v>2958101</v>
      </c>
      <c r="H4233" s="78"/>
      <c r="I4233" s="78"/>
      <c r="J4233" s="78"/>
      <c r="K4233" s="78"/>
    </row>
    <row r="4234" spans="1:11">
      <c r="A4234" s="13">
        <v>42500</v>
      </c>
      <c r="B4234" s="10" t="s">
        <v>215</v>
      </c>
      <c r="C4234" s="10" t="s">
        <v>81</v>
      </c>
      <c r="D4234" s="14">
        <v>104</v>
      </c>
      <c r="E4234" s="13">
        <v>39162</v>
      </c>
      <c r="F4234" s="15" t="s">
        <v>77</v>
      </c>
      <c r="G4234" s="13">
        <v>2958101</v>
      </c>
      <c r="H4234" s="78"/>
      <c r="I4234" s="78"/>
      <c r="J4234" s="78"/>
      <c r="K4234" s="78"/>
    </row>
    <row r="4235" spans="1:11">
      <c r="A4235" s="13">
        <v>42501</v>
      </c>
      <c r="B4235" s="10" t="s">
        <v>215</v>
      </c>
      <c r="C4235" s="10" t="s">
        <v>81</v>
      </c>
      <c r="D4235" s="14">
        <v>104</v>
      </c>
      <c r="E4235" s="13">
        <v>39162</v>
      </c>
      <c r="F4235" s="15" t="s">
        <v>77</v>
      </c>
      <c r="G4235" s="13">
        <v>2958101</v>
      </c>
      <c r="H4235" s="78"/>
      <c r="I4235" s="78"/>
      <c r="J4235" s="78"/>
      <c r="K4235" s="78"/>
    </row>
    <row r="4236" spans="1:11">
      <c r="A4236" s="13">
        <v>42502</v>
      </c>
      <c r="B4236" s="10" t="s">
        <v>215</v>
      </c>
      <c r="C4236" s="10" t="s">
        <v>81</v>
      </c>
      <c r="D4236" s="14">
        <v>104</v>
      </c>
      <c r="E4236" s="13">
        <v>39162</v>
      </c>
      <c r="F4236" s="15" t="s">
        <v>77</v>
      </c>
      <c r="G4236" s="13">
        <v>2958101</v>
      </c>
      <c r="H4236" s="78"/>
      <c r="I4236" s="78"/>
      <c r="J4236" s="78"/>
      <c r="K4236" s="78"/>
    </row>
    <row r="4237" spans="1:11">
      <c r="A4237" s="13">
        <v>42503</v>
      </c>
      <c r="B4237" s="10" t="s">
        <v>215</v>
      </c>
      <c r="C4237" s="10" t="s">
        <v>81</v>
      </c>
      <c r="D4237" s="14">
        <v>104</v>
      </c>
      <c r="E4237" s="13">
        <v>39162</v>
      </c>
      <c r="F4237" s="15" t="s">
        <v>77</v>
      </c>
      <c r="G4237" s="13">
        <v>2958101</v>
      </c>
      <c r="H4237" s="78"/>
      <c r="I4237" s="78"/>
      <c r="J4237" s="78"/>
      <c r="K4237" s="78"/>
    </row>
    <row r="4238" spans="1:11">
      <c r="A4238" s="13">
        <v>42504</v>
      </c>
      <c r="B4238" s="10" t="s">
        <v>215</v>
      </c>
      <c r="C4238" s="10" t="s">
        <v>81</v>
      </c>
      <c r="D4238" s="14">
        <v>104</v>
      </c>
      <c r="E4238" s="13">
        <v>39162</v>
      </c>
      <c r="F4238" s="15" t="s">
        <v>77</v>
      </c>
      <c r="G4238" s="13">
        <v>2958101</v>
      </c>
      <c r="H4238" s="78"/>
      <c r="I4238" s="78"/>
      <c r="J4238" s="78"/>
      <c r="K4238" s="78"/>
    </row>
    <row r="4239" spans="1:11">
      <c r="A4239" s="13">
        <v>42505</v>
      </c>
      <c r="B4239" s="10" t="s">
        <v>215</v>
      </c>
      <c r="C4239" s="10" t="s">
        <v>81</v>
      </c>
      <c r="D4239" s="14">
        <v>104</v>
      </c>
      <c r="E4239" s="13">
        <v>39162</v>
      </c>
      <c r="F4239" s="15" t="s">
        <v>77</v>
      </c>
      <c r="G4239" s="13">
        <v>2958101</v>
      </c>
      <c r="H4239" s="78"/>
      <c r="I4239" s="78"/>
      <c r="J4239" s="78"/>
      <c r="K4239" s="78"/>
    </row>
    <row r="4240" spans="1:11">
      <c r="A4240" s="13">
        <v>42506</v>
      </c>
      <c r="B4240" s="10" t="s">
        <v>215</v>
      </c>
      <c r="C4240" s="10" t="s">
        <v>81</v>
      </c>
      <c r="D4240" s="14">
        <v>104</v>
      </c>
      <c r="E4240" s="13">
        <v>39162</v>
      </c>
      <c r="F4240" s="15" t="s">
        <v>77</v>
      </c>
      <c r="G4240" s="13">
        <v>2958101</v>
      </c>
      <c r="H4240" s="78"/>
      <c r="I4240" s="78"/>
      <c r="J4240" s="78"/>
      <c r="K4240" s="78"/>
    </row>
    <row r="4241" spans="1:11">
      <c r="A4241" s="13">
        <v>42507</v>
      </c>
      <c r="B4241" s="10" t="s">
        <v>215</v>
      </c>
      <c r="C4241" s="10" t="s">
        <v>81</v>
      </c>
      <c r="D4241" s="14">
        <v>104</v>
      </c>
      <c r="E4241" s="13">
        <v>39162</v>
      </c>
      <c r="F4241" s="15" t="s">
        <v>77</v>
      </c>
      <c r="G4241" s="13">
        <v>2958101</v>
      </c>
      <c r="H4241" s="78"/>
      <c r="I4241" s="78"/>
      <c r="J4241" s="78"/>
      <c r="K4241" s="78"/>
    </row>
    <row r="4242" spans="1:11">
      <c r="A4242" s="13">
        <v>42508</v>
      </c>
      <c r="B4242" s="10" t="s">
        <v>215</v>
      </c>
      <c r="C4242" s="10" t="s">
        <v>81</v>
      </c>
      <c r="D4242" s="14">
        <v>104</v>
      </c>
      <c r="E4242" s="13">
        <v>39162</v>
      </c>
      <c r="F4242" s="15" t="s">
        <v>77</v>
      </c>
      <c r="G4242" s="13">
        <v>2958101</v>
      </c>
      <c r="H4242" s="78"/>
      <c r="I4242" s="78"/>
      <c r="J4242" s="78"/>
      <c r="K4242" s="78"/>
    </row>
    <row r="4243" spans="1:11">
      <c r="A4243" s="13">
        <v>42509</v>
      </c>
      <c r="B4243" s="10" t="s">
        <v>215</v>
      </c>
      <c r="C4243" s="10" t="s">
        <v>81</v>
      </c>
      <c r="D4243" s="14">
        <v>104</v>
      </c>
      <c r="E4243" s="13">
        <v>39162</v>
      </c>
      <c r="F4243" s="15" t="s">
        <v>77</v>
      </c>
      <c r="G4243" s="13">
        <v>2958101</v>
      </c>
      <c r="H4243" s="78"/>
      <c r="I4243" s="78"/>
      <c r="J4243" s="78"/>
      <c r="K4243" s="78"/>
    </row>
    <row r="4244" spans="1:11">
      <c r="A4244" s="13">
        <v>42510</v>
      </c>
      <c r="B4244" s="10" t="s">
        <v>215</v>
      </c>
      <c r="C4244" s="10" t="s">
        <v>81</v>
      </c>
      <c r="D4244" s="14">
        <v>104</v>
      </c>
      <c r="E4244" s="13">
        <v>39162</v>
      </c>
      <c r="F4244" s="15" t="s">
        <v>77</v>
      </c>
      <c r="G4244" s="13">
        <v>2958101</v>
      </c>
      <c r="H4244" s="78"/>
      <c r="I4244" s="78"/>
      <c r="J4244" s="78"/>
      <c r="K4244" s="78"/>
    </row>
    <row r="4245" spans="1:11">
      <c r="A4245" s="13">
        <v>42511</v>
      </c>
      <c r="B4245" s="10" t="s">
        <v>215</v>
      </c>
      <c r="C4245" s="10" t="s">
        <v>81</v>
      </c>
      <c r="D4245" s="14">
        <v>104</v>
      </c>
      <c r="E4245" s="13">
        <v>39162</v>
      </c>
      <c r="F4245" s="15" t="s">
        <v>77</v>
      </c>
      <c r="G4245" s="13">
        <v>2958101</v>
      </c>
      <c r="H4245" s="78"/>
      <c r="I4245" s="78"/>
      <c r="J4245" s="78"/>
      <c r="K4245" s="78"/>
    </row>
    <row r="4246" spans="1:11">
      <c r="A4246" s="13">
        <v>42512</v>
      </c>
      <c r="B4246" s="10" t="s">
        <v>215</v>
      </c>
      <c r="C4246" s="10" t="s">
        <v>81</v>
      </c>
      <c r="D4246" s="14">
        <v>104</v>
      </c>
      <c r="E4246" s="13">
        <v>39162</v>
      </c>
      <c r="F4246" s="15" t="s">
        <v>77</v>
      </c>
      <c r="G4246" s="13">
        <v>2958101</v>
      </c>
      <c r="H4246" s="78"/>
      <c r="I4246" s="78"/>
      <c r="J4246" s="78"/>
      <c r="K4246" s="78"/>
    </row>
    <row r="4247" spans="1:11">
      <c r="A4247" s="13">
        <v>42513</v>
      </c>
      <c r="B4247" s="10" t="s">
        <v>215</v>
      </c>
      <c r="C4247" s="10" t="s">
        <v>81</v>
      </c>
      <c r="D4247" s="14">
        <v>104</v>
      </c>
      <c r="E4247" s="13">
        <v>39162</v>
      </c>
      <c r="F4247" s="15" t="s">
        <v>77</v>
      </c>
      <c r="G4247" s="13">
        <v>2958101</v>
      </c>
      <c r="H4247" s="78"/>
      <c r="I4247" s="78"/>
      <c r="J4247" s="78"/>
      <c r="K4247" s="78"/>
    </row>
    <row r="4248" spans="1:11">
      <c r="A4248" s="13">
        <v>42514</v>
      </c>
      <c r="B4248" s="10" t="s">
        <v>215</v>
      </c>
      <c r="C4248" s="10" t="s">
        <v>81</v>
      </c>
      <c r="D4248" s="14">
        <v>104</v>
      </c>
      <c r="E4248" s="13">
        <v>39162</v>
      </c>
      <c r="F4248" s="15" t="s">
        <v>77</v>
      </c>
      <c r="G4248" s="13">
        <v>2958101</v>
      </c>
      <c r="H4248" s="78"/>
      <c r="I4248" s="78"/>
      <c r="J4248" s="78"/>
      <c r="K4248" s="78"/>
    </row>
    <row r="4249" spans="1:11">
      <c r="A4249" s="13">
        <v>42515</v>
      </c>
      <c r="B4249" s="10" t="s">
        <v>215</v>
      </c>
      <c r="C4249" s="10" t="s">
        <v>81</v>
      </c>
      <c r="D4249" s="14">
        <v>104</v>
      </c>
      <c r="E4249" s="13">
        <v>39162</v>
      </c>
      <c r="F4249" s="15" t="s">
        <v>77</v>
      </c>
      <c r="G4249" s="13">
        <v>2958101</v>
      </c>
      <c r="H4249" s="78"/>
      <c r="I4249" s="78"/>
      <c r="J4249" s="78"/>
      <c r="K4249" s="78"/>
    </row>
    <row r="4250" spans="1:11">
      <c r="A4250" s="13">
        <v>42516</v>
      </c>
      <c r="B4250" s="10" t="s">
        <v>215</v>
      </c>
      <c r="C4250" s="10" t="s">
        <v>81</v>
      </c>
      <c r="D4250" s="14">
        <v>104</v>
      </c>
      <c r="E4250" s="13">
        <v>39162</v>
      </c>
      <c r="F4250" s="15" t="s">
        <v>77</v>
      </c>
      <c r="G4250" s="13">
        <v>2958101</v>
      </c>
      <c r="H4250" s="78"/>
      <c r="I4250" s="78"/>
      <c r="J4250" s="78"/>
      <c r="K4250" s="78"/>
    </row>
    <row r="4251" spans="1:11">
      <c r="A4251" s="13">
        <v>42517</v>
      </c>
      <c r="B4251" s="10" t="s">
        <v>215</v>
      </c>
      <c r="C4251" s="10" t="s">
        <v>81</v>
      </c>
      <c r="D4251" s="14">
        <v>104</v>
      </c>
      <c r="E4251" s="13">
        <v>39162</v>
      </c>
      <c r="F4251" s="15" t="s">
        <v>77</v>
      </c>
      <c r="G4251" s="13">
        <v>2958101</v>
      </c>
      <c r="H4251" s="78"/>
      <c r="I4251" s="78"/>
      <c r="J4251" s="78"/>
      <c r="K4251" s="78"/>
    </row>
    <row r="4252" spans="1:11">
      <c r="A4252" s="13">
        <v>42518</v>
      </c>
      <c r="B4252" s="10" t="s">
        <v>215</v>
      </c>
      <c r="C4252" s="10" t="s">
        <v>81</v>
      </c>
      <c r="D4252" s="14">
        <v>104</v>
      </c>
      <c r="E4252" s="13">
        <v>39162</v>
      </c>
      <c r="F4252" s="15" t="s">
        <v>77</v>
      </c>
      <c r="G4252" s="13">
        <v>2958101</v>
      </c>
      <c r="H4252" s="78"/>
      <c r="I4252" s="78"/>
      <c r="J4252" s="78"/>
      <c r="K4252" s="78"/>
    </row>
    <row r="4253" spans="1:11">
      <c r="A4253" s="13">
        <v>42519</v>
      </c>
      <c r="B4253" s="10" t="s">
        <v>215</v>
      </c>
      <c r="C4253" s="10" t="s">
        <v>81</v>
      </c>
      <c r="D4253" s="14">
        <v>104</v>
      </c>
      <c r="E4253" s="13">
        <v>39162</v>
      </c>
      <c r="F4253" s="15" t="s">
        <v>77</v>
      </c>
      <c r="G4253" s="13">
        <v>2958101</v>
      </c>
      <c r="H4253" s="78"/>
      <c r="I4253" s="78"/>
      <c r="J4253" s="78"/>
      <c r="K4253" s="78"/>
    </row>
    <row r="4254" spans="1:11">
      <c r="A4254" s="13">
        <v>42520</v>
      </c>
      <c r="B4254" s="10" t="s">
        <v>215</v>
      </c>
      <c r="C4254" s="10" t="s">
        <v>81</v>
      </c>
      <c r="D4254" s="14">
        <v>104</v>
      </c>
      <c r="E4254" s="13">
        <v>39162</v>
      </c>
      <c r="F4254" s="15" t="s">
        <v>77</v>
      </c>
      <c r="G4254" s="13">
        <v>2958101</v>
      </c>
      <c r="H4254" s="78"/>
      <c r="I4254" s="78"/>
      <c r="J4254" s="78"/>
      <c r="K4254" s="78"/>
    </row>
    <row r="4255" spans="1:11">
      <c r="A4255" s="13">
        <v>42521</v>
      </c>
      <c r="B4255" s="10" t="s">
        <v>215</v>
      </c>
      <c r="C4255" s="10" t="s">
        <v>81</v>
      </c>
      <c r="D4255" s="14">
        <v>104</v>
      </c>
      <c r="E4255" s="13">
        <v>39162</v>
      </c>
      <c r="F4255" s="15" t="s">
        <v>77</v>
      </c>
      <c r="G4255" s="13">
        <v>2958101</v>
      </c>
      <c r="H4255" s="78"/>
      <c r="I4255" s="78"/>
      <c r="J4255" s="78"/>
      <c r="K4255" s="78"/>
    </row>
    <row r="4256" spans="1:11">
      <c r="A4256" s="13">
        <v>42491</v>
      </c>
      <c r="B4256" s="10" t="s">
        <v>216</v>
      </c>
      <c r="C4256" s="10" t="s">
        <v>81</v>
      </c>
      <c r="D4256" s="14">
        <v>79</v>
      </c>
      <c r="E4256" s="13">
        <v>39162</v>
      </c>
      <c r="F4256" s="15" t="s">
        <v>77</v>
      </c>
      <c r="G4256" s="13">
        <v>2958101</v>
      </c>
      <c r="H4256" s="78"/>
      <c r="I4256" s="78"/>
      <c r="J4256" s="78"/>
      <c r="K4256" s="78"/>
    </row>
    <row r="4257" spans="1:11">
      <c r="A4257" s="13">
        <v>42492</v>
      </c>
      <c r="B4257" s="10" t="s">
        <v>216</v>
      </c>
      <c r="C4257" s="10" t="s">
        <v>81</v>
      </c>
      <c r="D4257" s="14">
        <v>79</v>
      </c>
      <c r="E4257" s="13">
        <v>39162</v>
      </c>
      <c r="F4257" s="15" t="s">
        <v>77</v>
      </c>
      <c r="G4257" s="13">
        <v>2958101</v>
      </c>
      <c r="H4257" s="78"/>
      <c r="I4257" s="78"/>
      <c r="J4257" s="78"/>
      <c r="K4257" s="78"/>
    </row>
    <row r="4258" spans="1:11">
      <c r="A4258" s="13">
        <v>42493</v>
      </c>
      <c r="B4258" s="10" t="s">
        <v>216</v>
      </c>
      <c r="C4258" s="10" t="s">
        <v>81</v>
      </c>
      <c r="D4258" s="14">
        <v>79</v>
      </c>
      <c r="E4258" s="13">
        <v>39162</v>
      </c>
      <c r="F4258" s="15" t="s">
        <v>77</v>
      </c>
      <c r="G4258" s="13">
        <v>2958101</v>
      </c>
      <c r="H4258" s="78"/>
      <c r="I4258" s="78"/>
      <c r="J4258" s="78"/>
      <c r="K4258" s="78"/>
    </row>
    <row r="4259" spans="1:11">
      <c r="A4259" s="13">
        <v>42494</v>
      </c>
      <c r="B4259" s="10" t="s">
        <v>216</v>
      </c>
      <c r="C4259" s="10" t="s">
        <v>81</v>
      </c>
      <c r="D4259" s="14">
        <v>79</v>
      </c>
      <c r="E4259" s="13">
        <v>39162</v>
      </c>
      <c r="F4259" s="15" t="s">
        <v>77</v>
      </c>
      <c r="G4259" s="13">
        <v>2958101</v>
      </c>
      <c r="H4259" s="78"/>
      <c r="I4259" s="78"/>
      <c r="J4259" s="78"/>
      <c r="K4259" s="78"/>
    </row>
    <row r="4260" spans="1:11">
      <c r="A4260" s="13">
        <v>42495</v>
      </c>
      <c r="B4260" s="10" t="s">
        <v>216</v>
      </c>
      <c r="C4260" s="10" t="s">
        <v>81</v>
      </c>
      <c r="D4260" s="14">
        <v>79</v>
      </c>
      <c r="E4260" s="13">
        <v>39162</v>
      </c>
      <c r="F4260" s="15" t="s">
        <v>77</v>
      </c>
      <c r="G4260" s="13">
        <v>2958101</v>
      </c>
      <c r="H4260" s="78"/>
      <c r="I4260" s="78"/>
      <c r="J4260" s="78"/>
      <c r="K4260" s="78"/>
    </row>
    <row r="4261" spans="1:11">
      <c r="A4261" s="13">
        <v>42496</v>
      </c>
      <c r="B4261" s="10" t="s">
        <v>216</v>
      </c>
      <c r="C4261" s="10" t="s">
        <v>81</v>
      </c>
      <c r="D4261" s="14">
        <v>79</v>
      </c>
      <c r="E4261" s="13">
        <v>39162</v>
      </c>
      <c r="F4261" s="15" t="s">
        <v>77</v>
      </c>
      <c r="G4261" s="13">
        <v>2958101</v>
      </c>
      <c r="H4261" s="78"/>
      <c r="I4261" s="78"/>
      <c r="J4261" s="78"/>
      <c r="K4261" s="78"/>
    </row>
    <row r="4262" spans="1:11">
      <c r="A4262" s="13">
        <v>42497</v>
      </c>
      <c r="B4262" s="10" t="s">
        <v>216</v>
      </c>
      <c r="C4262" s="10" t="s">
        <v>81</v>
      </c>
      <c r="D4262" s="14">
        <v>79</v>
      </c>
      <c r="E4262" s="13">
        <v>39162</v>
      </c>
      <c r="F4262" s="15" t="s">
        <v>77</v>
      </c>
      <c r="G4262" s="13">
        <v>2958101</v>
      </c>
      <c r="H4262" s="78"/>
      <c r="I4262" s="78"/>
      <c r="J4262" s="78"/>
      <c r="K4262" s="78"/>
    </row>
    <row r="4263" spans="1:11">
      <c r="A4263" s="13">
        <v>42498</v>
      </c>
      <c r="B4263" s="10" t="s">
        <v>216</v>
      </c>
      <c r="C4263" s="10" t="s">
        <v>81</v>
      </c>
      <c r="D4263" s="14">
        <v>79</v>
      </c>
      <c r="E4263" s="13">
        <v>39162</v>
      </c>
      <c r="F4263" s="15" t="s">
        <v>77</v>
      </c>
      <c r="G4263" s="13">
        <v>2958101</v>
      </c>
      <c r="H4263" s="78"/>
      <c r="I4263" s="78"/>
      <c r="J4263" s="78"/>
      <c r="K4263" s="78"/>
    </row>
    <row r="4264" spans="1:11">
      <c r="A4264" s="13">
        <v>42499</v>
      </c>
      <c r="B4264" s="10" t="s">
        <v>216</v>
      </c>
      <c r="C4264" s="10" t="s">
        <v>81</v>
      </c>
      <c r="D4264" s="14">
        <v>79</v>
      </c>
      <c r="E4264" s="13">
        <v>39162</v>
      </c>
      <c r="F4264" s="15" t="s">
        <v>77</v>
      </c>
      <c r="G4264" s="13">
        <v>2958101</v>
      </c>
      <c r="H4264" s="78"/>
      <c r="I4264" s="78"/>
      <c r="J4264" s="78"/>
      <c r="K4264" s="78"/>
    </row>
    <row r="4265" spans="1:11">
      <c r="A4265" s="13">
        <v>42500</v>
      </c>
      <c r="B4265" s="10" t="s">
        <v>216</v>
      </c>
      <c r="C4265" s="10" t="s">
        <v>81</v>
      </c>
      <c r="D4265" s="14">
        <v>79</v>
      </c>
      <c r="E4265" s="13">
        <v>39162</v>
      </c>
      <c r="F4265" s="15" t="s">
        <v>77</v>
      </c>
      <c r="G4265" s="13">
        <v>2958101</v>
      </c>
      <c r="H4265" s="78"/>
      <c r="I4265" s="78"/>
      <c r="J4265" s="78"/>
      <c r="K4265" s="78"/>
    </row>
    <row r="4266" spans="1:11">
      <c r="A4266" s="13">
        <v>42501</v>
      </c>
      <c r="B4266" s="10" t="s">
        <v>216</v>
      </c>
      <c r="C4266" s="10" t="s">
        <v>81</v>
      </c>
      <c r="D4266" s="14">
        <v>79</v>
      </c>
      <c r="E4266" s="13">
        <v>39162</v>
      </c>
      <c r="F4266" s="15" t="s">
        <v>77</v>
      </c>
      <c r="G4266" s="13">
        <v>2958101</v>
      </c>
      <c r="H4266" s="78"/>
      <c r="I4266" s="78"/>
      <c r="J4266" s="78"/>
      <c r="K4266" s="78"/>
    </row>
    <row r="4267" spans="1:11">
      <c r="A4267" s="13">
        <v>42502</v>
      </c>
      <c r="B4267" s="10" t="s">
        <v>216</v>
      </c>
      <c r="C4267" s="10" t="s">
        <v>81</v>
      </c>
      <c r="D4267" s="14">
        <v>79</v>
      </c>
      <c r="E4267" s="13">
        <v>39162</v>
      </c>
      <c r="F4267" s="15" t="s">
        <v>77</v>
      </c>
      <c r="G4267" s="13">
        <v>2958101</v>
      </c>
      <c r="H4267" s="78"/>
      <c r="I4267" s="78"/>
      <c r="J4267" s="78"/>
      <c r="K4267" s="78"/>
    </row>
    <row r="4268" spans="1:11">
      <c r="A4268" s="13">
        <v>42503</v>
      </c>
      <c r="B4268" s="10" t="s">
        <v>216</v>
      </c>
      <c r="C4268" s="10" t="s">
        <v>81</v>
      </c>
      <c r="D4268" s="14">
        <v>79</v>
      </c>
      <c r="E4268" s="13">
        <v>39162</v>
      </c>
      <c r="F4268" s="15" t="s">
        <v>77</v>
      </c>
      <c r="G4268" s="13">
        <v>2958101</v>
      </c>
      <c r="H4268" s="78"/>
      <c r="I4268" s="78"/>
      <c r="J4268" s="78"/>
      <c r="K4268" s="78"/>
    </row>
    <row r="4269" spans="1:11">
      <c r="A4269" s="13">
        <v>42504</v>
      </c>
      <c r="B4269" s="10" t="s">
        <v>216</v>
      </c>
      <c r="C4269" s="10" t="s">
        <v>81</v>
      </c>
      <c r="D4269" s="14">
        <v>79</v>
      </c>
      <c r="E4269" s="13">
        <v>39162</v>
      </c>
      <c r="F4269" s="15" t="s">
        <v>77</v>
      </c>
      <c r="G4269" s="13">
        <v>2958101</v>
      </c>
      <c r="H4269" s="78"/>
      <c r="I4269" s="78"/>
      <c r="J4269" s="78"/>
      <c r="K4269" s="78"/>
    </row>
    <row r="4270" spans="1:11">
      <c r="A4270" s="13">
        <v>42505</v>
      </c>
      <c r="B4270" s="10" t="s">
        <v>216</v>
      </c>
      <c r="C4270" s="10" t="s">
        <v>81</v>
      </c>
      <c r="D4270" s="14">
        <v>79</v>
      </c>
      <c r="E4270" s="13">
        <v>39162</v>
      </c>
      <c r="F4270" s="15" t="s">
        <v>77</v>
      </c>
      <c r="G4270" s="13">
        <v>2958101</v>
      </c>
      <c r="H4270" s="78"/>
      <c r="I4270" s="78"/>
      <c r="J4270" s="78"/>
      <c r="K4270" s="78"/>
    </row>
    <row r="4271" spans="1:11">
      <c r="A4271" s="13">
        <v>42506</v>
      </c>
      <c r="B4271" s="10" t="s">
        <v>216</v>
      </c>
      <c r="C4271" s="10" t="s">
        <v>81</v>
      </c>
      <c r="D4271" s="14">
        <v>79</v>
      </c>
      <c r="E4271" s="13">
        <v>39162</v>
      </c>
      <c r="F4271" s="15" t="s">
        <v>77</v>
      </c>
      <c r="G4271" s="13">
        <v>2958101</v>
      </c>
      <c r="H4271" s="78"/>
      <c r="I4271" s="78"/>
      <c r="J4271" s="78"/>
      <c r="K4271" s="78"/>
    </row>
    <row r="4272" spans="1:11">
      <c r="A4272" s="13">
        <v>42507</v>
      </c>
      <c r="B4272" s="10" t="s">
        <v>216</v>
      </c>
      <c r="C4272" s="10" t="s">
        <v>81</v>
      </c>
      <c r="D4272" s="14">
        <v>79</v>
      </c>
      <c r="E4272" s="13">
        <v>39162</v>
      </c>
      <c r="F4272" s="15" t="s">
        <v>77</v>
      </c>
      <c r="G4272" s="13">
        <v>2958101</v>
      </c>
      <c r="H4272" s="78"/>
      <c r="I4272" s="78"/>
      <c r="J4272" s="78"/>
      <c r="K4272" s="78"/>
    </row>
    <row r="4273" spans="1:11">
      <c r="A4273" s="13">
        <v>42508</v>
      </c>
      <c r="B4273" s="10" t="s">
        <v>216</v>
      </c>
      <c r="C4273" s="10" t="s">
        <v>81</v>
      </c>
      <c r="D4273" s="14">
        <v>79</v>
      </c>
      <c r="E4273" s="13">
        <v>39162</v>
      </c>
      <c r="F4273" s="15" t="s">
        <v>77</v>
      </c>
      <c r="G4273" s="13">
        <v>2958101</v>
      </c>
      <c r="H4273" s="78"/>
      <c r="I4273" s="78"/>
      <c r="J4273" s="78"/>
      <c r="K4273" s="78"/>
    </row>
    <row r="4274" spans="1:11">
      <c r="A4274" s="13">
        <v>42509</v>
      </c>
      <c r="B4274" s="10" t="s">
        <v>216</v>
      </c>
      <c r="C4274" s="10" t="s">
        <v>81</v>
      </c>
      <c r="D4274" s="14">
        <v>79</v>
      </c>
      <c r="E4274" s="13">
        <v>39162</v>
      </c>
      <c r="F4274" s="15" t="s">
        <v>77</v>
      </c>
      <c r="G4274" s="13">
        <v>2958101</v>
      </c>
      <c r="H4274" s="78"/>
      <c r="I4274" s="78"/>
      <c r="J4274" s="78"/>
      <c r="K4274" s="78"/>
    </row>
    <row r="4275" spans="1:11">
      <c r="A4275" s="13">
        <v>42510</v>
      </c>
      <c r="B4275" s="10" t="s">
        <v>216</v>
      </c>
      <c r="C4275" s="10" t="s">
        <v>81</v>
      </c>
      <c r="D4275" s="14">
        <v>79</v>
      </c>
      <c r="E4275" s="13">
        <v>39162</v>
      </c>
      <c r="F4275" s="15" t="s">
        <v>77</v>
      </c>
      <c r="G4275" s="13">
        <v>2958101</v>
      </c>
      <c r="H4275" s="78"/>
      <c r="I4275" s="78"/>
      <c r="J4275" s="78"/>
      <c r="K4275" s="78"/>
    </row>
    <row r="4276" spans="1:11">
      <c r="A4276" s="13">
        <v>42511</v>
      </c>
      <c r="B4276" s="10" t="s">
        <v>216</v>
      </c>
      <c r="C4276" s="10" t="s">
        <v>81</v>
      </c>
      <c r="D4276" s="14">
        <v>79</v>
      </c>
      <c r="E4276" s="13">
        <v>39162</v>
      </c>
      <c r="F4276" s="15" t="s">
        <v>77</v>
      </c>
      <c r="G4276" s="13">
        <v>2958101</v>
      </c>
      <c r="H4276" s="78"/>
      <c r="I4276" s="78"/>
      <c r="J4276" s="78"/>
      <c r="K4276" s="78"/>
    </row>
    <row r="4277" spans="1:11">
      <c r="A4277" s="13">
        <v>42512</v>
      </c>
      <c r="B4277" s="10" t="s">
        <v>216</v>
      </c>
      <c r="C4277" s="10" t="s">
        <v>81</v>
      </c>
      <c r="D4277" s="14">
        <v>79</v>
      </c>
      <c r="E4277" s="13">
        <v>39162</v>
      </c>
      <c r="F4277" s="15" t="s">
        <v>77</v>
      </c>
      <c r="G4277" s="13">
        <v>2958101</v>
      </c>
      <c r="H4277" s="78"/>
      <c r="I4277" s="78"/>
      <c r="J4277" s="78"/>
      <c r="K4277" s="78"/>
    </row>
    <row r="4278" spans="1:11">
      <c r="A4278" s="13">
        <v>42513</v>
      </c>
      <c r="B4278" s="10" t="s">
        <v>216</v>
      </c>
      <c r="C4278" s="10" t="s">
        <v>81</v>
      </c>
      <c r="D4278" s="14">
        <v>79</v>
      </c>
      <c r="E4278" s="13">
        <v>39162</v>
      </c>
      <c r="F4278" s="15" t="s">
        <v>77</v>
      </c>
      <c r="G4278" s="13">
        <v>2958101</v>
      </c>
      <c r="H4278" s="78"/>
      <c r="I4278" s="78"/>
      <c r="J4278" s="78"/>
      <c r="K4278" s="78"/>
    </row>
    <row r="4279" spans="1:11">
      <c r="A4279" s="13">
        <v>42514</v>
      </c>
      <c r="B4279" s="10" t="s">
        <v>216</v>
      </c>
      <c r="C4279" s="10" t="s">
        <v>81</v>
      </c>
      <c r="D4279" s="14">
        <v>79</v>
      </c>
      <c r="E4279" s="13">
        <v>39162</v>
      </c>
      <c r="F4279" s="15" t="s">
        <v>77</v>
      </c>
      <c r="G4279" s="13">
        <v>2958101</v>
      </c>
      <c r="H4279" s="78"/>
      <c r="I4279" s="78"/>
      <c r="J4279" s="78"/>
      <c r="K4279" s="78"/>
    </row>
    <row r="4280" spans="1:11">
      <c r="A4280" s="13">
        <v>42515</v>
      </c>
      <c r="B4280" s="10" t="s">
        <v>216</v>
      </c>
      <c r="C4280" s="10" t="s">
        <v>81</v>
      </c>
      <c r="D4280" s="14">
        <v>79</v>
      </c>
      <c r="E4280" s="13">
        <v>39162</v>
      </c>
      <c r="F4280" s="15" t="s">
        <v>77</v>
      </c>
      <c r="G4280" s="13">
        <v>2958101</v>
      </c>
      <c r="H4280" s="78"/>
      <c r="I4280" s="78"/>
      <c r="J4280" s="78"/>
      <c r="K4280" s="78"/>
    </row>
    <row r="4281" spans="1:11">
      <c r="A4281" s="13">
        <v>42516</v>
      </c>
      <c r="B4281" s="10" t="s">
        <v>216</v>
      </c>
      <c r="C4281" s="10" t="s">
        <v>81</v>
      </c>
      <c r="D4281" s="14">
        <v>79</v>
      </c>
      <c r="E4281" s="13">
        <v>39162</v>
      </c>
      <c r="F4281" s="15" t="s">
        <v>77</v>
      </c>
      <c r="G4281" s="13">
        <v>2958101</v>
      </c>
      <c r="H4281" s="78"/>
      <c r="I4281" s="78"/>
      <c r="J4281" s="78"/>
      <c r="K4281" s="78"/>
    </row>
    <row r="4282" spans="1:11">
      <c r="A4282" s="13">
        <v>42517</v>
      </c>
      <c r="B4282" s="10" t="s">
        <v>216</v>
      </c>
      <c r="C4282" s="10" t="s">
        <v>81</v>
      </c>
      <c r="D4282" s="14">
        <v>79</v>
      </c>
      <c r="E4282" s="13">
        <v>39162</v>
      </c>
      <c r="F4282" s="15" t="s">
        <v>77</v>
      </c>
      <c r="G4282" s="13">
        <v>2958101</v>
      </c>
      <c r="H4282" s="78"/>
      <c r="I4282" s="78"/>
      <c r="J4282" s="78"/>
      <c r="K4282" s="78"/>
    </row>
    <row r="4283" spans="1:11">
      <c r="A4283" s="13">
        <v>42518</v>
      </c>
      <c r="B4283" s="10" t="s">
        <v>216</v>
      </c>
      <c r="C4283" s="10" t="s">
        <v>81</v>
      </c>
      <c r="D4283" s="14">
        <v>79</v>
      </c>
      <c r="E4283" s="13">
        <v>39162</v>
      </c>
      <c r="F4283" s="15" t="s">
        <v>77</v>
      </c>
      <c r="G4283" s="13">
        <v>2958101</v>
      </c>
      <c r="H4283" s="78"/>
      <c r="I4283" s="78"/>
      <c r="J4283" s="78"/>
      <c r="K4283" s="78"/>
    </row>
    <row r="4284" spans="1:11">
      <c r="A4284" s="13">
        <v>42519</v>
      </c>
      <c r="B4284" s="10" t="s">
        <v>216</v>
      </c>
      <c r="C4284" s="10" t="s">
        <v>81</v>
      </c>
      <c r="D4284" s="14">
        <v>79</v>
      </c>
      <c r="E4284" s="13">
        <v>39162</v>
      </c>
      <c r="F4284" s="15" t="s">
        <v>77</v>
      </c>
      <c r="G4284" s="13">
        <v>2958101</v>
      </c>
      <c r="H4284" s="78"/>
      <c r="I4284" s="78"/>
      <c r="J4284" s="78"/>
      <c r="K4284" s="78"/>
    </row>
    <row r="4285" spans="1:11">
      <c r="A4285" s="13">
        <v>42520</v>
      </c>
      <c r="B4285" s="10" t="s">
        <v>216</v>
      </c>
      <c r="C4285" s="10" t="s">
        <v>81</v>
      </c>
      <c r="D4285" s="14">
        <v>79</v>
      </c>
      <c r="E4285" s="13">
        <v>39162</v>
      </c>
      <c r="F4285" s="15" t="s">
        <v>77</v>
      </c>
      <c r="G4285" s="13">
        <v>2958101</v>
      </c>
      <c r="H4285" s="78"/>
      <c r="I4285" s="78"/>
      <c r="J4285" s="78"/>
      <c r="K4285" s="78"/>
    </row>
    <row r="4286" spans="1:11">
      <c r="A4286" s="13">
        <v>42521</v>
      </c>
      <c r="B4286" s="10" t="s">
        <v>216</v>
      </c>
      <c r="C4286" s="10" t="s">
        <v>81</v>
      </c>
      <c r="D4286" s="14">
        <v>79</v>
      </c>
      <c r="E4286" s="13">
        <v>39162</v>
      </c>
      <c r="F4286" s="15" t="s">
        <v>77</v>
      </c>
      <c r="G4286" s="13">
        <v>2958101</v>
      </c>
      <c r="H4286" s="78"/>
      <c r="I4286" s="78"/>
      <c r="J4286" s="78"/>
      <c r="K4286" s="78"/>
    </row>
    <row r="4287" spans="1:11">
      <c r="A4287" s="13">
        <v>42491</v>
      </c>
      <c r="B4287" s="10" t="s">
        <v>217</v>
      </c>
      <c r="C4287" s="10" t="s">
        <v>81</v>
      </c>
      <c r="D4287" s="14">
        <v>37</v>
      </c>
      <c r="E4287" s="13">
        <v>37945</v>
      </c>
      <c r="F4287" s="15" t="s">
        <v>77</v>
      </c>
      <c r="G4287" s="13">
        <v>2958101</v>
      </c>
      <c r="H4287" s="78"/>
      <c r="I4287" s="78"/>
      <c r="J4287" s="78"/>
      <c r="K4287" s="78"/>
    </row>
    <row r="4288" spans="1:11">
      <c r="A4288" s="13">
        <v>42492</v>
      </c>
      <c r="B4288" s="10" t="s">
        <v>217</v>
      </c>
      <c r="C4288" s="10" t="s">
        <v>81</v>
      </c>
      <c r="D4288" s="14">
        <v>37</v>
      </c>
      <c r="E4288" s="13">
        <v>37945</v>
      </c>
      <c r="F4288" s="15" t="s">
        <v>77</v>
      </c>
      <c r="G4288" s="13">
        <v>2958101</v>
      </c>
      <c r="H4288" s="78"/>
      <c r="I4288" s="78"/>
      <c r="J4288" s="78"/>
      <c r="K4288" s="78"/>
    </row>
    <row r="4289" spans="1:11">
      <c r="A4289" s="13">
        <v>42493</v>
      </c>
      <c r="B4289" s="10" t="s">
        <v>217</v>
      </c>
      <c r="C4289" s="10" t="s">
        <v>81</v>
      </c>
      <c r="D4289" s="14">
        <v>37</v>
      </c>
      <c r="E4289" s="13">
        <v>37945</v>
      </c>
      <c r="F4289" s="15" t="s">
        <v>77</v>
      </c>
      <c r="G4289" s="13">
        <v>2958101</v>
      </c>
      <c r="H4289" s="78"/>
      <c r="I4289" s="78"/>
      <c r="J4289" s="78"/>
      <c r="K4289" s="78"/>
    </row>
    <row r="4290" spans="1:11">
      <c r="A4290" s="13">
        <v>42494</v>
      </c>
      <c r="B4290" s="10" t="s">
        <v>217</v>
      </c>
      <c r="C4290" s="10" t="s">
        <v>81</v>
      </c>
      <c r="D4290" s="14">
        <v>37</v>
      </c>
      <c r="E4290" s="13">
        <v>37945</v>
      </c>
      <c r="F4290" s="15" t="s">
        <v>77</v>
      </c>
      <c r="G4290" s="13">
        <v>2958101</v>
      </c>
      <c r="H4290" s="78"/>
      <c r="I4290" s="78"/>
      <c r="J4290" s="78"/>
      <c r="K4290" s="78"/>
    </row>
    <row r="4291" spans="1:11">
      <c r="A4291" s="13">
        <v>42495</v>
      </c>
      <c r="B4291" s="10" t="s">
        <v>217</v>
      </c>
      <c r="C4291" s="10" t="s">
        <v>81</v>
      </c>
      <c r="D4291" s="14">
        <v>37</v>
      </c>
      <c r="E4291" s="13">
        <v>37945</v>
      </c>
      <c r="F4291" s="15" t="s">
        <v>77</v>
      </c>
      <c r="G4291" s="13">
        <v>2958101</v>
      </c>
      <c r="H4291" s="78"/>
      <c r="I4291" s="78"/>
      <c r="J4291" s="78"/>
      <c r="K4291" s="78"/>
    </row>
    <row r="4292" spans="1:11">
      <c r="A4292" s="13">
        <v>42496</v>
      </c>
      <c r="B4292" s="10" t="s">
        <v>217</v>
      </c>
      <c r="C4292" s="10" t="s">
        <v>81</v>
      </c>
      <c r="D4292" s="14">
        <v>37</v>
      </c>
      <c r="E4292" s="13">
        <v>37945</v>
      </c>
      <c r="F4292" s="15" t="s">
        <v>77</v>
      </c>
      <c r="G4292" s="13">
        <v>2958101</v>
      </c>
      <c r="H4292" s="78"/>
      <c r="I4292" s="78"/>
      <c r="J4292" s="78"/>
      <c r="K4292" s="78"/>
    </row>
    <row r="4293" spans="1:11">
      <c r="A4293" s="13">
        <v>42497</v>
      </c>
      <c r="B4293" s="10" t="s">
        <v>217</v>
      </c>
      <c r="C4293" s="10" t="s">
        <v>81</v>
      </c>
      <c r="D4293" s="14">
        <v>37</v>
      </c>
      <c r="E4293" s="13">
        <v>37945</v>
      </c>
      <c r="F4293" s="15" t="s">
        <v>77</v>
      </c>
      <c r="G4293" s="13">
        <v>2958101</v>
      </c>
      <c r="H4293" s="78"/>
      <c r="I4293" s="78"/>
      <c r="J4293" s="78"/>
      <c r="K4293" s="78"/>
    </row>
    <row r="4294" spans="1:11">
      <c r="A4294" s="13">
        <v>42498</v>
      </c>
      <c r="B4294" s="10" t="s">
        <v>217</v>
      </c>
      <c r="C4294" s="10" t="s">
        <v>81</v>
      </c>
      <c r="D4294" s="14">
        <v>37</v>
      </c>
      <c r="E4294" s="13">
        <v>37945</v>
      </c>
      <c r="F4294" s="15" t="s">
        <v>77</v>
      </c>
      <c r="G4294" s="13">
        <v>2958101</v>
      </c>
      <c r="H4294" s="78"/>
      <c r="I4294" s="78"/>
      <c r="J4294" s="78"/>
      <c r="K4294" s="78"/>
    </row>
    <row r="4295" spans="1:11">
      <c r="A4295" s="13">
        <v>42499</v>
      </c>
      <c r="B4295" s="10" t="s">
        <v>217</v>
      </c>
      <c r="C4295" s="10" t="s">
        <v>81</v>
      </c>
      <c r="D4295" s="14">
        <v>37</v>
      </c>
      <c r="E4295" s="13">
        <v>37945</v>
      </c>
      <c r="F4295" s="15" t="s">
        <v>77</v>
      </c>
      <c r="G4295" s="13">
        <v>2958101</v>
      </c>
      <c r="H4295" s="78"/>
      <c r="I4295" s="78"/>
      <c r="J4295" s="78"/>
      <c r="K4295" s="78"/>
    </row>
    <row r="4296" spans="1:11">
      <c r="A4296" s="13">
        <v>42500</v>
      </c>
      <c r="B4296" s="10" t="s">
        <v>217</v>
      </c>
      <c r="C4296" s="10" t="s">
        <v>81</v>
      </c>
      <c r="D4296" s="14">
        <v>37</v>
      </c>
      <c r="E4296" s="13">
        <v>37945</v>
      </c>
      <c r="F4296" s="15" t="s">
        <v>77</v>
      </c>
      <c r="G4296" s="13">
        <v>2958101</v>
      </c>
      <c r="H4296" s="78"/>
      <c r="I4296" s="78"/>
      <c r="J4296" s="78"/>
      <c r="K4296" s="78"/>
    </row>
    <row r="4297" spans="1:11">
      <c r="A4297" s="13">
        <v>42501</v>
      </c>
      <c r="B4297" s="10" t="s">
        <v>217</v>
      </c>
      <c r="C4297" s="10" t="s">
        <v>81</v>
      </c>
      <c r="D4297" s="14">
        <v>37</v>
      </c>
      <c r="E4297" s="13">
        <v>37945</v>
      </c>
      <c r="F4297" s="15" t="s">
        <v>77</v>
      </c>
      <c r="G4297" s="13">
        <v>2958101</v>
      </c>
      <c r="H4297" s="78"/>
      <c r="I4297" s="78"/>
      <c r="J4297" s="78"/>
      <c r="K4297" s="78"/>
    </row>
    <row r="4298" spans="1:11">
      <c r="A4298" s="13">
        <v>42502</v>
      </c>
      <c r="B4298" s="10" t="s">
        <v>217</v>
      </c>
      <c r="C4298" s="10" t="s">
        <v>81</v>
      </c>
      <c r="D4298" s="14">
        <v>37</v>
      </c>
      <c r="E4298" s="13">
        <v>37945</v>
      </c>
      <c r="F4298" s="15" t="s">
        <v>77</v>
      </c>
      <c r="G4298" s="13">
        <v>2958101</v>
      </c>
      <c r="H4298" s="78"/>
      <c r="I4298" s="78"/>
      <c r="J4298" s="78"/>
      <c r="K4298" s="78"/>
    </row>
    <row r="4299" spans="1:11">
      <c r="A4299" s="13">
        <v>42503</v>
      </c>
      <c r="B4299" s="10" t="s">
        <v>217</v>
      </c>
      <c r="C4299" s="10" t="s">
        <v>81</v>
      </c>
      <c r="D4299" s="14">
        <v>37</v>
      </c>
      <c r="E4299" s="13">
        <v>37945</v>
      </c>
      <c r="F4299" s="15" t="s">
        <v>77</v>
      </c>
      <c r="G4299" s="13">
        <v>2958101</v>
      </c>
      <c r="H4299" s="78"/>
      <c r="I4299" s="78"/>
      <c r="J4299" s="78"/>
      <c r="K4299" s="78"/>
    </row>
    <row r="4300" spans="1:11">
      <c r="A4300" s="13">
        <v>42504</v>
      </c>
      <c r="B4300" s="10" t="s">
        <v>217</v>
      </c>
      <c r="C4300" s="10" t="s">
        <v>81</v>
      </c>
      <c r="D4300" s="14">
        <v>37</v>
      </c>
      <c r="E4300" s="13">
        <v>37945</v>
      </c>
      <c r="F4300" s="15" t="s">
        <v>77</v>
      </c>
      <c r="G4300" s="13">
        <v>2958101</v>
      </c>
      <c r="H4300" s="78"/>
      <c r="I4300" s="78"/>
      <c r="J4300" s="78"/>
      <c r="K4300" s="78"/>
    </row>
    <row r="4301" spans="1:11">
      <c r="A4301" s="13">
        <v>42505</v>
      </c>
      <c r="B4301" s="10" t="s">
        <v>217</v>
      </c>
      <c r="C4301" s="10" t="s">
        <v>81</v>
      </c>
      <c r="D4301" s="14">
        <v>37</v>
      </c>
      <c r="E4301" s="13">
        <v>37945</v>
      </c>
      <c r="F4301" s="15" t="s">
        <v>77</v>
      </c>
      <c r="G4301" s="13">
        <v>2958101</v>
      </c>
      <c r="H4301" s="78"/>
      <c r="I4301" s="78"/>
      <c r="J4301" s="78"/>
      <c r="K4301" s="78"/>
    </row>
    <row r="4302" spans="1:11">
      <c r="A4302" s="13">
        <v>42506</v>
      </c>
      <c r="B4302" s="10" t="s">
        <v>217</v>
      </c>
      <c r="C4302" s="10" t="s">
        <v>81</v>
      </c>
      <c r="D4302" s="14">
        <v>37</v>
      </c>
      <c r="E4302" s="13">
        <v>37945</v>
      </c>
      <c r="F4302" s="15" t="s">
        <v>77</v>
      </c>
      <c r="G4302" s="13">
        <v>2958101</v>
      </c>
      <c r="H4302" s="78"/>
      <c r="I4302" s="78"/>
      <c r="J4302" s="78"/>
      <c r="K4302" s="78"/>
    </row>
    <row r="4303" spans="1:11">
      <c r="A4303" s="13">
        <v>42507</v>
      </c>
      <c r="B4303" s="10" t="s">
        <v>217</v>
      </c>
      <c r="C4303" s="10" t="s">
        <v>81</v>
      </c>
      <c r="D4303" s="14">
        <v>37</v>
      </c>
      <c r="E4303" s="13">
        <v>37945</v>
      </c>
      <c r="F4303" s="15" t="s">
        <v>77</v>
      </c>
      <c r="G4303" s="13">
        <v>2958101</v>
      </c>
      <c r="H4303" s="78"/>
      <c r="I4303" s="78"/>
      <c r="J4303" s="78"/>
      <c r="K4303" s="78"/>
    </row>
    <row r="4304" spans="1:11">
      <c r="A4304" s="13">
        <v>42508</v>
      </c>
      <c r="B4304" s="10" t="s">
        <v>217</v>
      </c>
      <c r="C4304" s="10" t="s">
        <v>81</v>
      </c>
      <c r="D4304" s="14">
        <v>37</v>
      </c>
      <c r="E4304" s="13">
        <v>37945</v>
      </c>
      <c r="F4304" s="15" t="s">
        <v>77</v>
      </c>
      <c r="G4304" s="13">
        <v>2958101</v>
      </c>
      <c r="H4304" s="78"/>
      <c r="I4304" s="78"/>
      <c r="J4304" s="78"/>
      <c r="K4304" s="78"/>
    </row>
    <row r="4305" spans="1:11">
      <c r="A4305" s="13">
        <v>42509</v>
      </c>
      <c r="B4305" s="10" t="s">
        <v>217</v>
      </c>
      <c r="C4305" s="10" t="s">
        <v>81</v>
      </c>
      <c r="D4305" s="14">
        <v>37</v>
      </c>
      <c r="E4305" s="13">
        <v>37945</v>
      </c>
      <c r="F4305" s="15" t="s">
        <v>77</v>
      </c>
      <c r="G4305" s="13">
        <v>2958101</v>
      </c>
      <c r="H4305" s="78"/>
      <c r="I4305" s="78"/>
      <c r="J4305" s="78"/>
      <c r="K4305" s="78"/>
    </row>
    <row r="4306" spans="1:11">
      <c r="A4306" s="13">
        <v>42510</v>
      </c>
      <c r="B4306" s="10" t="s">
        <v>217</v>
      </c>
      <c r="C4306" s="10" t="s">
        <v>81</v>
      </c>
      <c r="D4306" s="14">
        <v>37</v>
      </c>
      <c r="E4306" s="13">
        <v>37945</v>
      </c>
      <c r="F4306" s="15" t="s">
        <v>77</v>
      </c>
      <c r="G4306" s="13">
        <v>2958101</v>
      </c>
      <c r="H4306" s="78"/>
      <c r="I4306" s="78"/>
      <c r="J4306" s="78"/>
      <c r="K4306" s="78"/>
    </row>
    <row r="4307" spans="1:11">
      <c r="A4307" s="13">
        <v>42511</v>
      </c>
      <c r="B4307" s="10" t="s">
        <v>217</v>
      </c>
      <c r="C4307" s="10" t="s">
        <v>81</v>
      </c>
      <c r="D4307" s="14">
        <v>37</v>
      </c>
      <c r="E4307" s="13">
        <v>37945</v>
      </c>
      <c r="F4307" s="15" t="s">
        <v>77</v>
      </c>
      <c r="G4307" s="13">
        <v>2958101</v>
      </c>
      <c r="H4307" s="78"/>
      <c r="I4307" s="78"/>
      <c r="J4307" s="78"/>
      <c r="K4307" s="78"/>
    </row>
    <row r="4308" spans="1:11">
      <c r="A4308" s="13">
        <v>42512</v>
      </c>
      <c r="B4308" s="10" t="s">
        <v>217</v>
      </c>
      <c r="C4308" s="10" t="s">
        <v>81</v>
      </c>
      <c r="D4308" s="14">
        <v>37</v>
      </c>
      <c r="E4308" s="13">
        <v>37945</v>
      </c>
      <c r="F4308" s="15" t="s">
        <v>77</v>
      </c>
      <c r="G4308" s="13">
        <v>2958101</v>
      </c>
      <c r="H4308" s="78"/>
      <c r="I4308" s="78"/>
      <c r="J4308" s="78"/>
      <c r="K4308" s="78"/>
    </row>
    <row r="4309" spans="1:11">
      <c r="A4309" s="13">
        <v>42513</v>
      </c>
      <c r="B4309" s="10" t="s">
        <v>217</v>
      </c>
      <c r="C4309" s="10" t="s">
        <v>81</v>
      </c>
      <c r="D4309" s="14">
        <v>37</v>
      </c>
      <c r="E4309" s="13">
        <v>37945</v>
      </c>
      <c r="F4309" s="15" t="s">
        <v>77</v>
      </c>
      <c r="G4309" s="13">
        <v>2958101</v>
      </c>
      <c r="H4309" s="78"/>
      <c r="I4309" s="78"/>
      <c r="J4309" s="78"/>
      <c r="K4309" s="78"/>
    </row>
    <row r="4310" spans="1:11">
      <c r="A4310" s="13">
        <v>42514</v>
      </c>
      <c r="B4310" s="10" t="s">
        <v>217</v>
      </c>
      <c r="C4310" s="10" t="s">
        <v>81</v>
      </c>
      <c r="D4310" s="14">
        <v>37</v>
      </c>
      <c r="E4310" s="13">
        <v>37945</v>
      </c>
      <c r="F4310" s="15" t="s">
        <v>77</v>
      </c>
      <c r="G4310" s="13">
        <v>2958101</v>
      </c>
      <c r="H4310" s="78"/>
      <c r="I4310" s="78"/>
      <c r="J4310" s="78"/>
      <c r="K4310" s="78"/>
    </row>
    <row r="4311" spans="1:11">
      <c r="A4311" s="13">
        <v>42515</v>
      </c>
      <c r="B4311" s="10" t="s">
        <v>217</v>
      </c>
      <c r="C4311" s="10" t="s">
        <v>81</v>
      </c>
      <c r="D4311" s="14">
        <v>37</v>
      </c>
      <c r="E4311" s="13">
        <v>37945</v>
      </c>
      <c r="F4311" s="15" t="s">
        <v>77</v>
      </c>
      <c r="G4311" s="13">
        <v>2958101</v>
      </c>
      <c r="H4311" s="78"/>
      <c r="I4311" s="78"/>
      <c r="J4311" s="78"/>
      <c r="K4311" s="78"/>
    </row>
    <row r="4312" spans="1:11">
      <c r="A4312" s="13">
        <v>42516</v>
      </c>
      <c r="B4312" s="10" t="s">
        <v>217</v>
      </c>
      <c r="C4312" s="10" t="s">
        <v>81</v>
      </c>
      <c r="D4312" s="14">
        <v>37</v>
      </c>
      <c r="E4312" s="13">
        <v>37945</v>
      </c>
      <c r="F4312" s="15" t="s">
        <v>77</v>
      </c>
      <c r="G4312" s="13">
        <v>2958101</v>
      </c>
      <c r="H4312" s="78"/>
      <c r="I4312" s="78"/>
      <c r="J4312" s="78"/>
      <c r="K4312" s="78"/>
    </row>
    <row r="4313" spans="1:11">
      <c r="A4313" s="13">
        <v>42517</v>
      </c>
      <c r="B4313" s="10" t="s">
        <v>217</v>
      </c>
      <c r="C4313" s="10" t="s">
        <v>81</v>
      </c>
      <c r="D4313" s="14">
        <v>37</v>
      </c>
      <c r="E4313" s="13">
        <v>37945</v>
      </c>
      <c r="F4313" s="15" t="s">
        <v>77</v>
      </c>
      <c r="G4313" s="13">
        <v>2958101</v>
      </c>
      <c r="H4313" s="78"/>
      <c r="I4313" s="78"/>
      <c r="J4313" s="78"/>
      <c r="K4313" s="78"/>
    </row>
    <row r="4314" spans="1:11">
      <c r="A4314" s="13">
        <v>42518</v>
      </c>
      <c r="B4314" s="10" t="s">
        <v>217</v>
      </c>
      <c r="C4314" s="10" t="s">
        <v>81</v>
      </c>
      <c r="D4314" s="14">
        <v>37</v>
      </c>
      <c r="E4314" s="13">
        <v>37945</v>
      </c>
      <c r="F4314" s="15" t="s">
        <v>77</v>
      </c>
      <c r="G4314" s="13">
        <v>2958101</v>
      </c>
      <c r="H4314" s="78"/>
      <c r="I4314" s="78"/>
      <c r="J4314" s="78"/>
      <c r="K4314" s="78"/>
    </row>
    <row r="4315" spans="1:11">
      <c r="A4315" s="13">
        <v>42519</v>
      </c>
      <c r="B4315" s="10" t="s">
        <v>217</v>
      </c>
      <c r="C4315" s="10" t="s">
        <v>81</v>
      </c>
      <c r="D4315" s="14">
        <v>37</v>
      </c>
      <c r="E4315" s="13">
        <v>37945</v>
      </c>
      <c r="F4315" s="15" t="s">
        <v>77</v>
      </c>
      <c r="G4315" s="13">
        <v>2958101</v>
      </c>
      <c r="H4315" s="78"/>
      <c r="I4315" s="78"/>
      <c r="J4315" s="78"/>
      <c r="K4315" s="78"/>
    </row>
    <row r="4316" spans="1:11">
      <c r="A4316" s="13">
        <v>42520</v>
      </c>
      <c r="B4316" s="10" t="s">
        <v>217</v>
      </c>
      <c r="C4316" s="10" t="s">
        <v>81</v>
      </c>
      <c r="D4316" s="14">
        <v>37</v>
      </c>
      <c r="E4316" s="13">
        <v>37945</v>
      </c>
      <c r="F4316" s="15" t="s">
        <v>77</v>
      </c>
      <c r="G4316" s="13">
        <v>2958101</v>
      </c>
      <c r="H4316" s="78"/>
      <c r="I4316" s="78"/>
      <c r="J4316" s="78"/>
      <c r="K4316" s="78"/>
    </row>
    <row r="4317" spans="1:11">
      <c r="A4317" s="13">
        <v>42521</v>
      </c>
      <c r="B4317" s="10" t="s">
        <v>217</v>
      </c>
      <c r="C4317" s="10" t="s">
        <v>81</v>
      </c>
      <c r="D4317" s="14">
        <v>37</v>
      </c>
      <c r="E4317" s="13">
        <v>37945</v>
      </c>
      <c r="F4317" s="15" t="s">
        <v>77</v>
      </c>
      <c r="G4317" s="13">
        <v>2958101</v>
      </c>
      <c r="H4317" s="78"/>
      <c r="I4317" s="78"/>
      <c r="J4317" s="78"/>
      <c r="K4317" s="78"/>
    </row>
    <row r="4318" spans="1:11">
      <c r="A4318" s="13">
        <v>42491</v>
      </c>
      <c r="B4318" s="10" t="s">
        <v>218</v>
      </c>
      <c r="C4318" s="10" t="s">
        <v>81</v>
      </c>
      <c r="D4318" s="14">
        <v>80</v>
      </c>
      <c r="E4318" s="13">
        <v>36312</v>
      </c>
      <c r="F4318" s="15" t="s">
        <v>77</v>
      </c>
      <c r="G4318" s="13">
        <v>2958101</v>
      </c>
      <c r="H4318" s="78"/>
      <c r="I4318" s="78"/>
      <c r="J4318" s="78"/>
      <c r="K4318" s="78"/>
    </row>
    <row r="4319" spans="1:11">
      <c r="A4319" s="13">
        <v>42492</v>
      </c>
      <c r="B4319" s="10" t="s">
        <v>218</v>
      </c>
      <c r="C4319" s="10" t="s">
        <v>81</v>
      </c>
      <c r="D4319" s="14">
        <v>80</v>
      </c>
      <c r="E4319" s="13">
        <v>36312</v>
      </c>
      <c r="F4319" s="15" t="s">
        <v>77</v>
      </c>
      <c r="G4319" s="13">
        <v>2958101</v>
      </c>
      <c r="H4319" s="78"/>
      <c r="I4319" s="78"/>
      <c r="J4319" s="78"/>
      <c r="K4319" s="78"/>
    </row>
    <row r="4320" spans="1:11">
      <c r="A4320" s="13">
        <v>42493</v>
      </c>
      <c r="B4320" s="10" t="s">
        <v>218</v>
      </c>
      <c r="C4320" s="10" t="s">
        <v>81</v>
      </c>
      <c r="D4320" s="14">
        <v>80</v>
      </c>
      <c r="E4320" s="13">
        <v>36312</v>
      </c>
      <c r="F4320" s="15" t="s">
        <v>77</v>
      </c>
      <c r="G4320" s="13">
        <v>2958101</v>
      </c>
      <c r="H4320" s="78"/>
      <c r="I4320" s="78"/>
      <c r="J4320" s="78"/>
      <c r="K4320" s="78"/>
    </row>
    <row r="4321" spans="1:11">
      <c r="A4321" s="13">
        <v>42494</v>
      </c>
      <c r="B4321" s="10" t="s">
        <v>218</v>
      </c>
      <c r="C4321" s="10" t="s">
        <v>81</v>
      </c>
      <c r="D4321" s="14">
        <v>80</v>
      </c>
      <c r="E4321" s="13">
        <v>36312</v>
      </c>
      <c r="F4321" s="15" t="s">
        <v>77</v>
      </c>
      <c r="G4321" s="13">
        <v>2958101</v>
      </c>
      <c r="H4321" s="78"/>
      <c r="I4321" s="78"/>
      <c r="J4321" s="78"/>
      <c r="K4321" s="78"/>
    </row>
    <row r="4322" spans="1:11">
      <c r="A4322" s="13">
        <v>42495</v>
      </c>
      <c r="B4322" s="10" t="s">
        <v>218</v>
      </c>
      <c r="C4322" s="10" t="s">
        <v>81</v>
      </c>
      <c r="D4322" s="14">
        <v>80</v>
      </c>
      <c r="E4322" s="13">
        <v>36312</v>
      </c>
      <c r="F4322" s="15" t="s">
        <v>77</v>
      </c>
      <c r="G4322" s="13">
        <v>2958101</v>
      </c>
      <c r="H4322" s="78"/>
      <c r="I4322" s="78"/>
      <c r="J4322" s="78"/>
      <c r="K4322" s="78"/>
    </row>
    <row r="4323" spans="1:11">
      <c r="A4323" s="13">
        <v>42496</v>
      </c>
      <c r="B4323" s="10" t="s">
        <v>218</v>
      </c>
      <c r="C4323" s="10" t="s">
        <v>81</v>
      </c>
      <c r="D4323" s="14">
        <v>80</v>
      </c>
      <c r="E4323" s="13">
        <v>36312</v>
      </c>
      <c r="F4323" s="15" t="s">
        <v>77</v>
      </c>
      <c r="G4323" s="13">
        <v>2958101</v>
      </c>
      <c r="H4323" s="78"/>
      <c r="I4323" s="78"/>
      <c r="J4323" s="78"/>
      <c r="K4323" s="78"/>
    </row>
    <row r="4324" spans="1:11">
      <c r="A4324" s="13">
        <v>42497</v>
      </c>
      <c r="B4324" s="10" t="s">
        <v>218</v>
      </c>
      <c r="C4324" s="10" t="s">
        <v>81</v>
      </c>
      <c r="D4324" s="14">
        <v>80</v>
      </c>
      <c r="E4324" s="13">
        <v>36312</v>
      </c>
      <c r="F4324" s="15" t="s">
        <v>77</v>
      </c>
      <c r="G4324" s="13">
        <v>2958101</v>
      </c>
      <c r="H4324" s="78"/>
      <c r="I4324" s="78"/>
      <c r="J4324" s="78"/>
      <c r="K4324" s="78"/>
    </row>
    <row r="4325" spans="1:11">
      <c r="A4325" s="13">
        <v>42498</v>
      </c>
      <c r="B4325" s="10" t="s">
        <v>218</v>
      </c>
      <c r="C4325" s="10" t="s">
        <v>81</v>
      </c>
      <c r="D4325" s="14">
        <v>80</v>
      </c>
      <c r="E4325" s="13">
        <v>36312</v>
      </c>
      <c r="F4325" s="15" t="s">
        <v>77</v>
      </c>
      <c r="G4325" s="13">
        <v>2958101</v>
      </c>
      <c r="H4325" s="78"/>
      <c r="I4325" s="78"/>
      <c r="J4325" s="78"/>
      <c r="K4325" s="78"/>
    </row>
    <row r="4326" spans="1:11">
      <c r="A4326" s="13">
        <v>42499</v>
      </c>
      <c r="B4326" s="10" t="s">
        <v>218</v>
      </c>
      <c r="C4326" s="10" t="s">
        <v>81</v>
      </c>
      <c r="D4326" s="14">
        <v>80</v>
      </c>
      <c r="E4326" s="13">
        <v>36312</v>
      </c>
      <c r="F4326" s="15" t="s">
        <v>77</v>
      </c>
      <c r="G4326" s="13">
        <v>2958101</v>
      </c>
      <c r="H4326" s="78"/>
      <c r="I4326" s="78"/>
      <c r="J4326" s="78"/>
      <c r="K4326" s="78"/>
    </row>
    <row r="4327" spans="1:11">
      <c r="A4327" s="13">
        <v>42500</v>
      </c>
      <c r="B4327" s="10" t="s">
        <v>218</v>
      </c>
      <c r="C4327" s="10" t="s">
        <v>81</v>
      </c>
      <c r="D4327" s="14">
        <v>80</v>
      </c>
      <c r="E4327" s="13">
        <v>36312</v>
      </c>
      <c r="F4327" s="15" t="s">
        <v>77</v>
      </c>
      <c r="G4327" s="13">
        <v>2958101</v>
      </c>
      <c r="H4327" s="78"/>
      <c r="I4327" s="78"/>
      <c r="J4327" s="78"/>
      <c r="K4327" s="78"/>
    </row>
    <row r="4328" spans="1:11">
      <c r="A4328" s="13">
        <v>42501</v>
      </c>
      <c r="B4328" s="10" t="s">
        <v>218</v>
      </c>
      <c r="C4328" s="10" t="s">
        <v>81</v>
      </c>
      <c r="D4328" s="14">
        <v>80</v>
      </c>
      <c r="E4328" s="13">
        <v>36312</v>
      </c>
      <c r="F4328" s="15" t="s">
        <v>77</v>
      </c>
      <c r="G4328" s="13">
        <v>2958101</v>
      </c>
      <c r="H4328" s="78"/>
      <c r="I4328" s="78"/>
      <c r="J4328" s="78"/>
      <c r="K4328" s="78"/>
    </row>
    <row r="4329" spans="1:11">
      <c r="A4329" s="13">
        <v>42502</v>
      </c>
      <c r="B4329" s="10" t="s">
        <v>218</v>
      </c>
      <c r="C4329" s="10" t="s">
        <v>81</v>
      </c>
      <c r="D4329" s="14">
        <v>80</v>
      </c>
      <c r="E4329" s="13">
        <v>36312</v>
      </c>
      <c r="F4329" s="15" t="s">
        <v>77</v>
      </c>
      <c r="G4329" s="13">
        <v>2958101</v>
      </c>
      <c r="H4329" s="78"/>
      <c r="I4329" s="78"/>
      <c r="J4329" s="78"/>
      <c r="K4329" s="78"/>
    </row>
    <row r="4330" spans="1:11">
      <c r="A4330" s="13">
        <v>42503</v>
      </c>
      <c r="B4330" s="10" t="s">
        <v>218</v>
      </c>
      <c r="C4330" s="10" t="s">
        <v>81</v>
      </c>
      <c r="D4330" s="14">
        <v>80</v>
      </c>
      <c r="E4330" s="13">
        <v>36312</v>
      </c>
      <c r="F4330" s="15" t="s">
        <v>77</v>
      </c>
      <c r="G4330" s="13">
        <v>2958101</v>
      </c>
      <c r="H4330" s="78"/>
      <c r="I4330" s="78"/>
      <c r="J4330" s="78"/>
      <c r="K4330" s="78"/>
    </row>
    <row r="4331" spans="1:11">
      <c r="A4331" s="13">
        <v>42504</v>
      </c>
      <c r="B4331" s="10" t="s">
        <v>218</v>
      </c>
      <c r="C4331" s="10" t="s">
        <v>81</v>
      </c>
      <c r="D4331" s="14">
        <v>80</v>
      </c>
      <c r="E4331" s="13">
        <v>36312</v>
      </c>
      <c r="F4331" s="15" t="s">
        <v>77</v>
      </c>
      <c r="G4331" s="13">
        <v>2958101</v>
      </c>
      <c r="H4331" s="78"/>
      <c r="I4331" s="78"/>
      <c r="J4331" s="78"/>
      <c r="K4331" s="78"/>
    </row>
    <row r="4332" spans="1:11">
      <c r="A4332" s="13">
        <v>42505</v>
      </c>
      <c r="B4332" s="10" t="s">
        <v>218</v>
      </c>
      <c r="C4332" s="10" t="s">
        <v>81</v>
      </c>
      <c r="D4332" s="14">
        <v>80</v>
      </c>
      <c r="E4332" s="13">
        <v>36312</v>
      </c>
      <c r="F4332" s="15" t="s">
        <v>77</v>
      </c>
      <c r="G4332" s="13">
        <v>2958101</v>
      </c>
      <c r="H4332" s="78"/>
      <c r="I4332" s="78"/>
      <c r="J4332" s="78"/>
      <c r="K4332" s="78"/>
    </row>
    <row r="4333" spans="1:11">
      <c r="A4333" s="13">
        <v>42506</v>
      </c>
      <c r="B4333" s="10" t="s">
        <v>218</v>
      </c>
      <c r="C4333" s="10" t="s">
        <v>81</v>
      </c>
      <c r="D4333" s="14">
        <v>80</v>
      </c>
      <c r="E4333" s="13">
        <v>36312</v>
      </c>
      <c r="F4333" s="15" t="s">
        <v>77</v>
      </c>
      <c r="G4333" s="13">
        <v>2958101</v>
      </c>
      <c r="H4333" s="78"/>
      <c r="I4333" s="78"/>
      <c r="J4333" s="78"/>
      <c r="K4333" s="78"/>
    </row>
    <row r="4334" spans="1:11">
      <c r="A4334" s="13">
        <v>42507</v>
      </c>
      <c r="B4334" s="10" t="s">
        <v>218</v>
      </c>
      <c r="C4334" s="10" t="s">
        <v>81</v>
      </c>
      <c r="D4334" s="14">
        <v>80</v>
      </c>
      <c r="E4334" s="13">
        <v>36312</v>
      </c>
      <c r="F4334" s="15" t="s">
        <v>77</v>
      </c>
      <c r="G4334" s="13">
        <v>2958101</v>
      </c>
      <c r="H4334" s="78"/>
      <c r="I4334" s="78"/>
      <c r="J4334" s="78"/>
      <c r="K4334" s="78"/>
    </row>
    <row r="4335" spans="1:11">
      <c r="A4335" s="13">
        <v>42508</v>
      </c>
      <c r="B4335" s="10" t="s">
        <v>218</v>
      </c>
      <c r="C4335" s="10" t="s">
        <v>81</v>
      </c>
      <c r="D4335" s="14">
        <v>80</v>
      </c>
      <c r="E4335" s="13">
        <v>36312</v>
      </c>
      <c r="F4335" s="15" t="s">
        <v>77</v>
      </c>
      <c r="G4335" s="13">
        <v>2958101</v>
      </c>
      <c r="H4335" s="78"/>
      <c r="I4335" s="78"/>
      <c r="J4335" s="78"/>
      <c r="K4335" s="78"/>
    </row>
    <row r="4336" spans="1:11">
      <c r="A4336" s="13">
        <v>42509</v>
      </c>
      <c r="B4336" s="10" t="s">
        <v>218</v>
      </c>
      <c r="C4336" s="10" t="s">
        <v>81</v>
      </c>
      <c r="D4336" s="14">
        <v>80</v>
      </c>
      <c r="E4336" s="13">
        <v>36312</v>
      </c>
      <c r="F4336" s="15" t="s">
        <v>77</v>
      </c>
      <c r="G4336" s="13">
        <v>2958101</v>
      </c>
      <c r="H4336" s="78"/>
      <c r="I4336" s="78"/>
      <c r="J4336" s="78"/>
      <c r="K4336" s="78"/>
    </row>
    <row r="4337" spans="1:11">
      <c r="A4337" s="13">
        <v>42510</v>
      </c>
      <c r="B4337" s="10" t="s">
        <v>218</v>
      </c>
      <c r="C4337" s="10" t="s">
        <v>81</v>
      </c>
      <c r="D4337" s="14">
        <v>80</v>
      </c>
      <c r="E4337" s="13">
        <v>36312</v>
      </c>
      <c r="F4337" s="15" t="s">
        <v>77</v>
      </c>
      <c r="G4337" s="13">
        <v>2958101</v>
      </c>
      <c r="H4337" s="78"/>
      <c r="I4337" s="78"/>
      <c r="J4337" s="78"/>
      <c r="K4337" s="78"/>
    </row>
    <row r="4338" spans="1:11">
      <c r="A4338" s="13">
        <v>42511</v>
      </c>
      <c r="B4338" s="10" t="s">
        <v>218</v>
      </c>
      <c r="C4338" s="10" t="s">
        <v>81</v>
      </c>
      <c r="D4338" s="14">
        <v>80</v>
      </c>
      <c r="E4338" s="13">
        <v>36312</v>
      </c>
      <c r="F4338" s="15" t="s">
        <v>77</v>
      </c>
      <c r="G4338" s="13">
        <v>2958101</v>
      </c>
      <c r="H4338" s="78"/>
      <c r="I4338" s="78"/>
      <c r="J4338" s="78"/>
      <c r="K4338" s="78"/>
    </row>
    <row r="4339" spans="1:11">
      <c r="A4339" s="13">
        <v>42512</v>
      </c>
      <c r="B4339" s="10" t="s">
        <v>218</v>
      </c>
      <c r="C4339" s="10" t="s">
        <v>81</v>
      </c>
      <c r="D4339" s="14">
        <v>80</v>
      </c>
      <c r="E4339" s="13">
        <v>36312</v>
      </c>
      <c r="F4339" s="15" t="s">
        <v>77</v>
      </c>
      <c r="G4339" s="13">
        <v>2958101</v>
      </c>
      <c r="H4339" s="78"/>
      <c r="I4339" s="78"/>
      <c r="J4339" s="78"/>
      <c r="K4339" s="78"/>
    </row>
    <row r="4340" spans="1:11">
      <c r="A4340" s="13">
        <v>42513</v>
      </c>
      <c r="B4340" s="10" t="s">
        <v>218</v>
      </c>
      <c r="C4340" s="10" t="s">
        <v>81</v>
      </c>
      <c r="D4340" s="14">
        <v>80</v>
      </c>
      <c r="E4340" s="13">
        <v>36312</v>
      </c>
      <c r="F4340" s="15" t="s">
        <v>77</v>
      </c>
      <c r="G4340" s="13">
        <v>2958101</v>
      </c>
      <c r="H4340" s="78"/>
      <c r="I4340" s="78"/>
      <c r="J4340" s="78"/>
      <c r="K4340" s="78"/>
    </row>
    <row r="4341" spans="1:11">
      <c r="A4341" s="13">
        <v>42514</v>
      </c>
      <c r="B4341" s="10" t="s">
        <v>218</v>
      </c>
      <c r="C4341" s="10" t="s">
        <v>81</v>
      </c>
      <c r="D4341" s="14">
        <v>80</v>
      </c>
      <c r="E4341" s="13">
        <v>36312</v>
      </c>
      <c r="F4341" s="15" t="s">
        <v>77</v>
      </c>
      <c r="G4341" s="13">
        <v>2958101</v>
      </c>
      <c r="H4341" s="78"/>
      <c r="I4341" s="78"/>
      <c r="J4341" s="78"/>
      <c r="K4341" s="78"/>
    </row>
    <row r="4342" spans="1:11">
      <c r="A4342" s="13">
        <v>42515</v>
      </c>
      <c r="B4342" s="10" t="s">
        <v>218</v>
      </c>
      <c r="C4342" s="10" t="s">
        <v>81</v>
      </c>
      <c r="D4342" s="14">
        <v>80</v>
      </c>
      <c r="E4342" s="13">
        <v>36312</v>
      </c>
      <c r="F4342" s="15" t="s">
        <v>77</v>
      </c>
      <c r="G4342" s="13">
        <v>2958101</v>
      </c>
      <c r="H4342" s="78"/>
      <c r="I4342" s="78"/>
      <c r="J4342" s="78"/>
      <c r="K4342" s="78"/>
    </row>
    <row r="4343" spans="1:11">
      <c r="A4343" s="13">
        <v>42516</v>
      </c>
      <c r="B4343" s="10" t="s">
        <v>218</v>
      </c>
      <c r="C4343" s="10" t="s">
        <v>81</v>
      </c>
      <c r="D4343" s="14">
        <v>80</v>
      </c>
      <c r="E4343" s="13">
        <v>36312</v>
      </c>
      <c r="F4343" s="15" t="s">
        <v>77</v>
      </c>
      <c r="G4343" s="13">
        <v>2958101</v>
      </c>
      <c r="H4343" s="78"/>
      <c r="I4343" s="78"/>
      <c r="J4343" s="78"/>
      <c r="K4343" s="78"/>
    </row>
    <row r="4344" spans="1:11">
      <c r="A4344" s="13">
        <v>42517</v>
      </c>
      <c r="B4344" s="10" t="s">
        <v>218</v>
      </c>
      <c r="C4344" s="10" t="s">
        <v>81</v>
      </c>
      <c r="D4344" s="14">
        <v>80</v>
      </c>
      <c r="E4344" s="13">
        <v>36312</v>
      </c>
      <c r="F4344" s="15" t="s">
        <v>77</v>
      </c>
      <c r="G4344" s="13">
        <v>2958101</v>
      </c>
      <c r="H4344" s="78"/>
      <c r="I4344" s="78"/>
      <c r="J4344" s="78"/>
      <c r="K4344" s="78"/>
    </row>
    <row r="4345" spans="1:11">
      <c r="A4345" s="13">
        <v>42518</v>
      </c>
      <c r="B4345" s="10" t="s">
        <v>218</v>
      </c>
      <c r="C4345" s="10" t="s">
        <v>81</v>
      </c>
      <c r="D4345" s="14">
        <v>80</v>
      </c>
      <c r="E4345" s="13">
        <v>36312</v>
      </c>
      <c r="F4345" s="15" t="s">
        <v>77</v>
      </c>
      <c r="G4345" s="13">
        <v>2958101</v>
      </c>
      <c r="H4345" s="78"/>
      <c r="I4345" s="78"/>
      <c r="J4345" s="78"/>
      <c r="K4345" s="78"/>
    </row>
    <row r="4346" spans="1:11">
      <c r="A4346" s="13">
        <v>42519</v>
      </c>
      <c r="B4346" s="10" t="s">
        <v>218</v>
      </c>
      <c r="C4346" s="10" t="s">
        <v>81</v>
      </c>
      <c r="D4346" s="14">
        <v>80</v>
      </c>
      <c r="E4346" s="13">
        <v>36312</v>
      </c>
      <c r="F4346" s="15" t="s">
        <v>77</v>
      </c>
      <c r="G4346" s="13">
        <v>2958101</v>
      </c>
      <c r="H4346" s="78"/>
      <c r="I4346" s="78"/>
      <c r="J4346" s="78"/>
      <c r="K4346" s="78"/>
    </row>
    <row r="4347" spans="1:11">
      <c r="A4347" s="13">
        <v>42520</v>
      </c>
      <c r="B4347" s="10" t="s">
        <v>218</v>
      </c>
      <c r="C4347" s="10" t="s">
        <v>81</v>
      </c>
      <c r="D4347" s="14">
        <v>80</v>
      </c>
      <c r="E4347" s="13">
        <v>36312</v>
      </c>
      <c r="F4347" s="15" t="s">
        <v>77</v>
      </c>
      <c r="G4347" s="13">
        <v>2958101</v>
      </c>
      <c r="H4347" s="78"/>
      <c r="I4347" s="78"/>
      <c r="J4347" s="78"/>
      <c r="K4347" s="78"/>
    </row>
    <row r="4348" spans="1:11">
      <c r="A4348" s="13">
        <v>42521</v>
      </c>
      <c r="B4348" s="10" t="s">
        <v>218</v>
      </c>
      <c r="C4348" s="10" t="s">
        <v>81</v>
      </c>
      <c r="D4348" s="14">
        <v>80</v>
      </c>
      <c r="E4348" s="13">
        <v>36312</v>
      </c>
      <c r="F4348" s="15" t="s">
        <v>77</v>
      </c>
      <c r="G4348" s="13">
        <v>2958101</v>
      </c>
      <c r="H4348" s="78"/>
      <c r="I4348" s="78"/>
      <c r="J4348" s="78"/>
      <c r="K4348" s="78"/>
    </row>
    <row r="4349" spans="1:11">
      <c r="A4349" s="13">
        <v>42491</v>
      </c>
      <c r="B4349" s="10" t="s">
        <v>219</v>
      </c>
      <c r="C4349" s="10" t="s">
        <v>76</v>
      </c>
      <c r="D4349" s="14">
        <v>142</v>
      </c>
      <c r="E4349" s="13">
        <v>39776</v>
      </c>
      <c r="F4349" s="15" t="s">
        <v>77</v>
      </c>
      <c r="G4349" s="13">
        <v>2958101</v>
      </c>
      <c r="H4349" s="78"/>
      <c r="I4349" s="78"/>
      <c r="J4349" s="78"/>
      <c r="K4349" s="78"/>
    </row>
    <row r="4350" spans="1:11">
      <c r="A4350" s="13">
        <v>42492</v>
      </c>
      <c r="B4350" s="10" t="s">
        <v>219</v>
      </c>
      <c r="C4350" s="10" t="s">
        <v>76</v>
      </c>
      <c r="D4350" s="14">
        <v>142</v>
      </c>
      <c r="E4350" s="13">
        <v>39776</v>
      </c>
      <c r="F4350" s="15" t="s">
        <v>77</v>
      </c>
      <c r="G4350" s="13">
        <v>2958101</v>
      </c>
      <c r="H4350" s="78"/>
      <c r="I4350" s="78"/>
      <c r="J4350" s="78"/>
      <c r="K4350" s="78"/>
    </row>
    <row r="4351" spans="1:11">
      <c r="A4351" s="13">
        <v>42493</v>
      </c>
      <c r="B4351" s="10" t="s">
        <v>219</v>
      </c>
      <c r="C4351" s="10" t="s">
        <v>76</v>
      </c>
      <c r="D4351" s="14">
        <v>142</v>
      </c>
      <c r="E4351" s="13">
        <v>39776</v>
      </c>
      <c r="F4351" s="15" t="s">
        <v>77</v>
      </c>
      <c r="G4351" s="13">
        <v>2958101</v>
      </c>
      <c r="H4351" s="78"/>
      <c r="I4351" s="78"/>
      <c r="J4351" s="78"/>
      <c r="K4351" s="78"/>
    </row>
    <row r="4352" spans="1:11">
      <c r="A4352" s="13">
        <v>42494</v>
      </c>
      <c r="B4352" s="10" t="s">
        <v>219</v>
      </c>
      <c r="C4352" s="10" t="s">
        <v>76</v>
      </c>
      <c r="D4352" s="14">
        <v>142</v>
      </c>
      <c r="E4352" s="13">
        <v>39776</v>
      </c>
      <c r="F4352" s="15" t="s">
        <v>77</v>
      </c>
      <c r="G4352" s="13">
        <v>2958101</v>
      </c>
      <c r="H4352" s="78"/>
      <c r="I4352" s="78"/>
      <c r="J4352" s="78"/>
      <c r="K4352" s="78"/>
    </row>
    <row r="4353" spans="1:11">
      <c r="A4353" s="13">
        <v>42495</v>
      </c>
      <c r="B4353" s="10" t="s">
        <v>219</v>
      </c>
      <c r="C4353" s="10" t="s">
        <v>76</v>
      </c>
      <c r="D4353" s="14">
        <v>142</v>
      </c>
      <c r="E4353" s="13">
        <v>39776</v>
      </c>
      <c r="F4353" s="15" t="s">
        <v>77</v>
      </c>
      <c r="G4353" s="13">
        <v>2958101</v>
      </c>
      <c r="H4353" s="78"/>
      <c r="I4353" s="78"/>
      <c r="J4353" s="78"/>
      <c r="K4353" s="78"/>
    </row>
    <row r="4354" spans="1:11">
      <c r="A4354" s="13">
        <v>42496</v>
      </c>
      <c r="B4354" s="10" t="s">
        <v>219</v>
      </c>
      <c r="C4354" s="10" t="s">
        <v>76</v>
      </c>
      <c r="D4354" s="14">
        <v>142</v>
      </c>
      <c r="E4354" s="13">
        <v>39776</v>
      </c>
      <c r="F4354" s="15" t="s">
        <v>77</v>
      </c>
      <c r="G4354" s="13">
        <v>2958101</v>
      </c>
      <c r="H4354" s="78"/>
      <c r="I4354" s="78"/>
      <c r="J4354" s="78"/>
      <c r="K4354" s="78"/>
    </row>
    <row r="4355" spans="1:11">
      <c r="A4355" s="13">
        <v>42497</v>
      </c>
      <c r="B4355" s="10" t="s">
        <v>219</v>
      </c>
      <c r="C4355" s="10" t="s">
        <v>76</v>
      </c>
      <c r="D4355" s="14">
        <v>142</v>
      </c>
      <c r="E4355" s="13">
        <v>39776</v>
      </c>
      <c r="F4355" s="15" t="s">
        <v>77</v>
      </c>
      <c r="G4355" s="13">
        <v>2958101</v>
      </c>
      <c r="H4355" s="78"/>
      <c r="I4355" s="78"/>
      <c r="J4355" s="78"/>
      <c r="K4355" s="78"/>
    </row>
    <row r="4356" spans="1:11">
      <c r="A4356" s="13">
        <v>42498</v>
      </c>
      <c r="B4356" s="10" t="s">
        <v>219</v>
      </c>
      <c r="C4356" s="10" t="s">
        <v>76</v>
      </c>
      <c r="D4356" s="14">
        <v>142</v>
      </c>
      <c r="E4356" s="13">
        <v>39776</v>
      </c>
      <c r="F4356" s="15" t="s">
        <v>77</v>
      </c>
      <c r="G4356" s="13">
        <v>2958101</v>
      </c>
      <c r="H4356" s="78"/>
      <c r="I4356" s="78"/>
      <c r="J4356" s="78"/>
      <c r="K4356" s="78"/>
    </row>
    <row r="4357" spans="1:11">
      <c r="A4357" s="13">
        <v>42499</v>
      </c>
      <c r="B4357" s="10" t="s">
        <v>219</v>
      </c>
      <c r="C4357" s="10" t="s">
        <v>76</v>
      </c>
      <c r="D4357" s="14">
        <v>142</v>
      </c>
      <c r="E4357" s="13">
        <v>39776</v>
      </c>
      <c r="F4357" s="15" t="s">
        <v>77</v>
      </c>
      <c r="G4357" s="13">
        <v>2958101</v>
      </c>
      <c r="H4357" s="78"/>
      <c r="I4357" s="78"/>
      <c r="J4357" s="78"/>
      <c r="K4357" s="78"/>
    </row>
    <row r="4358" spans="1:11">
      <c r="A4358" s="13">
        <v>42500</v>
      </c>
      <c r="B4358" s="10" t="s">
        <v>219</v>
      </c>
      <c r="C4358" s="10" t="s">
        <v>76</v>
      </c>
      <c r="D4358" s="14">
        <v>142</v>
      </c>
      <c r="E4358" s="13">
        <v>39776</v>
      </c>
      <c r="F4358" s="15" t="s">
        <v>77</v>
      </c>
      <c r="G4358" s="13">
        <v>2958101</v>
      </c>
      <c r="H4358" s="78"/>
      <c r="I4358" s="78"/>
      <c r="J4358" s="78"/>
      <c r="K4358" s="78"/>
    </row>
    <row r="4359" spans="1:11">
      <c r="A4359" s="13">
        <v>42501</v>
      </c>
      <c r="B4359" s="10" t="s">
        <v>219</v>
      </c>
      <c r="C4359" s="10" t="s">
        <v>76</v>
      </c>
      <c r="D4359" s="14">
        <v>142</v>
      </c>
      <c r="E4359" s="13">
        <v>39776</v>
      </c>
      <c r="F4359" s="15" t="s">
        <v>77</v>
      </c>
      <c r="G4359" s="13">
        <v>2958101</v>
      </c>
      <c r="H4359" s="78"/>
      <c r="I4359" s="78"/>
      <c r="J4359" s="78"/>
      <c r="K4359" s="78"/>
    </row>
    <row r="4360" spans="1:11">
      <c r="A4360" s="13">
        <v>42502</v>
      </c>
      <c r="B4360" s="10" t="s">
        <v>219</v>
      </c>
      <c r="C4360" s="10" t="s">
        <v>76</v>
      </c>
      <c r="D4360" s="14">
        <v>142</v>
      </c>
      <c r="E4360" s="13">
        <v>39776</v>
      </c>
      <c r="F4360" s="15" t="s">
        <v>77</v>
      </c>
      <c r="G4360" s="13">
        <v>2958101</v>
      </c>
      <c r="H4360" s="78"/>
      <c r="I4360" s="78"/>
      <c r="J4360" s="78"/>
      <c r="K4360" s="78"/>
    </row>
    <row r="4361" spans="1:11">
      <c r="A4361" s="13">
        <v>42503</v>
      </c>
      <c r="B4361" s="10" t="s">
        <v>219</v>
      </c>
      <c r="C4361" s="10" t="s">
        <v>76</v>
      </c>
      <c r="D4361" s="14">
        <v>142</v>
      </c>
      <c r="E4361" s="13">
        <v>39776</v>
      </c>
      <c r="F4361" s="15" t="s">
        <v>77</v>
      </c>
      <c r="G4361" s="13">
        <v>2958101</v>
      </c>
      <c r="H4361" s="78"/>
      <c r="I4361" s="78"/>
      <c r="J4361" s="78"/>
      <c r="K4361" s="78"/>
    </row>
    <row r="4362" spans="1:11">
      <c r="A4362" s="13">
        <v>42504</v>
      </c>
      <c r="B4362" s="10" t="s">
        <v>219</v>
      </c>
      <c r="C4362" s="10" t="s">
        <v>76</v>
      </c>
      <c r="D4362" s="14">
        <v>142</v>
      </c>
      <c r="E4362" s="13">
        <v>39776</v>
      </c>
      <c r="F4362" s="15" t="s">
        <v>77</v>
      </c>
      <c r="G4362" s="13">
        <v>2958101</v>
      </c>
      <c r="H4362" s="78"/>
      <c r="I4362" s="78"/>
      <c r="J4362" s="78"/>
      <c r="K4362" s="78"/>
    </row>
    <row r="4363" spans="1:11">
      <c r="A4363" s="13">
        <v>42505</v>
      </c>
      <c r="B4363" s="10" t="s">
        <v>219</v>
      </c>
      <c r="C4363" s="10" t="s">
        <v>76</v>
      </c>
      <c r="D4363" s="14">
        <v>142</v>
      </c>
      <c r="E4363" s="13">
        <v>39776</v>
      </c>
      <c r="F4363" s="15" t="s">
        <v>77</v>
      </c>
      <c r="G4363" s="13">
        <v>2958101</v>
      </c>
      <c r="H4363" s="78"/>
      <c r="I4363" s="78"/>
      <c r="J4363" s="78"/>
      <c r="K4363" s="78"/>
    </row>
    <row r="4364" spans="1:11">
      <c r="A4364" s="13">
        <v>42506</v>
      </c>
      <c r="B4364" s="10" t="s">
        <v>219</v>
      </c>
      <c r="C4364" s="10" t="s">
        <v>76</v>
      </c>
      <c r="D4364" s="14">
        <v>142</v>
      </c>
      <c r="E4364" s="13">
        <v>39776</v>
      </c>
      <c r="F4364" s="15" t="s">
        <v>77</v>
      </c>
      <c r="G4364" s="13">
        <v>2958101</v>
      </c>
      <c r="H4364" s="78"/>
      <c r="I4364" s="78"/>
      <c r="J4364" s="78"/>
      <c r="K4364" s="78"/>
    </row>
    <row r="4365" spans="1:11">
      <c r="A4365" s="13">
        <v>42507</v>
      </c>
      <c r="B4365" s="10" t="s">
        <v>219</v>
      </c>
      <c r="C4365" s="10" t="s">
        <v>76</v>
      </c>
      <c r="D4365" s="14">
        <v>142</v>
      </c>
      <c r="E4365" s="13">
        <v>39776</v>
      </c>
      <c r="F4365" s="15" t="s">
        <v>77</v>
      </c>
      <c r="G4365" s="13">
        <v>2958101</v>
      </c>
      <c r="H4365" s="78"/>
      <c r="I4365" s="78"/>
      <c r="J4365" s="78"/>
      <c r="K4365" s="78"/>
    </row>
    <row r="4366" spans="1:11">
      <c r="A4366" s="13">
        <v>42508</v>
      </c>
      <c r="B4366" s="10" t="s">
        <v>219</v>
      </c>
      <c r="C4366" s="10" t="s">
        <v>76</v>
      </c>
      <c r="D4366" s="14">
        <v>142</v>
      </c>
      <c r="E4366" s="13">
        <v>39776</v>
      </c>
      <c r="F4366" s="15" t="s">
        <v>77</v>
      </c>
      <c r="G4366" s="13">
        <v>2958101</v>
      </c>
      <c r="H4366" s="78"/>
      <c r="I4366" s="78"/>
      <c r="J4366" s="78"/>
      <c r="K4366" s="78"/>
    </row>
    <row r="4367" spans="1:11">
      <c r="A4367" s="13">
        <v>42509</v>
      </c>
      <c r="B4367" s="10" t="s">
        <v>219</v>
      </c>
      <c r="C4367" s="10" t="s">
        <v>76</v>
      </c>
      <c r="D4367" s="14">
        <v>142</v>
      </c>
      <c r="E4367" s="13">
        <v>39776</v>
      </c>
      <c r="F4367" s="15" t="s">
        <v>77</v>
      </c>
      <c r="G4367" s="13">
        <v>2958101</v>
      </c>
      <c r="H4367" s="78"/>
      <c r="I4367" s="78"/>
      <c r="J4367" s="78"/>
      <c r="K4367" s="78"/>
    </row>
    <row r="4368" spans="1:11">
      <c r="A4368" s="13">
        <v>42510</v>
      </c>
      <c r="B4368" s="10" t="s">
        <v>219</v>
      </c>
      <c r="C4368" s="10" t="s">
        <v>76</v>
      </c>
      <c r="D4368" s="14">
        <v>142</v>
      </c>
      <c r="E4368" s="13">
        <v>39776</v>
      </c>
      <c r="F4368" s="15" t="s">
        <v>77</v>
      </c>
      <c r="G4368" s="13">
        <v>2958101</v>
      </c>
      <c r="H4368" s="78"/>
      <c r="I4368" s="78"/>
      <c r="J4368" s="78"/>
      <c r="K4368" s="78"/>
    </row>
    <row r="4369" spans="1:11">
      <c r="A4369" s="13">
        <v>42511</v>
      </c>
      <c r="B4369" s="10" t="s">
        <v>219</v>
      </c>
      <c r="C4369" s="10" t="s">
        <v>76</v>
      </c>
      <c r="D4369" s="14">
        <v>142</v>
      </c>
      <c r="E4369" s="13">
        <v>39776</v>
      </c>
      <c r="F4369" s="15" t="s">
        <v>77</v>
      </c>
      <c r="G4369" s="13">
        <v>2958101</v>
      </c>
      <c r="H4369" s="78"/>
      <c r="I4369" s="78"/>
      <c r="J4369" s="78"/>
      <c r="K4369" s="78"/>
    </row>
    <row r="4370" spans="1:11">
      <c r="A4370" s="13">
        <v>42512</v>
      </c>
      <c r="B4370" s="10" t="s">
        <v>219</v>
      </c>
      <c r="C4370" s="10" t="s">
        <v>76</v>
      </c>
      <c r="D4370" s="14">
        <v>142</v>
      </c>
      <c r="E4370" s="13">
        <v>39776</v>
      </c>
      <c r="F4370" s="15" t="s">
        <v>77</v>
      </c>
      <c r="G4370" s="13">
        <v>2958101</v>
      </c>
      <c r="H4370" s="78"/>
      <c r="I4370" s="78"/>
      <c r="J4370" s="78"/>
      <c r="K4370" s="78"/>
    </row>
    <row r="4371" spans="1:11">
      <c r="A4371" s="13">
        <v>42513</v>
      </c>
      <c r="B4371" s="10" t="s">
        <v>219</v>
      </c>
      <c r="C4371" s="10" t="s">
        <v>76</v>
      </c>
      <c r="D4371" s="14">
        <v>142</v>
      </c>
      <c r="E4371" s="13">
        <v>39776</v>
      </c>
      <c r="F4371" s="15" t="s">
        <v>77</v>
      </c>
      <c r="G4371" s="13">
        <v>2958101</v>
      </c>
      <c r="H4371" s="78"/>
      <c r="I4371" s="78"/>
      <c r="J4371" s="78"/>
      <c r="K4371" s="78"/>
    </row>
    <row r="4372" spans="1:11">
      <c r="A4372" s="13">
        <v>42514</v>
      </c>
      <c r="B4372" s="10" t="s">
        <v>219</v>
      </c>
      <c r="C4372" s="10" t="s">
        <v>76</v>
      </c>
      <c r="D4372" s="14">
        <v>142</v>
      </c>
      <c r="E4372" s="13">
        <v>39776</v>
      </c>
      <c r="F4372" s="15" t="s">
        <v>77</v>
      </c>
      <c r="G4372" s="13">
        <v>2958101</v>
      </c>
      <c r="H4372" s="78"/>
      <c r="I4372" s="78"/>
      <c r="J4372" s="78"/>
      <c r="K4372" s="78"/>
    </row>
    <row r="4373" spans="1:11">
      <c r="A4373" s="13">
        <v>42515</v>
      </c>
      <c r="B4373" s="10" t="s">
        <v>219</v>
      </c>
      <c r="C4373" s="10" t="s">
        <v>76</v>
      </c>
      <c r="D4373" s="14">
        <v>142</v>
      </c>
      <c r="E4373" s="13">
        <v>39776</v>
      </c>
      <c r="F4373" s="15" t="s">
        <v>77</v>
      </c>
      <c r="G4373" s="13">
        <v>2958101</v>
      </c>
      <c r="H4373" s="78"/>
      <c r="I4373" s="78"/>
      <c r="J4373" s="78"/>
      <c r="K4373" s="78"/>
    </row>
    <row r="4374" spans="1:11">
      <c r="A4374" s="13">
        <v>42516</v>
      </c>
      <c r="B4374" s="10" t="s">
        <v>219</v>
      </c>
      <c r="C4374" s="10" t="s">
        <v>76</v>
      </c>
      <c r="D4374" s="14">
        <v>142</v>
      </c>
      <c r="E4374" s="13">
        <v>39776</v>
      </c>
      <c r="F4374" s="15" t="s">
        <v>77</v>
      </c>
      <c r="G4374" s="13">
        <v>2958101</v>
      </c>
      <c r="H4374" s="78"/>
      <c r="I4374" s="78"/>
      <c r="J4374" s="78"/>
      <c r="K4374" s="78"/>
    </row>
    <row r="4375" spans="1:11">
      <c r="A4375" s="13">
        <v>42517</v>
      </c>
      <c r="B4375" s="10" t="s">
        <v>219</v>
      </c>
      <c r="C4375" s="10" t="s">
        <v>76</v>
      </c>
      <c r="D4375" s="14">
        <v>142</v>
      </c>
      <c r="E4375" s="13">
        <v>39776</v>
      </c>
      <c r="F4375" s="15" t="s">
        <v>77</v>
      </c>
      <c r="G4375" s="13">
        <v>2958101</v>
      </c>
      <c r="H4375" s="78"/>
      <c r="I4375" s="78"/>
      <c r="J4375" s="78"/>
      <c r="K4375" s="78"/>
    </row>
    <row r="4376" spans="1:11">
      <c r="A4376" s="13">
        <v>42518</v>
      </c>
      <c r="B4376" s="10" t="s">
        <v>219</v>
      </c>
      <c r="C4376" s="10" t="s">
        <v>76</v>
      </c>
      <c r="D4376" s="14">
        <v>142</v>
      </c>
      <c r="E4376" s="13">
        <v>39776</v>
      </c>
      <c r="F4376" s="15" t="s">
        <v>77</v>
      </c>
      <c r="G4376" s="13">
        <v>2958101</v>
      </c>
      <c r="H4376" s="78"/>
      <c r="I4376" s="78"/>
      <c r="J4376" s="78"/>
      <c r="K4376" s="78"/>
    </row>
    <row r="4377" spans="1:11">
      <c r="A4377" s="13">
        <v>42519</v>
      </c>
      <c r="B4377" s="10" t="s">
        <v>219</v>
      </c>
      <c r="C4377" s="10" t="s">
        <v>76</v>
      </c>
      <c r="D4377" s="14">
        <v>142</v>
      </c>
      <c r="E4377" s="13">
        <v>39776</v>
      </c>
      <c r="F4377" s="15" t="s">
        <v>77</v>
      </c>
      <c r="G4377" s="13">
        <v>2958101</v>
      </c>
      <c r="H4377" s="78"/>
      <c r="I4377" s="78"/>
      <c r="J4377" s="78"/>
      <c r="K4377" s="78"/>
    </row>
    <row r="4378" spans="1:11">
      <c r="A4378" s="13">
        <v>42520</v>
      </c>
      <c r="B4378" s="10" t="s">
        <v>219</v>
      </c>
      <c r="C4378" s="10" t="s">
        <v>76</v>
      </c>
      <c r="D4378" s="14">
        <v>142</v>
      </c>
      <c r="E4378" s="13">
        <v>39776</v>
      </c>
      <c r="F4378" s="15" t="s">
        <v>77</v>
      </c>
      <c r="G4378" s="13">
        <v>2958101</v>
      </c>
      <c r="H4378" s="78"/>
      <c r="I4378" s="78"/>
      <c r="J4378" s="78"/>
      <c r="K4378" s="78"/>
    </row>
    <row r="4379" spans="1:11">
      <c r="A4379" s="13">
        <v>42521</v>
      </c>
      <c r="B4379" s="10" t="s">
        <v>219</v>
      </c>
      <c r="C4379" s="10" t="s">
        <v>76</v>
      </c>
      <c r="D4379" s="14">
        <v>142</v>
      </c>
      <c r="E4379" s="13">
        <v>39776</v>
      </c>
      <c r="F4379" s="15" t="s">
        <v>77</v>
      </c>
      <c r="G4379" s="13">
        <v>2958101</v>
      </c>
      <c r="H4379" s="78"/>
      <c r="I4379" s="78"/>
      <c r="J4379" s="78"/>
      <c r="K4379" s="78"/>
    </row>
    <row r="4380" spans="1:11">
      <c r="A4380" s="13">
        <v>42491</v>
      </c>
      <c r="B4380" s="10" t="s">
        <v>220</v>
      </c>
      <c r="C4380" s="10" t="s">
        <v>76</v>
      </c>
      <c r="D4380" s="14">
        <v>142</v>
      </c>
      <c r="E4380" s="13">
        <v>39776</v>
      </c>
      <c r="F4380" s="15" t="s">
        <v>77</v>
      </c>
      <c r="G4380" s="13">
        <v>2958101</v>
      </c>
      <c r="H4380" s="78"/>
      <c r="I4380" s="78"/>
      <c r="J4380" s="78"/>
      <c r="K4380" s="78"/>
    </row>
    <row r="4381" spans="1:11">
      <c r="A4381" s="13">
        <v>42492</v>
      </c>
      <c r="B4381" s="10" t="s">
        <v>220</v>
      </c>
      <c r="C4381" s="10" t="s">
        <v>76</v>
      </c>
      <c r="D4381" s="14">
        <v>142</v>
      </c>
      <c r="E4381" s="13">
        <v>39776</v>
      </c>
      <c r="F4381" s="15" t="s">
        <v>77</v>
      </c>
      <c r="G4381" s="13">
        <v>2958101</v>
      </c>
      <c r="H4381" s="78"/>
      <c r="I4381" s="78"/>
      <c r="J4381" s="78"/>
      <c r="K4381" s="78"/>
    </row>
    <row r="4382" spans="1:11">
      <c r="A4382" s="13">
        <v>42493</v>
      </c>
      <c r="B4382" s="10" t="s">
        <v>220</v>
      </c>
      <c r="C4382" s="10" t="s">
        <v>76</v>
      </c>
      <c r="D4382" s="14">
        <v>142</v>
      </c>
      <c r="E4382" s="13">
        <v>39776</v>
      </c>
      <c r="F4382" s="15" t="s">
        <v>77</v>
      </c>
      <c r="G4382" s="13">
        <v>2958101</v>
      </c>
      <c r="H4382" s="78"/>
      <c r="I4382" s="78"/>
      <c r="J4382" s="78"/>
      <c r="K4382" s="78"/>
    </row>
    <row r="4383" spans="1:11">
      <c r="A4383" s="13">
        <v>42494</v>
      </c>
      <c r="B4383" s="10" t="s">
        <v>220</v>
      </c>
      <c r="C4383" s="10" t="s">
        <v>76</v>
      </c>
      <c r="D4383" s="14">
        <v>142</v>
      </c>
      <c r="E4383" s="13">
        <v>39776</v>
      </c>
      <c r="F4383" s="15" t="s">
        <v>77</v>
      </c>
      <c r="G4383" s="13">
        <v>2958101</v>
      </c>
      <c r="H4383" s="78"/>
      <c r="I4383" s="78"/>
      <c r="J4383" s="78"/>
      <c r="K4383" s="78"/>
    </row>
    <row r="4384" spans="1:11">
      <c r="A4384" s="13">
        <v>42495</v>
      </c>
      <c r="B4384" s="10" t="s">
        <v>220</v>
      </c>
      <c r="C4384" s="10" t="s">
        <v>76</v>
      </c>
      <c r="D4384" s="14">
        <v>142</v>
      </c>
      <c r="E4384" s="13">
        <v>39776</v>
      </c>
      <c r="F4384" s="15" t="s">
        <v>77</v>
      </c>
      <c r="G4384" s="13">
        <v>2958101</v>
      </c>
      <c r="H4384" s="78"/>
      <c r="I4384" s="78"/>
      <c r="J4384" s="78"/>
      <c r="K4384" s="78"/>
    </row>
    <row r="4385" spans="1:11">
      <c r="A4385" s="13">
        <v>42496</v>
      </c>
      <c r="B4385" s="10" t="s">
        <v>220</v>
      </c>
      <c r="C4385" s="10" t="s">
        <v>76</v>
      </c>
      <c r="D4385" s="14">
        <v>142</v>
      </c>
      <c r="E4385" s="13">
        <v>39776</v>
      </c>
      <c r="F4385" s="15" t="s">
        <v>77</v>
      </c>
      <c r="G4385" s="13">
        <v>2958101</v>
      </c>
      <c r="H4385" s="78"/>
      <c r="I4385" s="78"/>
      <c r="J4385" s="78"/>
      <c r="K4385" s="78"/>
    </row>
    <row r="4386" spans="1:11">
      <c r="A4386" s="13">
        <v>42497</v>
      </c>
      <c r="B4386" s="10" t="s">
        <v>220</v>
      </c>
      <c r="C4386" s="10" t="s">
        <v>76</v>
      </c>
      <c r="D4386" s="14">
        <v>142</v>
      </c>
      <c r="E4386" s="13">
        <v>39776</v>
      </c>
      <c r="F4386" s="15" t="s">
        <v>77</v>
      </c>
      <c r="G4386" s="13">
        <v>2958101</v>
      </c>
      <c r="H4386" s="78"/>
      <c r="I4386" s="78"/>
      <c r="J4386" s="78"/>
      <c r="K4386" s="78"/>
    </row>
    <row r="4387" spans="1:11">
      <c r="A4387" s="13">
        <v>42498</v>
      </c>
      <c r="B4387" s="10" t="s">
        <v>220</v>
      </c>
      <c r="C4387" s="10" t="s">
        <v>76</v>
      </c>
      <c r="D4387" s="14">
        <v>142</v>
      </c>
      <c r="E4387" s="13">
        <v>39776</v>
      </c>
      <c r="F4387" s="15" t="s">
        <v>77</v>
      </c>
      <c r="G4387" s="13">
        <v>2958101</v>
      </c>
      <c r="H4387" s="78"/>
      <c r="I4387" s="78"/>
      <c r="J4387" s="78"/>
      <c r="K4387" s="78"/>
    </row>
    <row r="4388" spans="1:11">
      <c r="A4388" s="13">
        <v>42499</v>
      </c>
      <c r="B4388" s="10" t="s">
        <v>220</v>
      </c>
      <c r="C4388" s="10" t="s">
        <v>76</v>
      </c>
      <c r="D4388" s="14">
        <v>142</v>
      </c>
      <c r="E4388" s="13">
        <v>39776</v>
      </c>
      <c r="F4388" s="15" t="s">
        <v>77</v>
      </c>
      <c r="G4388" s="13">
        <v>2958101</v>
      </c>
      <c r="H4388" s="78"/>
      <c r="I4388" s="78"/>
      <c r="J4388" s="78"/>
      <c r="K4388" s="78"/>
    </row>
    <row r="4389" spans="1:11">
      <c r="A4389" s="13">
        <v>42500</v>
      </c>
      <c r="B4389" s="10" t="s">
        <v>220</v>
      </c>
      <c r="C4389" s="10" t="s">
        <v>76</v>
      </c>
      <c r="D4389" s="14">
        <v>142</v>
      </c>
      <c r="E4389" s="13">
        <v>39776</v>
      </c>
      <c r="F4389" s="15" t="s">
        <v>77</v>
      </c>
      <c r="G4389" s="13">
        <v>2958101</v>
      </c>
      <c r="H4389" s="78"/>
      <c r="I4389" s="78"/>
      <c r="J4389" s="78"/>
      <c r="K4389" s="78"/>
    </row>
    <row r="4390" spans="1:11">
      <c r="A4390" s="13">
        <v>42501</v>
      </c>
      <c r="B4390" s="10" t="s">
        <v>220</v>
      </c>
      <c r="C4390" s="10" t="s">
        <v>76</v>
      </c>
      <c r="D4390" s="14">
        <v>142</v>
      </c>
      <c r="E4390" s="13">
        <v>39776</v>
      </c>
      <c r="F4390" s="15" t="s">
        <v>77</v>
      </c>
      <c r="G4390" s="13">
        <v>2958101</v>
      </c>
      <c r="H4390" s="78"/>
      <c r="I4390" s="78"/>
      <c r="J4390" s="78"/>
      <c r="K4390" s="78"/>
    </row>
    <row r="4391" spans="1:11">
      <c r="A4391" s="13">
        <v>42502</v>
      </c>
      <c r="B4391" s="10" t="s">
        <v>220</v>
      </c>
      <c r="C4391" s="10" t="s">
        <v>76</v>
      </c>
      <c r="D4391" s="14">
        <v>142</v>
      </c>
      <c r="E4391" s="13">
        <v>39776</v>
      </c>
      <c r="F4391" s="15" t="s">
        <v>77</v>
      </c>
      <c r="G4391" s="13">
        <v>2958101</v>
      </c>
      <c r="H4391" s="78"/>
      <c r="I4391" s="78"/>
      <c r="J4391" s="78"/>
      <c r="K4391" s="78"/>
    </row>
    <row r="4392" spans="1:11">
      <c r="A4392" s="13">
        <v>42503</v>
      </c>
      <c r="B4392" s="10" t="s">
        <v>220</v>
      </c>
      <c r="C4392" s="10" t="s">
        <v>76</v>
      </c>
      <c r="D4392" s="14">
        <v>142</v>
      </c>
      <c r="E4392" s="13">
        <v>39776</v>
      </c>
      <c r="F4392" s="15" t="s">
        <v>77</v>
      </c>
      <c r="G4392" s="13">
        <v>2958101</v>
      </c>
      <c r="H4392" s="78"/>
      <c r="I4392" s="78"/>
      <c r="J4392" s="78"/>
      <c r="K4392" s="78"/>
    </row>
    <row r="4393" spans="1:11">
      <c r="A4393" s="13">
        <v>42504</v>
      </c>
      <c r="B4393" s="10" t="s">
        <v>220</v>
      </c>
      <c r="C4393" s="10" t="s">
        <v>76</v>
      </c>
      <c r="D4393" s="14">
        <v>142</v>
      </c>
      <c r="E4393" s="13">
        <v>39776</v>
      </c>
      <c r="F4393" s="15" t="s">
        <v>77</v>
      </c>
      <c r="G4393" s="13">
        <v>2958101</v>
      </c>
      <c r="H4393" s="78"/>
      <c r="I4393" s="78"/>
      <c r="J4393" s="78"/>
      <c r="K4393" s="78"/>
    </row>
    <row r="4394" spans="1:11">
      <c r="A4394" s="13">
        <v>42505</v>
      </c>
      <c r="B4394" s="10" t="s">
        <v>220</v>
      </c>
      <c r="C4394" s="10" t="s">
        <v>76</v>
      </c>
      <c r="D4394" s="14">
        <v>142</v>
      </c>
      <c r="E4394" s="13">
        <v>39776</v>
      </c>
      <c r="F4394" s="15" t="s">
        <v>77</v>
      </c>
      <c r="G4394" s="13">
        <v>2958101</v>
      </c>
      <c r="H4394" s="78"/>
      <c r="I4394" s="78"/>
      <c r="J4394" s="78"/>
      <c r="K4394" s="78"/>
    </row>
    <row r="4395" spans="1:11">
      <c r="A4395" s="13">
        <v>42506</v>
      </c>
      <c r="B4395" s="10" t="s">
        <v>220</v>
      </c>
      <c r="C4395" s="10" t="s">
        <v>76</v>
      </c>
      <c r="D4395" s="14">
        <v>142</v>
      </c>
      <c r="E4395" s="13">
        <v>39776</v>
      </c>
      <c r="F4395" s="15" t="s">
        <v>77</v>
      </c>
      <c r="G4395" s="13">
        <v>2958101</v>
      </c>
      <c r="H4395" s="78"/>
      <c r="I4395" s="78"/>
      <c r="J4395" s="78"/>
      <c r="K4395" s="78"/>
    </row>
    <row r="4396" spans="1:11">
      <c r="A4396" s="13">
        <v>42507</v>
      </c>
      <c r="B4396" s="10" t="s">
        <v>220</v>
      </c>
      <c r="C4396" s="10" t="s">
        <v>76</v>
      </c>
      <c r="D4396" s="14">
        <v>142</v>
      </c>
      <c r="E4396" s="13">
        <v>39776</v>
      </c>
      <c r="F4396" s="15" t="s">
        <v>77</v>
      </c>
      <c r="G4396" s="13">
        <v>2958101</v>
      </c>
      <c r="H4396" s="78"/>
      <c r="I4396" s="78"/>
      <c r="J4396" s="78"/>
      <c r="K4396" s="78"/>
    </row>
    <row r="4397" spans="1:11">
      <c r="A4397" s="13">
        <v>42508</v>
      </c>
      <c r="B4397" s="10" t="s">
        <v>220</v>
      </c>
      <c r="C4397" s="10" t="s">
        <v>76</v>
      </c>
      <c r="D4397" s="14">
        <v>142</v>
      </c>
      <c r="E4397" s="13">
        <v>39776</v>
      </c>
      <c r="F4397" s="15" t="s">
        <v>77</v>
      </c>
      <c r="G4397" s="13">
        <v>2958101</v>
      </c>
      <c r="H4397" s="78"/>
      <c r="I4397" s="78"/>
      <c r="J4397" s="78"/>
      <c r="K4397" s="78"/>
    </row>
    <row r="4398" spans="1:11">
      <c r="A4398" s="13">
        <v>42509</v>
      </c>
      <c r="B4398" s="10" t="s">
        <v>220</v>
      </c>
      <c r="C4398" s="10" t="s">
        <v>76</v>
      </c>
      <c r="D4398" s="14">
        <v>142</v>
      </c>
      <c r="E4398" s="13">
        <v>39776</v>
      </c>
      <c r="F4398" s="15" t="s">
        <v>77</v>
      </c>
      <c r="G4398" s="13">
        <v>2958101</v>
      </c>
      <c r="H4398" s="78"/>
      <c r="I4398" s="78"/>
      <c r="J4398" s="78"/>
      <c r="K4398" s="78"/>
    </row>
    <row r="4399" spans="1:11">
      <c r="A4399" s="13">
        <v>42510</v>
      </c>
      <c r="B4399" s="10" t="s">
        <v>220</v>
      </c>
      <c r="C4399" s="10" t="s">
        <v>76</v>
      </c>
      <c r="D4399" s="14">
        <v>142</v>
      </c>
      <c r="E4399" s="13">
        <v>39776</v>
      </c>
      <c r="F4399" s="15" t="s">
        <v>77</v>
      </c>
      <c r="G4399" s="13">
        <v>2958101</v>
      </c>
      <c r="H4399" s="78"/>
      <c r="I4399" s="78"/>
      <c r="J4399" s="78"/>
      <c r="K4399" s="78"/>
    </row>
    <row r="4400" spans="1:11">
      <c r="A4400" s="13">
        <v>42511</v>
      </c>
      <c r="B4400" s="10" t="s">
        <v>220</v>
      </c>
      <c r="C4400" s="10" t="s">
        <v>76</v>
      </c>
      <c r="D4400" s="14">
        <v>142</v>
      </c>
      <c r="E4400" s="13">
        <v>39776</v>
      </c>
      <c r="F4400" s="15" t="s">
        <v>77</v>
      </c>
      <c r="G4400" s="13">
        <v>2958101</v>
      </c>
      <c r="H4400" s="78"/>
      <c r="I4400" s="78"/>
      <c r="J4400" s="78"/>
      <c r="K4400" s="78"/>
    </row>
    <row r="4401" spans="1:11">
      <c r="A4401" s="13">
        <v>42512</v>
      </c>
      <c r="B4401" s="10" t="s">
        <v>220</v>
      </c>
      <c r="C4401" s="10" t="s">
        <v>76</v>
      </c>
      <c r="D4401" s="14">
        <v>142</v>
      </c>
      <c r="E4401" s="13">
        <v>39776</v>
      </c>
      <c r="F4401" s="15" t="s">
        <v>77</v>
      </c>
      <c r="G4401" s="13">
        <v>2958101</v>
      </c>
      <c r="H4401" s="78"/>
      <c r="I4401" s="78"/>
      <c r="J4401" s="78"/>
      <c r="K4401" s="78"/>
    </row>
    <row r="4402" spans="1:11">
      <c r="A4402" s="13">
        <v>42513</v>
      </c>
      <c r="B4402" s="10" t="s">
        <v>220</v>
      </c>
      <c r="C4402" s="10" t="s">
        <v>76</v>
      </c>
      <c r="D4402" s="14">
        <v>142</v>
      </c>
      <c r="E4402" s="13">
        <v>39776</v>
      </c>
      <c r="F4402" s="15" t="s">
        <v>77</v>
      </c>
      <c r="G4402" s="13">
        <v>2958101</v>
      </c>
      <c r="H4402" s="78"/>
      <c r="I4402" s="78"/>
      <c r="J4402" s="78"/>
      <c r="K4402" s="78"/>
    </row>
    <row r="4403" spans="1:11">
      <c r="A4403" s="13">
        <v>42514</v>
      </c>
      <c r="B4403" s="10" t="s">
        <v>220</v>
      </c>
      <c r="C4403" s="10" t="s">
        <v>76</v>
      </c>
      <c r="D4403" s="14">
        <v>142</v>
      </c>
      <c r="E4403" s="13">
        <v>39776</v>
      </c>
      <c r="F4403" s="15" t="s">
        <v>77</v>
      </c>
      <c r="G4403" s="13">
        <v>2958101</v>
      </c>
      <c r="H4403" s="78"/>
      <c r="I4403" s="78"/>
      <c r="J4403" s="78"/>
      <c r="K4403" s="78"/>
    </row>
    <row r="4404" spans="1:11">
      <c r="A4404" s="13">
        <v>42515</v>
      </c>
      <c r="B4404" s="10" t="s">
        <v>220</v>
      </c>
      <c r="C4404" s="10" t="s">
        <v>76</v>
      </c>
      <c r="D4404" s="14">
        <v>142</v>
      </c>
      <c r="E4404" s="13">
        <v>39776</v>
      </c>
      <c r="F4404" s="15" t="s">
        <v>77</v>
      </c>
      <c r="G4404" s="13">
        <v>2958101</v>
      </c>
      <c r="H4404" s="78"/>
      <c r="I4404" s="78"/>
      <c r="J4404" s="78"/>
      <c r="K4404" s="78"/>
    </row>
    <row r="4405" spans="1:11">
      <c r="A4405" s="13">
        <v>42516</v>
      </c>
      <c r="B4405" s="10" t="s">
        <v>220</v>
      </c>
      <c r="C4405" s="10" t="s">
        <v>76</v>
      </c>
      <c r="D4405" s="14">
        <v>142</v>
      </c>
      <c r="E4405" s="13">
        <v>39776</v>
      </c>
      <c r="F4405" s="15" t="s">
        <v>77</v>
      </c>
      <c r="G4405" s="13">
        <v>2958101</v>
      </c>
      <c r="H4405" s="78"/>
      <c r="I4405" s="78"/>
      <c r="J4405" s="78"/>
      <c r="K4405" s="78"/>
    </row>
    <row r="4406" spans="1:11">
      <c r="A4406" s="13">
        <v>42517</v>
      </c>
      <c r="B4406" s="10" t="s">
        <v>220</v>
      </c>
      <c r="C4406" s="10" t="s">
        <v>76</v>
      </c>
      <c r="D4406" s="14">
        <v>142</v>
      </c>
      <c r="E4406" s="13">
        <v>39776</v>
      </c>
      <c r="F4406" s="15" t="s">
        <v>77</v>
      </c>
      <c r="G4406" s="13">
        <v>2958101</v>
      </c>
      <c r="H4406" s="78"/>
      <c r="I4406" s="78"/>
      <c r="J4406" s="78"/>
      <c r="K4406" s="78"/>
    </row>
    <row r="4407" spans="1:11">
      <c r="A4407" s="13">
        <v>42518</v>
      </c>
      <c r="B4407" s="10" t="s">
        <v>220</v>
      </c>
      <c r="C4407" s="10" t="s">
        <v>76</v>
      </c>
      <c r="D4407" s="14">
        <v>142</v>
      </c>
      <c r="E4407" s="13">
        <v>39776</v>
      </c>
      <c r="F4407" s="15" t="s">
        <v>77</v>
      </c>
      <c r="G4407" s="13">
        <v>2958101</v>
      </c>
      <c r="H4407" s="78"/>
      <c r="I4407" s="78"/>
      <c r="J4407" s="78"/>
      <c r="K4407" s="78"/>
    </row>
    <row r="4408" spans="1:11">
      <c r="A4408" s="13">
        <v>42519</v>
      </c>
      <c r="B4408" s="10" t="s">
        <v>220</v>
      </c>
      <c r="C4408" s="10" t="s">
        <v>76</v>
      </c>
      <c r="D4408" s="14">
        <v>142</v>
      </c>
      <c r="E4408" s="13">
        <v>39776</v>
      </c>
      <c r="F4408" s="15" t="s">
        <v>77</v>
      </c>
      <c r="G4408" s="13">
        <v>2958101</v>
      </c>
      <c r="H4408" s="78"/>
      <c r="I4408" s="78"/>
      <c r="J4408" s="78"/>
      <c r="K4408" s="78"/>
    </row>
    <row r="4409" spans="1:11">
      <c r="A4409" s="13">
        <v>42520</v>
      </c>
      <c r="B4409" s="10" t="s">
        <v>220</v>
      </c>
      <c r="C4409" s="10" t="s">
        <v>76</v>
      </c>
      <c r="D4409" s="14">
        <v>142</v>
      </c>
      <c r="E4409" s="13">
        <v>39776</v>
      </c>
      <c r="F4409" s="15" t="s">
        <v>77</v>
      </c>
      <c r="G4409" s="13">
        <v>2958101</v>
      </c>
      <c r="H4409" s="78"/>
      <c r="I4409" s="78"/>
      <c r="J4409" s="78"/>
      <c r="K4409" s="78"/>
    </row>
    <row r="4410" spans="1:11">
      <c r="A4410" s="13">
        <v>42521</v>
      </c>
      <c r="B4410" s="10" t="s">
        <v>220</v>
      </c>
      <c r="C4410" s="10" t="s">
        <v>76</v>
      </c>
      <c r="D4410" s="14">
        <v>142</v>
      </c>
      <c r="E4410" s="13">
        <v>39776</v>
      </c>
      <c r="F4410" s="15" t="s">
        <v>77</v>
      </c>
      <c r="G4410" s="13">
        <v>2958101</v>
      </c>
      <c r="H4410" s="78"/>
      <c r="I4410" s="78"/>
      <c r="J4410" s="78"/>
      <c r="K4410" s="78"/>
    </row>
    <row r="4411" spans="1:11">
      <c r="A4411" s="13">
        <v>42491</v>
      </c>
      <c r="B4411" s="10" t="s">
        <v>221</v>
      </c>
      <c r="C4411" s="10" t="s">
        <v>81</v>
      </c>
      <c r="D4411" s="14">
        <v>209</v>
      </c>
      <c r="E4411" s="13">
        <v>39469</v>
      </c>
      <c r="F4411" s="15" t="s">
        <v>77</v>
      </c>
      <c r="G4411" s="13">
        <v>2958101</v>
      </c>
      <c r="H4411" s="78"/>
      <c r="I4411" s="78"/>
      <c r="J4411" s="78"/>
      <c r="K4411" s="78"/>
    </row>
    <row r="4412" spans="1:11">
      <c r="A4412" s="13">
        <v>42492</v>
      </c>
      <c r="B4412" s="10" t="s">
        <v>221</v>
      </c>
      <c r="C4412" s="10" t="s">
        <v>81</v>
      </c>
      <c r="D4412" s="14">
        <v>209</v>
      </c>
      <c r="E4412" s="13">
        <v>39469</v>
      </c>
      <c r="F4412" s="15" t="s">
        <v>77</v>
      </c>
      <c r="G4412" s="13">
        <v>2958101</v>
      </c>
      <c r="H4412" s="78"/>
      <c r="I4412" s="78"/>
      <c r="J4412" s="78"/>
      <c r="K4412" s="78"/>
    </row>
    <row r="4413" spans="1:11">
      <c r="A4413" s="13">
        <v>42493</v>
      </c>
      <c r="B4413" s="10" t="s">
        <v>221</v>
      </c>
      <c r="C4413" s="10" t="s">
        <v>81</v>
      </c>
      <c r="D4413" s="14">
        <v>209</v>
      </c>
      <c r="E4413" s="13">
        <v>39469</v>
      </c>
      <c r="F4413" s="15" t="s">
        <v>77</v>
      </c>
      <c r="G4413" s="13">
        <v>2958101</v>
      </c>
      <c r="H4413" s="78"/>
      <c r="I4413" s="78"/>
      <c r="J4413" s="78"/>
      <c r="K4413" s="78"/>
    </row>
    <row r="4414" spans="1:11">
      <c r="A4414" s="13">
        <v>42494</v>
      </c>
      <c r="B4414" s="10" t="s">
        <v>221</v>
      </c>
      <c r="C4414" s="10" t="s">
        <v>81</v>
      </c>
      <c r="D4414" s="14">
        <v>209</v>
      </c>
      <c r="E4414" s="13">
        <v>39469</v>
      </c>
      <c r="F4414" s="15" t="s">
        <v>77</v>
      </c>
      <c r="G4414" s="13">
        <v>2958101</v>
      </c>
      <c r="H4414" s="78"/>
      <c r="I4414" s="78"/>
      <c r="J4414" s="78"/>
      <c r="K4414" s="78"/>
    </row>
    <row r="4415" spans="1:11">
      <c r="A4415" s="13">
        <v>42495</v>
      </c>
      <c r="B4415" s="10" t="s">
        <v>221</v>
      </c>
      <c r="C4415" s="10" t="s">
        <v>81</v>
      </c>
      <c r="D4415" s="14">
        <v>209</v>
      </c>
      <c r="E4415" s="13">
        <v>39469</v>
      </c>
      <c r="F4415" s="15" t="s">
        <v>77</v>
      </c>
      <c r="G4415" s="13">
        <v>2958101</v>
      </c>
      <c r="H4415" s="78"/>
      <c r="I4415" s="78"/>
      <c r="J4415" s="78"/>
      <c r="K4415" s="78"/>
    </row>
    <row r="4416" spans="1:11">
      <c r="A4416" s="13">
        <v>42496</v>
      </c>
      <c r="B4416" s="10" t="s">
        <v>221</v>
      </c>
      <c r="C4416" s="10" t="s">
        <v>81</v>
      </c>
      <c r="D4416" s="14">
        <v>209</v>
      </c>
      <c r="E4416" s="13">
        <v>39469</v>
      </c>
      <c r="F4416" s="15" t="s">
        <v>77</v>
      </c>
      <c r="G4416" s="13">
        <v>2958101</v>
      </c>
      <c r="H4416" s="78"/>
      <c r="I4416" s="78"/>
      <c r="J4416" s="78"/>
      <c r="K4416" s="78"/>
    </row>
    <row r="4417" spans="1:11">
      <c r="A4417" s="13">
        <v>42497</v>
      </c>
      <c r="B4417" s="10" t="s">
        <v>221</v>
      </c>
      <c r="C4417" s="10" t="s">
        <v>81</v>
      </c>
      <c r="D4417" s="14">
        <v>209</v>
      </c>
      <c r="E4417" s="13">
        <v>39469</v>
      </c>
      <c r="F4417" s="15" t="s">
        <v>77</v>
      </c>
      <c r="G4417" s="13">
        <v>2958101</v>
      </c>
      <c r="H4417" s="78"/>
      <c r="I4417" s="78"/>
      <c r="J4417" s="78"/>
      <c r="K4417" s="78"/>
    </row>
    <row r="4418" spans="1:11">
      <c r="A4418" s="13">
        <v>42498</v>
      </c>
      <c r="B4418" s="10" t="s">
        <v>221</v>
      </c>
      <c r="C4418" s="10" t="s">
        <v>81</v>
      </c>
      <c r="D4418" s="14">
        <v>209</v>
      </c>
      <c r="E4418" s="13">
        <v>39469</v>
      </c>
      <c r="F4418" s="15" t="s">
        <v>77</v>
      </c>
      <c r="G4418" s="13">
        <v>2958101</v>
      </c>
      <c r="H4418" s="78"/>
      <c r="I4418" s="78"/>
      <c r="J4418" s="78"/>
      <c r="K4418" s="78"/>
    </row>
    <row r="4419" spans="1:11">
      <c r="A4419" s="13">
        <v>42499</v>
      </c>
      <c r="B4419" s="10" t="s">
        <v>221</v>
      </c>
      <c r="C4419" s="10" t="s">
        <v>81</v>
      </c>
      <c r="D4419" s="14">
        <v>209</v>
      </c>
      <c r="E4419" s="13">
        <v>39469</v>
      </c>
      <c r="F4419" s="15" t="s">
        <v>77</v>
      </c>
      <c r="G4419" s="13">
        <v>2958101</v>
      </c>
      <c r="H4419" s="78"/>
      <c r="I4419" s="78"/>
      <c r="J4419" s="78"/>
      <c r="K4419" s="78"/>
    </row>
    <row r="4420" spans="1:11">
      <c r="A4420" s="13">
        <v>42500</v>
      </c>
      <c r="B4420" s="10" t="s">
        <v>221</v>
      </c>
      <c r="C4420" s="10" t="s">
        <v>81</v>
      </c>
      <c r="D4420" s="14">
        <v>209</v>
      </c>
      <c r="E4420" s="13">
        <v>39469</v>
      </c>
      <c r="F4420" s="15" t="s">
        <v>77</v>
      </c>
      <c r="G4420" s="13">
        <v>2958101</v>
      </c>
      <c r="H4420" s="78"/>
      <c r="I4420" s="78"/>
      <c r="J4420" s="78"/>
      <c r="K4420" s="78"/>
    </row>
    <row r="4421" spans="1:11">
      <c r="A4421" s="13">
        <v>42501</v>
      </c>
      <c r="B4421" s="10" t="s">
        <v>221</v>
      </c>
      <c r="C4421" s="10" t="s">
        <v>81</v>
      </c>
      <c r="D4421" s="14">
        <v>209</v>
      </c>
      <c r="E4421" s="13">
        <v>39469</v>
      </c>
      <c r="F4421" s="15" t="s">
        <v>77</v>
      </c>
      <c r="G4421" s="13">
        <v>2958101</v>
      </c>
      <c r="H4421" s="78"/>
      <c r="I4421" s="78"/>
      <c r="J4421" s="78"/>
      <c r="K4421" s="78"/>
    </row>
    <row r="4422" spans="1:11">
      <c r="A4422" s="13">
        <v>42502</v>
      </c>
      <c r="B4422" s="10" t="s">
        <v>221</v>
      </c>
      <c r="C4422" s="10" t="s">
        <v>81</v>
      </c>
      <c r="D4422" s="14">
        <v>209</v>
      </c>
      <c r="E4422" s="13">
        <v>39469</v>
      </c>
      <c r="F4422" s="15" t="s">
        <v>77</v>
      </c>
      <c r="G4422" s="13">
        <v>2958101</v>
      </c>
      <c r="H4422" s="78"/>
      <c r="I4422" s="78"/>
      <c r="J4422" s="78"/>
      <c r="K4422" s="78"/>
    </row>
    <row r="4423" spans="1:11">
      <c r="A4423" s="13">
        <v>42503</v>
      </c>
      <c r="B4423" s="10" t="s">
        <v>221</v>
      </c>
      <c r="C4423" s="10" t="s">
        <v>81</v>
      </c>
      <c r="D4423" s="14">
        <v>209</v>
      </c>
      <c r="E4423" s="13">
        <v>39469</v>
      </c>
      <c r="F4423" s="15" t="s">
        <v>77</v>
      </c>
      <c r="G4423" s="13">
        <v>2958101</v>
      </c>
      <c r="H4423" s="78"/>
      <c r="I4423" s="78"/>
      <c r="J4423" s="78"/>
      <c r="K4423" s="78"/>
    </row>
    <row r="4424" spans="1:11">
      <c r="A4424" s="13">
        <v>42504</v>
      </c>
      <c r="B4424" s="10" t="s">
        <v>221</v>
      </c>
      <c r="C4424" s="10" t="s">
        <v>81</v>
      </c>
      <c r="D4424" s="14">
        <v>209</v>
      </c>
      <c r="E4424" s="13">
        <v>39469</v>
      </c>
      <c r="F4424" s="15" t="s">
        <v>77</v>
      </c>
      <c r="G4424" s="13">
        <v>2958101</v>
      </c>
      <c r="H4424" s="78"/>
      <c r="I4424" s="78"/>
      <c r="J4424" s="78"/>
      <c r="K4424" s="78"/>
    </row>
    <row r="4425" spans="1:11">
      <c r="A4425" s="13">
        <v>42505</v>
      </c>
      <c r="B4425" s="10" t="s">
        <v>221</v>
      </c>
      <c r="C4425" s="10" t="s">
        <v>81</v>
      </c>
      <c r="D4425" s="14">
        <v>209</v>
      </c>
      <c r="E4425" s="13">
        <v>39469</v>
      </c>
      <c r="F4425" s="15" t="s">
        <v>77</v>
      </c>
      <c r="G4425" s="13">
        <v>2958101</v>
      </c>
      <c r="H4425" s="78"/>
      <c r="I4425" s="78"/>
      <c r="J4425" s="78"/>
      <c r="K4425" s="78"/>
    </row>
    <row r="4426" spans="1:11">
      <c r="A4426" s="13">
        <v>42506</v>
      </c>
      <c r="B4426" s="10" t="s">
        <v>221</v>
      </c>
      <c r="C4426" s="10" t="s">
        <v>81</v>
      </c>
      <c r="D4426" s="14">
        <v>209</v>
      </c>
      <c r="E4426" s="13">
        <v>39469</v>
      </c>
      <c r="F4426" s="15" t="s">
        <v>77</v>
      </c>
      <c r="G4426" s="13">
        <v>2958101</v>
      </c>
      <c r="H4426" s="78"/>
      <c r="I4426" s="78"/>
      <c r="J4426" s="78"/>
      <c r="K4426" s="78"/>
    </row>
    <row r="4427" spans="1:11">
      <c r="A4427" s="13">
        <v>42507</v>
      </c>
      <c r="B4427" s="10" t="s">
        <v>221</v>
      </c>
      <c r="C4427" s="10" t="s">
        <v>81</v>
      </c>
      <c r="D4427" s="14">
        <v>209</v>
      </c>
      <c r="E4427" s="13">
        <v>39469</v>
      </c>
      <c r="F4427" s="15" t="s">
        <v>77</v>
      </c>
      <c r="G4427" s="13">
        <v>2958101</v>
      </c>
      <c r="H4427" s="78"/>
      <c r="I4427" s="78"/>
      <c r="J4427" s="78"/>
      <c r="K4427" s="78"/>
    </row>
    <row r="4428" spans="1:11">
      <c r="A4428" s="13">
        <v>42508</v>
      </c>
      <c r="B4428" s="10" t="s">
        <v>221</v>
      </c>
      <c r="C4428" s="10" t="s">
        <v>81</v>
      </c>
      <c r="D4428" s="14">
        <v>209</v>
      </c>
      <c r="E4428" s="13">
        <v>39469</v>
      </c>
      <c r="F4428" s="15" t="s">
        <v>77</v>
      </c>
      <c r="G4428" s="13">
        <v>2958101</v>
      </c>
      <c r="H4428" s="78"/>
      <c r="I4428" s="78"/>
      <c r="J4428" s="78"/>
      <c r="K4428" s="78"/>
    </row>
    <row r="4429" spans="1:11">
      <c r="A4429" s="13">
        <v>42509</v>
      </c>
      <c r="B4429" s="10" t="s">
        <v>221</v>
      </c>
      <c r="C4429" s="10" t="s">
        <v>81</v>
      </c>
      <c r="D4429" s="14">
        <v>209</v>
      </c>
      <c r="E4429" s="13">
        <v>39469</v>
      </c>
      <c r="F4429" s="15" t="s">
        <v>77</v>
      </c>
      <c r="G4429" s="13">
        <v>2958101</v>
      </c>
      <c r="H4429" s="78"/>
      <c r="I4429" s="78"/>
      <c r="J4429" s="78"/>
      <c r="K4429" s="78"/>
    </row>
    <row r="4430" spans="1:11">
      <c r="A4430" s="13">
        <v>42510</v>
      </c>
      <c r="B4430" s="10" t="s">
        <v>221</v>
      </c>
      <c r="C4430" s="10" t="s">
        <v>81</v>
      </c>
      <c r="D4430" s="14">
        <v>209</v>
      </c>
      <c r="E4430" s="13">
        <v>39469</v>
      </c>
      <c r="F4430" s="15" t="s">
        <v>77</v>
      </c>
      <c r="G4430" s="13">
        <v>2958101</v>
      </c>
      <c r="H4430" s="78"/>
      <c r="I4430" s="78"/>
      <c r="J4430" s="78"/>
      <c r="K4430" s="78"/>
    </row>
    <row r="4431" spans="1:11">
      <c r="A4431" s="13">
        <v>42511</v>
      </c>
      <c r="B4431" s="10" t="s">
        <v>221</v>
      </c>
      <c r="C4431" s="10" t="s">
        <v>81</v>
      </c>
      <c r="D4431" s="14">
        <v>209</v>
      </c>
      <c r="E4431" s="13">
        <v>39469</v>
      </c>
      <c r="F4431" s="15" t="s">
        <v>77</v>
      </c>
      <c r="G4431" s="13">
        <v>2958101</v>
      </c>
      <c r="H4431" s="78"/>
      <c r="I4431" s="78"/>
      <c r="J4431" s="78"/>
      <c r="K4431" s="78"/>
    </row>
    <row r="4432" spans="1:11">
      <c r="A4432" s="13">
        <v>42512</v>
      </c>
      <c r="B4432" s="10" t="s">
        <v>221</v>
      </c>
      <c r="C4432" s="10" t="s">
        <v>81</v>
      </c>
      <c r="D4432" s="14">
        <v>209</v>
      </c>
      <c r="E4432" s="13">
        <v>39469</v>
      </c>
      <c r="F4432" s="15" t="s">
        <v>77</v>
      </c>
      <c r="G4432" s="13">
        <v>2958101</v>
      </c>
      <c r="H4432" s="78"/>
      <c r="I4432" s="78"/>
      <c r="J4432" s="78"/>
      <c r="K4432" s="78"/>
    </row>
    <row r="4433" spans="1:11">
      <c r="A4433" s="13">
        <v>42513</v>
      </c>
      <c r="B4433" s="10" t="s">
        <v>221</v>
      </c>
      <c r="C4433" s="10" t="s">
        <v>81</v>
      </c>
      <c r="D4433" s="14">
        <v>209</v>
      </c>
      <c r="E4433" s="13">
        <v>39469</v>
      </c>
      <c r="F4433" s="15" t="s">
        <v>77</v>
      </c>
      <c r="G4433" s="13">
        <v>2958101</v>
      </c>
      <c r="H4433" s="78"/>
      <c r="I4433" s="78"/>
      <c r="J4433" s="78"/>
      <c r="K4433" s="78"/>
    </row>
    <row r="4434" spans="1:11">
      <c r="A4434" s="13">
        <v>42514</v>
      </c>
      <c r="B4434" s="10" t="s">
        <v>221</v>
      </c>
      <c r="C4434" s="10" t="s">
        <v>81</v>
      </c>
      <c r="D4434" s="14">
        <v>209</v>
      </c>
      <c r="E4434" s="13">
        <v>39469</v>
      </c>
      <c r="F4434" s="15" t="s">
        <v>77</v>
      </c>
      <c r="G4434" s="13">
        <v>2958101</v>
      </c>
      <c r="H4434" s="78"/>
      <c r="I4434" s="78"/>
      <c r="J4434" s="78"/>
      <c r="K4434" s="78"/>
    </row>
    <row r="4435" spans="1:11">
      <c r="A4435" s="13">
        <v>42515</v>
      </c>
      <c r="B4435" s="10" t="s">
        <v>221</v>
      </c>
      <c r="C4435" s="10" t="s">
        <v>81</v>
      </c>
      <c r="D4435" s="14">
        <v>209</v>
      </c>
      <c r="E4435" s="13">
        <v>39469</v>
      </c>
      <c r="F4435" s="15" t="s">
        <v>77</v>
      </c>
      <c r="G4435" s="13">
        <v>2958101</v>
      </c>
      <c r="H4435" s="78"/>
      <c r="I4435" s="78"/>
      <c r="J4435" s="78"/>
      <c r="K4435" s="78"/>
    </row>
    <row r="4436" spans="1:11">
      <c r="A4436" s="13">
        <v>42516</v>
      </c>
      <c r="B4436" s="10" t="s">
        <v>221</v>
      </c>
      <c r="C4436" s="10" t="s">
        <v>81</v>
      </c>
      <c r="D4436" s="14">
        <v>209</v>
      </c>
      <c r="E4436" s="13">
        <v>39469</v>
      </c>
      <c r="F4436" s="15" t="s">
        <v>77</v>
      </c>
      <c r="G4436" s="13">
        <v>2958101</v>
      </c>
      <c r="H4436" s="78"/>
      <c r="I4436" s="78"/>
      <c r="J4436" s="78"/>
      <c r="K4436" s="78"/>
    </row>
    <row r="4437" spans="1:11">
      <c r="A4437" s="13">
        <v>42517</v>
      </c>
      <c r="B4437" s="10" t="s">
        <v>221</v>
      </c>
      <c r="C4437" s="10" t="s">
        <v>81</v>
      </c>
      <c r="D4437" s="14">
        <v>209</v>
      </c>
      <c r="E4437" s="13">
        <v>39469</v>
      </c>
      <c r="F4437" s="15" t="s">
        <v>77</v>
      </c>
      <c r="G4437" s="13">
        <v>2958101</v>
      </c>
      <c r="H4437" s="78"/>
      <c r="I4437" s="78"/>
      <c r="J4437" s="78"/>
      <c r="K4437" s="78"/>
    </row>
    <row r="4438" spans="1:11">
      <c r="A4438" s="13">
        <v>42518</v>
      </c>
      <c r="B4438" s="10" t="s">
        <v>221</v>
      </c>
      <c r="C4438" s="10" t="s">
        <v>81</v>
      </c>
      <c r="D4438" s="14">
        <v>209</v>
      </c>
      <c r="E4438" s="13">
        <v>39469</v>
      </c>
      <c r="F4438" s="15" t="s">
        <v>77</v>
      </c>
      <c r="G4438" s="13">
        <v>2958101</v>
      </c>
      <c r="H4438" s="78"/>
      <c r="I4438" s="78"/>
      <c r="J4438" s="78"/>
      <c r="K4438" s="78"/>
    </row>
    <row r="4439" spans="1:11">
      <c r="A4439" s="13">
        <v>42519</v>
      </c>
      <c r="B4439" s="10" t="s">
        <v>221</v>
      </c>
      <c r="C4439" s="10" t="s">
        <v>81</v>
      </c>
      <c r="D4439" s="14">
        <v>209</v>
      </c>
      <c r="E4439" s="13">
        <v>39469</v>
      </c>
      <c r="F4439" s="15" t="s">
        <v>77</v>
      </c>
      <c r="G4439" s="13">
        <v>2958101</v>
      </c>
      <c r="H4439" s="78"/>
      <c r="I4439" s="78"/>
      <c r="J4439" s="78"/>
      <c r="K4439" s="78"/>
    </row>
    <row r="4440" spans="1:11">
      <c r="A4440" s="13">
        <v>42520</v>
      </c>
      <c r="B4440" s="10" t="s">
        <v>221</v>
      </c>
      <c r="C4440" s="10" t="s">
        <v>81</v>
      </c>
      <c r="D4440" s="14">
        <v>209</v>
      </c>
      <c r="E4440" s="13">
        <v>39469</v>
      </c>
      <c r="F4440" s="15" t="s">
        <v>77</v>
      </c>
      <c r="G4440" s="13">
        <v>2958101</v>
      </c>
      <c r="H4440" s="78"/>
      <c r="I4440" s="78"/>
      <c r="J4440" s="78"/>
      <c r="K4440" s="78"/>
    </row>
    <row r="4441" spans="1:11">
      <c r="A4441" s="13">
        <v>42521</v>
      </c>
      <c r="B4441" s="10" t="s">
        <v>221</v>
      </c>
      <c r="C4441" s="10" t="s">
        <v>81</v>
      </c>
      <c r="D4441" s="14">
        <v>209</v>
      </c>
      <c r="E4441" s="13">
        <v>39469</v>
      </c>
      <c r="F4441" s="15" t="s">
        <v>77</v>
      </c>
      <c r="G4441" s="13">
        <v>2958101</v>
      </c>
      <c r="H4441" s="78"/>
      <c r="I4441" s="78"/>
      <c r="J4441" s="78"/>
      <c r="K4441" s="78"/>
    </row>
    <row r="4442" spans="1:11">
      <c r="A4442" s="13">
        <v>42491</v>
      </c>
      <c r="B4442" s="10" t="s">
        <v>222</v>
      </c>
      <c r="C4442" s="10" t="s">
        <v>81</v>
      </c>
      <c r="D4442" s="14">
        <v>150</v>
      </c>
      <c r="E4442" s="13">
        <v>37081</v>
      </c>
      <c r="F4442" s="15" t="s">
        <v>77</v>
      </c>
      <c r="G4442" s="13">
        <v>2958101</v>
      </c>
      <c r="H4442" s="78"/>
      <c r="I4442" s="78"/>
      <c r="J4442" s="78"/>
      <c r="K4442" s="78"/>
    </row>
    <row r="4443" spans="1:11">
      <c r="A4443" s="13">
        <v>42492</v>
      </c>
      <c r="B4443" s="10" t="s">
        <v>222</v>
      </c>
      <c r="C4443" s="10" t="s">
        <v>81</v>
      </c>
      <c r="D4443" s="14">
        <v>150</v>
      </c>
      <c r="E4443" s="13">
        <v>37081</v>
      </c>
      <c r="F4443" s="15" t="s">
        <v>77</v>
      </c>
      <c r="G4443" s="13">
        <v>2958101</v>
      </c>
      <c r="H4443" s="78"/>
      <c r="I4443" s="78"/>
      <c r="J4443" s="78"/>
      <c r="K4443" s="78"/>
    </row>
    <row r="4444" spans="1:11">
      <c r="A4444" s="13">
        <v>42493</v>
      </c>
      <c r="B4444" s="10" t="s">
        <v>222</v>
      </c>
      <c r="C4444" s="10" t="s">
        <v>81</v>
      </c>
      <c r="D4444" s="14">
        <v>150</v>
      </c>
      <c r="E4444" s="13">
        <v>37081</v>
      </c>
      <c r="F4444" s="15" t="s">
        <v>77</v>
      </c>
      <c r="G4444" s="13">
        <v>2958101</v>
      </c>
      <c r="H4444" s="78"/>
      <c r="I4444" s="78"/>
      <c r="J4444" s="78"/>
      <c r="K4444" s="78"/>
    </row>
    <row r="4445" spans="1:11">
      <c r="A4445" s="13">
        <v>42494</v>
      </c>
      <c r="B4445" s="10" t="s">
        <v>222</v>
      </c>
      <c r="C4445" s="10" t="s">
        <v>81</v>
      </c>
      <c r="D4445" s="14">
        <v>150</v>
      </c>
      <c r="E4445" s="13">
        <v>37081</v>
      </c>
      <c r="F4445" s="15" t="s">
        <v>77</v>
      </c>
      <c r="G4445" s="13">
        <v>2958101</v>
      </c>
      <c r="H4445" s="78"/>
      <c r="I4445" s="78"/>
      <c r="J4445" s="78"/>
      <c r="K4445" s="78"/>
    </row>
    <row r="4446" spans="1:11">
      <c r="A4446" s="13">
        <v>42495</v>
      </c>
      <c r="B4446" s="10" t="s">
        <v>222</v>
      </c>
      <c r="C4446" s="10" t="s">
        <v>81</v>
      </c>
      <c r="D4446" s="14">
        <v>150</v>
      </c>
      <c r="E4446" s="13">
        <v>37081</v>
      </c>
      <c r="F4446" s="15" t="s">
        <v>77</v>
      </c>
      <c r="G4446" s="13">
        <v>2958101</v>
      </c>
      <c r="H4446" s="78"/>
      <c r="I4446" s="78"/>
      <c r="J4446" s="78"/>
      <c r="K4446" s="78"/>
    </row>
    <row r="4447" spans="1:11">
      <c r="A4447" s="13">
        <v>42496</v>
      </c>
      <c r="B4447" s="10" t="s">
        <v>222</v>
      </c>
      <c r="C4447" s="10" t="s">
        <v>81</v>
      </c>
      <c r="D4447" s="14">
        <v>150</v>
      </c>
      <c r="E4447" s="13">
        <v>37081</v>
      </c>
      <c r="F4447" s="15" t="s">
        <v>77</v>
      </c>
      <c r="G4447" s="13">
        <v>2958101</v>
      </c>
      <c r="H4447" s="78"/>
      <c r="I4447" s="78"/>
      <c r="J4447" s="78"/>
      <c r="K4447" s="78"/>
    </row>
    <row r="4448" spans="1:11">
      <c r="A4448" s="13">
        <v>42497</v>
      </c>
      <c r="B4448" s="10" t="s">
        <v>222</v>
      </c>
      <c r="C4448" s="10" t="s">
        <v>81</v>
      </c>
      <c r="D4448" s="14">
        <v>150</v>
      </c>
      <c r="E4448" s="13">
        <v>37081</v>
      </c>
      <c r="F4448" s="15" t="s">
        <v>77</v>
      </c>
      <c r="G4448" s="13">
        <v>2958101</v>
      </c>
      <c r="H4448" s="78"/>
      <c r="I4448" s="78"/>
      <c r="J4448" s="78"/>
      <c r="K4448" s="78"/>
    </row>
    <row r="4449" spans="1:11">
      <c r="A4449" s="13">
        <v>42498</v>
      </c>
      <c r="B4449" s="10" t="s">
        <v>222</v>
      </c>
      <c r="C4449" s="10" t="s">
        <v>81</v>
      </c>
      <c r="D4449" s="14">
        <v>150</v>
      </c>
      <c r="E4449" s="13">
        <v>37081</v>
      </c>
      <c r="F4449" s="15" t="s">
        <v>77</v>
      </c>
      <c r="G4449" s="13">
        <v>2958101</v>
      </c>
      <c r="H4449" s="78"/>
      <c r="I4449" s="78"/>
      <c r="J4449" s="78"/>
      <c r="K4449" s="78"/>
    </row>
    <row r="4450" spans="1:11">
      <c r="A4450" s="13">
        <v>42499</v>
      </c>
      <c r="B4450" s="10" t="s">
        <v>222</v>
      </c>
      <c r="C4450" s="10" t="s">
        <v>81</v>
      </c>
      <c r="D4450" s="14">
        <v>150</v>
      </c>
      <c r="E4450" s="13">
        <v>37081</v>
      </c>
      <c r="F4450" s="15" t="s">
        <v>77</v>
      </c>
      <c r="G4450" s="13">
        <v>2958101</v>
      </c>
      <c r="H4450" s="78"/>
      <c r="I4450" s="78"/>
      <c r="J4450" s="78"/>
      <c r="K4450" s="78"/>
    </row>
    <row r="4451" spans="1:11">
      <c r="A4451" s="13">
        <v>42500</v>
      </c>
      <c r="B4451" s="10" t="s">
        <v>222</v>
      </c>
      <c r="C4451" s="10" t="s">
        <v>81</v>
      </c>
      <c r="D4451" s="14">
        <v>150</v>
      </c>
      <c r="E4451" s="13">
        <v>37081</v>
      </c>
      <c r="F4451" s="15" t="s">
        <v>77</v>
      </c>
      <c r="G4451" s="13">
        <v>2958101</v>
      </c>
      <c r="H4451" s="78"/>
      <c r="I4451" s="78"/>
      <c r="J4451" s="78"/>
      <c r="K4451" s="78"/>
    </row>
    <row r="4452" spans="1:11">
      <c r="A4452" s="13">
        <v>42501</v>
      </c>
      <c r="B4452" s="10" t="s">
        <v>222</v>
      </c>
      <c r="C4452" s="10" t="s">
        <v>81</v>
      </c>
      <c r="D4452" s="14">
        <v>150</v>
      </c>
      <c r="E4452" s="13">
        <v>37081</v>
      </c>
      <c r="F4452" s="15" t="s">
        <v>77</v>
      </c>
      <c r="G4452" s="13">
        <v>2958101</v>
      </c>
      <c r="H4452" s="78"/>
      <c r="I4452" s="78"/>
      <c r="J4452" s="78"/>
      <c r="K4452" s="78"/>
    </row>
    <row r="4453" spans="1:11">
      <c r="A4453" s="13">
        <v>42502</v>
      </c>
      <c r="B4453" s="10" t="s">
        <v>222</v>
      </c>
      <c r="C4453" s="10" t="s">
        <v>81</v>
      </c>
      <c r="D4453" s="14">
        <v>150</v>
      </c>
      <c r="E4453" s="13">
        <v>37081</v>
      </c>
      <c r="F4453" s="15" t="s">
        <v>77</v>
      </c>
      <c r="G4453" s="13">
        <v>2958101</v>
      </c>
      <c r="H4453" s="78"/>
      <c r="I4453" s="78"/>
      <c r="J4453" s="78"/>
      <c r="K4453" s="78"/>
    </row>
    <row r="4454" spans="1:11">
      <c r="A4454" s="13">
        <v>42503</v>
      </c>
      <c r="B4454" s="10" t="s">
        <v>222</v>
      </c>
      <c r="C4454" s="10" t="s">
        <v>81</v>
      </c>
      <c r="D4454" s="14">
        <v>150</v>
      </c>
      <c r="E4454" s="13">
        <v>37081</v>
      </c>
      <c r="F4454" s="15" t="s">
        <v>77</v>
      </c>
      <c r="G4454" s="13">
        <v>2958101</v>
      </c>
      <c r="H4454" s="78"/>
      <c r="I4454" s="78"/>
      <c r="J4454" s="78"/>
      <c r="K4454" s="78"/>
    </row>
    <row r="4455" spans="1:11">
      <c r="A4455" s="13">
        <v>42504</v>
      </c>
      <c r="B4455" s="10" t="s">
        <v>222</v>
      </c>
      <c r="C4455" s="10" t="s">
        <v>81</v>
      </c>
      <c r="D4455" s="14">
        <v>150</v>
      </c>
      <c r="E4455" s="13">
        <v>37081</v>
      </c>
      <c r="F4455" s="15" t="s">
        <v>77</v>
      </c>
      <c r="G4455" s="13">
        <v>2958101</v>
      </c>
      <c r="H4455" s="78"/>
      <c r="I4455" s="78"/>
      <c r="J4455" s="78"/>
      <c r="K4455" s="78"/>
    </row>
    <row r="4456" spans="1:11">
      <c r="A4456" s="13">
        <v>42505</v>
      </c>
      <c r="B4456" s="10" t="s">
        <v>222</v>
      </c>
      <c r="C4456" s="10" t="s">
        <v>81</v>
      </c>
      <c r="D4456" s="14">
        <v>150</v>
      </c>
      <c r="E4456" s="13">
        <v>37081</v>
      </c>
      <c r="F4456" s="15" t="s">
        <v>77</v>
      </c>
      <c r="G4456" s="13">
        <v>2958101</v>
      </c>
      <c r="H4456" s="78"/>
      <c r="I4456" s="78"/>
      <c r="J4456" s="78"/>
      <c r="K4456" s="78"/>
    </row>
    <row r="4457" spans="1:11">
      <c r="A4457" s="13">
        <v>42506</v>
      </c>
      <c r="B4457" s="10" t="s">
        <v>222</v>
      </c>
      <c r="C4457" s="10" t="s">
        <v>81</v>
      </c>
      <c r="D4457" s="14">
        <v>150</v>
      </c>
      <c r="E4457" s="13">
        <v>37081</v>
      </c>
      <c r="F4457" s="15" t="s">
        <v>77</v>
      </c>
      <c r="G4457" s="13">
        <v>2958101</v>
      </c>
      <c r="H4457" s="78"/>
      <c r="I4457" s="78"/>
      <c r="J4457" s="78"/>
      <c r="K4457" s="78"/>
    </row>
    <row r="4458" spans="1:11">
      <c r="A4458" s="13">
        <v>42507</v>
      </c>
      <c r="B4458" s="10" t="s">
        <v>222</v>
      </c>
      <c r="C4458" s="10" t="s">
        <v>81</v>
      </c>
      <c r="D4458" s="14">
        <v>150</v>
      </c>
      <c r="E4458" s="13">
        <v>37081</v>
      </c>
      <c r="F4458" s="15" t="s">
        <v>77</v>
      </c>
      <c r="G4458" s="13">
        <v>2958101</v>
      </c>
      <c r="H4458" s="78"/>
      <c r="I4458" s="78"/>
      <c r="J4458" s="78"/>
      <c r="K4458" s="78"/>
    </row>
    <row r="4459" spans="1:11">
      <c r="A4459" s="13">
        <v>42508</v>
      </c>
      <c r="B4459" s="10" t="s">
        <v>222</v>
      </c>
      <c r="C4459" s="10" t="s">
        <v>81</v>
      </c>
      <c r="D4459" s="14">
        <v>150</v>
      </c>
      <c r="E4459" s="13">
        <v>37081</v>
      </c>
      <c r="F4459" s="15" t="s">
        <v>77</v>
      </c>
      <c r="G4459" s="13">
        <v>2958101</v>
      </c>
      <c r="H4459" s="78"/>
      <c r="I4459" s="78"/>
      <c r="J4459" s="78"/>
      <c r="K4459" s="78"/>
    </row>
    <row r="4460" spans="1:11">
      <c r="A4460" s="13">
        <v>42509</v>
      </c>
      <c r="B4460" s="10" t="s">
        <v>222</v>
      </c>
      <c r="C4460" s="10" t="s">
        <v>81</v>
      </c>
      <c r="D4460" s="14">
        <v>150</v>
      </c>
      <c r="E4460" s="13">
        <v>37081</v>
      </c>
      <c r="F4460" s="15" t="s">
        <v>77</v>
      </c>
      <c r="G4460" s="13">
        <v>2958101</v>
      </c>
      <c r="H4460" s="78"/>
      <c r="I4460" s="78"/>
      <c r="J4460" s="78"/>
      <c r="K4460" s="78"/>
    </row>
    <row r="4461" spans="1:11">
      <c r="A4461" s="13">
        <v>42510</v>
      </c>
      <c r="B4461" s="10" t="s">
        <v>222</v>
      </c>
      <c r="C4461" s="10" t="s">
        <v>81</v>
      </c>
      <c r="D4461" s="14">
        <v>150</v>
      </c>
      <c r="E4461" s="13">
        <v>37081</v>
      </c>
      <c r="F4461" s="15" t="s">
        <v>77</v>
      </c>
      <c r="G4461" s="13">
        <v>2958101</v>
      </c>
      <c r="H4461" s="78"/>
      <c r="I4461" s="78"/>
      <c r="J4461" s="78"/>
      <c r="K4461" s="78"/>
    </row>
    <row r="4462" spans="1:11">
      <c r="A4462" s="13">
        <v>42511</v>
      </c>
      <c r="B4462" s="10" t="s">
        <v>222</v>
      </c>
      <c r="C4462" s="10" t="s">
        <v>81</v>
      </c>
      <c r="D4462" s="14">
        <v>150</v>
      </c>
      <c r="E4462" s="13">
        <v>37081</v>
      </c>
      <c r="F4462" s="15" t="s">
        <v>77</v>
      </c>
      <c r="G4462" s="13">
        <v>2958101</v>
      </c>
      <c r="H4462" s="78"/>
      <c r="I4462" s="78"/>
      <c r="J4462" s="78"/>
      <c r="K4462" s="78"/>
    </row>
    <row r="4463" spans="1:11">
      <c r="A4463" s="13">
        <v>42512</v>
      </c>
      <c r="B4463" s="10" t="s">
        <v>222</v>
      </c>
      <c r="C4463" s="10" t="s">
        <v>81</v>
      </c>
      <c r="D4463" s="14">
        <v>150</v>
      </c>
      <c r="E4463" s="13">
        <v>37081</v>
      </c>
      <c r="F4463" s="15" t="s">
        <v>77</v>
      </c>
      <c r="G4463" s="13">
        <v>2958101</v>
      </c>
      <c r="H4463" s="78"/>
      <c r="I4463" s="78"/>
      <c r="J4463" s="78"/>
      <c r="K4463" s="78"/>
    </row>
    <row r="4464" spans="1:11">
      <c r="A4464" s="13">
        <v>42513</v>
      </c>
      <c r="B4464" s="10" t="s">
        <v>222</v>
      </c>
      <c r="C4464" s="10" t="s">
        <v>81</v>
      </c>
      <c r="D4464" s="14">
        <v>150</v>
      </c>
      <c r="E4464" s="13">
        <v>37081</v>
      </c>
      <c r="F4464" s="15" t="s">
        <v>77</v>
      </c>
      <c r="G4464" s="13">
        <v>2958101</v>
      </c>
      <c r="H4464" s="78"/>
      <c r="I4464" s="78"/>
      <c r="J4464" s="78"/>
      <c r="K4464" s="78"/>
    </row>
    <row r="4465" spans="1:11">
      <c r="A4465" s="13">
        <v>42514</v>
      </c>
      <c r="B4465" s="10" t="s">
        <v>222</v>
      </c>
      <c r="C4465" s="10" t="s">
        <v>81</v>
      </c>
      <c r="D4465" s="14">
        <v>150</v>
      </c>
      <c r="E4465" s="13">
        <v>37081</v>
      </c>
      <c r="F4465" s="15" t="s">
        <v>77</v>
      </c>
      <c r="G4465" s="13">
        <v>2958101</v>
      </c>
      <c r="H4465" s="78"/>
      <c r="I4465" s="78"/>
      <c r="J4465" s="78"/>
      <c r="K4465" s="78"/>
    </row>
    <row r="4466" spans="1:11">
      <c r="A4466" s="13">
        <v>42515</v>
      </c>
      <c r="B4466" s="10" t="s">
        <v>222</v>
      </c>
      <c r="C4466" s="10" t="s">
        <v>81</v>
      </c>
      <c r="D4466" s="14">
        <v>150</v>
      </c>
      <c r="E4466" s="13">
        <v>37081</v>
      </c>
      <c r="F4466" s="15" t="s">
        <v>77</v>
      </c>
      <c r="G4466" s="13">
        <v>2958101</v>
      </c>
      <c r="H4466" s="78"/>
      <c r="I4466" s="78"/>
      <c r="J4466" s="78"/>
      <c r="K4466" s="78"/>
    </row>
    <row r="4467" spans="1:11">
      <c r="A4467" s="13">
        <v>42516</v>
      </c>
      <c r="B4467" s="10" t="s">
        <v>222</v>
      </c>
      <c r="C4467" s="10" t="s">
        <v>81</v>
      </c>
      <c r="D4467" s="14">
        <v>150</v>
      </c>
      <c r="E4467" s="13">
        <v>37081</v>
      </c>
      <c r="F4467" s="15" t="s">
        <v>77</v>
      </c>
      <c r="G4467" s="13">
        <v>2958101</v>
      </c>
      <c r="H4467" s="78"/>
      <c r="I4467" s="78"/>
      <c r="J4467" s="78"/>
      <c r="K4467" s="78"/>
    </row>
    <row r="4468" spans="1:11">
      <c r="A4468" s="13">
        <v>42517</v>
      </c>
      <c r="B4468" s="10" t="s">
        <v>222</v>
      </c>
      <c r="C4468" s="10" t="s">
        <v>81</v>
      </c>
      <c r="D4468" s="14">
        <v>150</v>
      </c>
      <c r="E4468" s="13">
        <v>37081</v>
      </c>
      <c r="F4468" s="15" t="s">
        <v>77</v>
      </c>
      <c r="G4468" s="13">
        <v>2958101</v>
      </c>
      <c r="H4468" s="78"/>
      <c r="I4468" s="78"/>
      <c r="J4468" s="78"/>
      <c r="K4468" s="78"/>
    </row>
    <row r="4469" spans="1:11">
      <c r="A4469" s="13">
        <v>42518</v>
      </c>
      <c r="B4469" s="10" t="s">
        <v>222</v>
      </c>
      <c r="C4469" s="10" t="s">
        <v>81</v>
      </c>
      <c r="D4469" s="14">
        <v>150</v>
      </c>
      <c r="E4469" s="13">
        <v>37081</v>
      </c>
      <c r="F4469" s="15" t="s">
        <v>77</v>
      </c>
      <c r="G4469" s="13">
        <v>2958101</v>
      </c>
      <c r="H4469" s="78"/>
      <c r="I4469" s="78"/>
      <c r="J4469" s="78"/>
      <c r="K4469" s="78"/>
    </row>
    <row r="4470" spans="1:11">
      <c r="A4470" s="13">
        <v>42519</v>
      </c>
      <c r="B4470" s="10" t="s">
        <v>222</v>
      </c>
      <c r="C4470" s="10" t="s">
        <v>81</v>
      </c>
      <c r="D4470" s="14">
        <v>150</v>
      </c>
      <c r="E4470" s="13">
        <v>37081</v>
      </c>
      <c r="F4470" s="15" t="s">
        <v>77</v>
      </c>
      <c r="G4470" s="13">
        <v>2958101</v>
      </c>
      <c r="H4470" s="78"/>
      <c r="I4470" s="78"/>
      <c r="J4470" s="78"/>
      <c r="K4470" s="78"/>
    </row>
    <row r="4471" spans="1:11">
      <c r="A4471" s="13">
        <v>42520</v>
      </c>
      <c r="B4471" s="10" t="s">
        <v>222</v>
      </c>
      <c r="C4471" s="10" t="s">
        <v>81</v>
      </c>
      <c r="D4471" s="14">
        <v>150</v>
      </c>
      <c r="E4471" s="13">
        <v>37081</v>
      </c>
      <c r="F4471" s="15" t="s">
        <v>77</v>
      </c>
      <c r="G4471" s="13">
        <v>2958101</v>
      </c>
      <c r="H4471" s="78"/>
      <c r="I4471" s="78"/>
      <c r="J4471" s="78"/>
      <c r="K4471" s="78"/>
    </row>
    <row r="4472" spans="1:11">
      <c r="A4472" s="13">
        <v>42521</v>
      </c>
      <c r="B4472" s="10" t="s">
        <v>222</v>
      </c>
      <c r="C4472" s="10" t="s">
        <v>81</v>
      </c>
      <c r="D4472" s="14">
        <v>150</v>
      </c>
      <c r="E4472" s="13">
        <v>37081</v>
      </c>
      <c r="F4472" s="15" t="s">
        <v>77</v>
      </c>
      <c r="G4472" s="13">
        <v>2958101</v>
      </c>
      <c r="H4472" s="78"/>
      <c r="I4472" s="78"/>
      <c r="J4472" s="78"/>
      <c r="K4472" s="78"/>
    </row>
    <row r="4473" spans="1:11">
      <c r="A4473" s="13">
        <v>42491</v>
      </c>
      <c r="B4473" s="10" t="s">
        <v>223</v>
      </c>
      <c r="C4473" s="10" t="s">
        <v>81</v>
      </c>
      <c r="D4473" s="14">
        <v>118</v>
      </c>
      <c r="E4473" s="13">
        <v>40878</v>
      </c>
      <c r="F4473" s="15" t="s">
        <v>77</v>
      </c>
      <c r="G4473" s="13">
        <v>2958101</v>
      </c>
      <c r="H4473" s="78"/>
      <c r="I4473" s="78"/>
      <c r="J4473" s="78"/>
      <c r="K4473" s="78"/>
    </row>
    <row r="4474" spans="1:11">
      <c r="A4474" s="13">
        <v>42492</v>
      </c>
      <c r="B4474" s="10" t="s">
        <v>223</v>
      </c>
      <c r="C4474" s="10" t="s">
        <v>81</v>
      </c>
      <c r="D4474" s="14">
        <v>118</v>
      </c>
      <c r="E4474" s="13">
        <v>40878</v>
      </c>
      <c r="F4474" s="15" t="s">
        <v>77</v>
      </c>
      <c r="G4474" s="13">
        <v>2958101</v>
      </c>
      <c r="H4474" s="78"/>
      <c r="I4474" s="78"/>
      <c r="J4474" s="78"/>
      <c r="K4474" s="78"/>
    </row>
    <row r="4475" spans="1:11">
      <c r="A4475" s="13">
        <v>42493</v>
      </c>
      <c r="B4475" s="10" t="s">
        <v>223</v>
      </c>
      <c r="C4475" s="10" t="s">
        <v>81</v>
      </c>
      <c r="D4475" s="14">
        <v>118</v>
      </c>
      <c r="E4475" s="13">
        <v>40878</v>
      </c>
      <c r="F4475" s="15" t="s">
        <v>77</v>
      </c>
      <c r="G4475" s="13">
        <v>2958101</v>
      </c>
      <c r="H4475" s="78"/>
      <c r="I4475" s="78"/>
      <c r="J4475" s="78"/>
      <c r="K4475" s="78"/>
    </row>
    <row r="4476" spans="1:11">
      <c r="A4476" s="13">
        <v>42494</v>
      </c>
      <c r="B4476" s="10" t="s">
        <v>223</v>
      </c>
      <c r="C4476" s="10" t="s">
        <v>81</v>
      </c>
      <c r="D4476" s="14">
        <v>118</v>
      </c>
      <c r="E4476" s="13">
        <v>40878</v>
      </c>
      <c r="F4476" s="15" t="s">
        <v>77</v>
      </c>
      <c r="G4476" s="13">
        <v>2958101</v>
      </c>
      <c r="H4476" s="78"/>
      <c r="I4476" s="78"/>
      <c r="J4476" s="78"/>
      <c r="K4476" s="78"/>
    </row>
    <row r="4477" spans="1:11">
      <c r="A4477" s="13">
        <v>42495</v>
      </c>
      <c r="B4477" s="10" t="s">
        <v>223</v>
      </c>
      <c r="C4477" s="10" t="s">
        <v>81</v>
      </c>
      <c r="D4477" s="14">
        <v>118</v>
      </c>
      <c r="E4477" s="13">
        <v>40878</v>
      </c>
      <c r="F4477" s="15" t="s">
        <v>77</v>
      </c>
      <c r="G4477" s="13">
        <v>2958101</v>
      </c>
      <c r="H4477" s="78"/>
      <c r="I4477" s="78"/>
      <c r="J4477" s="78"/>
      <c r="K4477" s="78"/>
    </row>
    <row r="4478" spans="1:11">
      <c r="A4478" s="13">
        <v>42496</v>
      </c>
      <c r="B4478" s="10" t="s">
        <v>223</v>
      </c>
      <c r="C4478" s="10" t="s">
        <v>81</v>
      </c>
      <c r="D4478" s="14">
        <v>118</v>
      </c>
      <c r="E4478" s="13">
        <v>40878</v>
      </c>
      <c r="F4478" s="15" t="s">
        <v>77</v>
      </c>
      <c r="G4478" s="13">
        <v>2958101</v>
      </c>
      <c r="H4478" s="78"/>
      <c r="I4478" s="78"/>
      <c r="J4478" s="78"/>
      <c r="K4478" s="78"/>
    </row>
    <row r="4479" spans="1:11">
      <c r="A4479" s="13">
        <v>42497</v>
      </c>
      <c r="B4479" s="10" t="s">
        <v>223</v>
      </c>
      <c r="C4479" s="10" t="s">
        <v>81</v>
      </c>
      <c r="D4479" s="14">
        <v>118</v>
      </c>
      <c r="E4479" s="13">
        <v>40878</v>
      </c>
      <c r="F4479" s="15" t="s">
        <v>77</v>
      </c>
      <c r="G4479" s="13">
        <v>2958101</v>
      </c>
      <c r="H4479" s="78"/>
      <c r="I4479" s="78"/>
      <c r="J4479" s="78"/>
      <c r="K4479" s="78"/>
    </row>
    <row r="4480" spans="1:11">
      <c r="A4480" s="13">
        <v>42498</v>
      </c>
      <c r="B4480" s="10" t="s">
        <v>223</v>
      </c>
      <c r="C4480" s="10" t="s">
        <v>81</v>
      </c>
      <c r="D4480" s="14">
        <v>118</v>
      </c>
      <c r="E4480" s="13">
        <v>40878</v>
      </c>
      <c r="F4480" s="15" t="s">
        <v>77</v>
      </c>
      <c r="G4480" s="13">
        <v>2958101</v>
      </c>
      <c r="H4480" s="78"/>
      <c r="I4480" s="78"/>
      <c r="J4480" s="78"/>
      <c r="K4480" s="78"/>
    </row>
    <row r="4481" spans="1:11">
      <c r="A4481" s="13">
        <v>42499</v>
      </c>
      <c r="B4481" s="10" t="s">
        <v>223</v>
      </c>
      <c r="C4481" s="10" t="s">
        <v>81</v>
      </c>
      <c r="D4481" s="14">
        <v>118</v>
      </c>
      <c r="E4481" s="13">
        <v>40878</v>
      </c>
      <c r="F4481" s="15" t="s">
        <v>77</v>
      </c>
      <c r="G4481" s="13">
        <v>2958101</v>
      </c>
      <c r="H4481" s="78"/>
      <c r="I4481" s="78"/>
      <c r="J4481" s="78"/>
      <c r="K4481" s="78"/>
    </row>
    <row r="4482" spans="1:11">
      <c r="A4482" s="13">
        <v>42500</v>
      </c>
      <c r="B4482" s="10" t="s">
        <v>223</v>
      </c>
      <c r="C4482" s="10" t="s">
        <v>81</v>
      </c>
      <c r="D4482" s="14">
        <v>118</v>
      </c>
      <c r="E4482" s="13">
        <v>40878</v>
      </c>
      <c r="F4482" s="15" t="s">
        <v>77</v>
      </c>
      <c r="G4482" s="13">
        <v>2958101</v>
      </c>
      <c r="H4482" s="78"/>
      <c r="I4482" s="78"/>
      <c r="J4482" s="78"/>
      <c r="K4482" s="78"/>
    </row>
    <row r="4483" spans="1:11">
      <c r="A4483" s="13">
        <v>42501</v>
      </c>
      <c r="B4483" s="10" t="s">
        <v>223</v>
      </c>
      <c r="C4483" s="10" t="s">
        <v>81</v>
      </c>
      <c r="D4483" s="14">
        <v>118</v>
      </c>
      <c r="E4483" s="13">
        <v>40878</v>
      </c>
      <c r="F4483" s="15" t="s">
        <v>77</v>
      </c>
      <c r="G4483" s="13">
        <v>2958101</v>
      </c>
      <c r="H4483" s="78"/>
      <c r="I4483" s="78"/>
      <c r="J4483" s="78"/>
      <c r="K4483" s="78"/>
    </row>
    <row r="4484" spans="1:11">
      <c r="A4484" s="13">
        <v>42502</v>
      </c>
      <c r="B4484" s="10" t="s">
        <v>223</v>
      </c>
      <c r="C4484" s="10" t="s">
        <v>81</v>
      </c>
      <c r="D4484" s="14">
        <v>118</v>
      </c>
      <c r="E4484" s="13">
        <v>40878</v>
      </c>
      <c r="F4484" s="15" t="s">
        <v>77</v>
      </c>
      <c r="G4484" s="13">
        <v>2958101</v>
      </c>
      <c r="H4484" s="78"/>
      <c r="I4484" s="78"/>
      <c r="J4484" s="78"/>
      <c r="K4484" s="78"/>
    </row>
    <row r="4485" spans="1:11">
      <c r="A4485" s="13">
        <v>42503</v>
      </c>
      <c r="B4485" s="10" t="s">
        <v>223</v>
      </c>
      <c r="C4485" s="10" t="s">
        <v>81</v>
      </c>
      <c r="D4485" s="14">
        <v>118</v>
      </c>
      <c r="E4485" s="13">
        <v>40878</v>
      </c>
      <c r="F4485" s="15" t="s">
        <v>77</v>
      </c>
      <c r="G4485" s="13">
        <v>2958101</v>
      </c>
      <c r="H4485" s="78"/>
      <c r="I4485" s="78"/>
      <c r="J4485" s="78"/>
      <c r="K4485" s="78"/>
    </row>
    <row r="4486" spans="1:11">
      <c r="A4486" s="13">
        <v>42504</v>
      </c>
      <c r="B4486" s="10" t="s">
        <v>223</v>
      </c>
      <c r="C4486" s="10" t="s">
        <v>81</v>
      </c>
      <c r="D4486" s="14">
        <v>118</v>
      </c>
      <c r="E4486" s="13">
        <v>40878</v>
      </c>
      <c r="F4486" s="15" t="s">
        <v>77</v>
      </c>
      <c r="G4486" s="13">
        <v>2958101</v>
      </c>
      <c r="H4486" s="78"/>
      <c r="I4486" s="78"/>
      <c r="J4486" s="78"/>
      <c r="K4486" s="78"/>
    </row>
    <row r="4487" spans="1:11">
      <c r="A4487" s="13">
        <v>42505</v>
      </c>
      <c r="B4487" s="10" t="s">
        <v>223</v>
      </c>
      <c r="C4487" s="10" t="s">
        <v>81</v>
      </c>
      <c r="D4487" s="14">
        <v>118</v>
      </c>
      <c r="E4487" s="13">
        <v>40878</v>
      </c>
      <c r="F4487" s="15" t="s">
        <v>77</v>
      </c>
      <c r="G4487" s="13">
        <v>2958101</v>
      </c>
      <c r="H4487" s="78"/>
      <c r="I4487" s="78"/>
      <c r="J4487" s="78"/>
      <c r="K4487" s="78"/>
    </row>
    <row r="4488" spans="1:11">
      <c r="A4488" s="13">
        <v>42506</v>
      </c>
      <c r="B4488" s="10" t="s">
        <v>223</v>
      </c>
      <c r="C4488" s="10" t="s">
        <v>81</v>
      </c>
      <c r="D4488" s="14">
        <v>118</v>
      </c>
      <c r="E4488" s="13">
        <v>40878</v>
      </c>
      <c r="F4488" s="15" t="s">
        <v>77</v>
      </c>
      <c r="G4488" s="13">
        <v>2958101</v>
      </c>
      <c r="H4488" s="78"/>
      <c r="I4488" s="78"/>
      <c r="J4488" s="78"/>
      <c r="K4488" s="78"/>
    </row>
    <row r="4489" spans="1:11">
      <c r="A4489" s="13">
        <v>42507</v>
      </c>
      <c r="B4489" s="10" t="s">
        <v>223</v>
      </c>
      <c r="C4489" s="10" t="s">
        <v>81</v>
      </c>
      <c r="D4489" s="14">
        <v>118</v>
      </c>
      <c r="E4489" s="13">
        <v>40878</v>
      </c>
      <c r="F4489" s="15" t="s">
        <v>77</v>
      </c>
      <c r="G4489" s="13">
        <v>2958101</v>
      </c>
      <c r="H4489" s="78"/>
      <c r="I4489" s="78"/>
      <c r="J4489" s="78"/>
      <c r="K4489" s="78"/>
    </row>
    <row r="4490" spans="1:11">
      <c r="A4490" s="13">
        <v>42508</v>
      </c>
      <c r="B4490" s="10" t="s">
        <v>223</v>
      </c>
      <c r="C4490" s="10" t="s">
        <v>81</v>
      </c>
      <c r="D4490" s="14">
        <v>118</v>
      </c>
      <c r="E4490" s="13">
        <v>40878</v>
      </c>
      <c r="F4490" s="15" t="s">
        <v>77</v>
      </c>
      <c r="G4490" s="13">
        <v>2958101</v>
      </c>
      <c r="H4490" s="78"/>
      <c r="I4490" s="78"/>
      <c r="J4490" s="78"/>
      <c r="K4490" s="78"/>
    </row>
    <row r="4491" spans="1:11">
      <c r="A4491" s="13">
        <v>42509</v>
      </c>
      <c r="B4491" s="10" t="s">
        <v>223</v>
      </c>
      <c r="C4491" s="10" t="s">
        <v>81</v>
      </c>
      <c r="D4491" s="14">
        <v>118</v>
      </c>
      <c r="E4491" s="13">
        <v>40878</v>
      </c>
      <c r="F4491" s="15" t="s">
        <v>77</v>
      </c>
      <c r="G4491" s="13">
        <v>2958101</v>
      </c>
      <c r="H4491" s="78"/>
      <c r="I4491" s="78"/>
      <c r="J4491" s="78"/>
      <c r="K4491" s="78"/>
    </row>
    <row r="4492" spans="1:11">
      <c r="A4492" s="13">
        <v>42510</v>
      </c>
      <c r="B4492" s="10" t="s">
        <v>223</v>
      </c>
      <c r="C4492" s="10" t="s">
        <v>81</v>
      </c>
      <c r="D4492" s="14">
        <v>118</v>
      </c>
      <c r="E4492" s="13">
        <v>40878</v>
      </c>
      <c r="F4492" s="15" t="s">
        <v>77</v>
      </c>
      <c r="G4492" s="13">
        <v>2958101</v>
      </c>
      <c r="H4492" s="78"/>
      <c r="I4492" s="78"/>
      <c r="J4492" s="78"/>
      <c r="K4492" s="78"/>
    </row>
    <row r="4493" spans="1:11">
      <c r="A4493" s="13">
        <v>42511</v>
      </c>
      <c r="B4493" s="10" t="s">
        <v>223</v>
      </c>
      <c r="C4493" s="10" t="s">
        <v>81</v>
      </c>
      <c r="D4493" s="14">
        <v>118</v>
      </c>
      <c r="E4493" s="13">
        <v>40878</v>
      </c>
      <c r="F4493" s="15" t="s">
        <v>77</v>
      </c>
      <c r="G4493" s="13">
        <v>2958101</v>
      </c>
      <c r="H4493" s="78"/>
      <c r="I4493" s="78"/>
      <c r="J4493" s="78"/>
      <c r="K4493" s="78"/>
    </row>
    <row r="4494" spans="1:11">
      <c r="A4494" s="13">
        <v>42512</v>
      </c>
      <c r="B4494" s="10" t="s">
        <v>223</v>
      </c>
      <c r="C4494" s="10" t="s">
        <v>81</v>
      </c>
      <c r="D4494" s="14">
        <v>118</v>
      </c>
      <c r="E4494" s="13">
        <v>40878</v>
      </c>
      <c r="F4494" s="15" t="s">
        <v>77</v>
      </c>
      <c r="G4494" s="13">
        <v>2958101</v>
      </c>
      <c r="H4494" s="78"/>
      <c r="I4494" s="78"/>
      <c r="J4494" s="78"/>
      <c r="K4494" s="78"/>
    </row>
    <row r="4495" spans="1:11">
      <c r="A4495" s="13">
        <v>42513</v>
      </c>
      <c r="B4495" s="10" t="s">
        <v>223</v>
      </c>
      <c r="C4495" s="10" t="s">
        <v>81</v>
      </c>
      <c r="D4495" s="14">
        <v>118</v>
      </c>
      <c r="E4495" s="13">
        <v>40878</v>
      </c>
      <c r="F4495" s="15" t="s">
        <v>77</v>
      </c>
      <c r="G4495" s="13">
        <v>2958101</v>
      </c>
      <c r="H4495" s="78"/>
      <c r="I4495" s="78"/>
      <c r="J4495" s="78"/>
      <c r="K4495" s="78"/>
    </row>
    <row r="4496" spans="1:11">
      <c r="A4496" s="13">
        <v>42514</v>
      </c>
      <c r="B4496" s="10" t="s">
        <v>223</v>
      </c>
      <c r="C4496" s="10" t="s">
        <v>81</v>
      </c>
      <c r="D4496" s="14">
        <v>118</v>
      </c>
      <c r="E4496" s="13">
        <v>40878</v>
      </c>
      <c r="F4496" s="15" t="s">
        <v>77</v>
      </c>
      <c r="G4496" s="13">
        <v>2958101</v>
      </c>
      <c r="H4496" s="78"/>
      <c r="I4496" s="78"/>
      <c r="J4496" s="78"/>
      <c r="K4496" s="78"/>
    </row>
    <row r="4497" spans="1:11">
      <c r="A4497" s="13">
        <v>42515</v>
      </c>
      <c r="B4497" s="10" t="s">
        <v>223</v>
      </c>
      <c r="C4497" s="10" t="s">
        <v>81</v>
      </c>
      <c r="D4497" s="14">
        <v>118</v>
      </c>
      <c r="E4497" s="13">
        <v>40878</v>
      </c>
      <c r="F4497" s="15" t="s">
        <v>77</v>
      </c>
      <c r="G4497" s="13">
        <v>2958101</v>
      </c>
      <c r="H4497" s="78"/>
      <c r="I4497" s="78"/>
      <c r="J4497" s="78"/>
      <c r="K4497" s="78"/>
    </row>
    <row r="4498" spans="1:11">
      <c r="A4498" s="13">
        <v>42516</v>
      </c>
      <c r="B4498" s="10" t="s">
        <v>223</v>
      </c>
      <c r="C4498" s="10" t="s">
        <v>81</v>
      </c>
      <c r="D4498" s="14">
        <v>118</v>
      </c>
      <c r="E4498" s="13">
        <v>40878</v>
      </c>
      <c r="F4498" s="15" t="s">
        <v>77</v>
      </c>
      <c r="G4498" s="13">
        <v>2958101</v>
      </c>
      <c r="H4498" s="78"/>
      <c r="I4498" s="78"/>
      <c r="J4498" s="78"/>
      <c r="K4498" s="78"/>
    </row>
    <row r="4499" spans="1:11">
      <c r="A4499" s="13">
        <v>42517</v>
      </c>
      <c r="B4499" s="10" t="s">
        <v>223</v>
      </c>
      <c r="C4499" s="10" t="s">
        <v>81</v>
      </c>
      <c r="D4499" s="14">
        <v>118</v>
      </c>
      <c r="E4499" s="13">
        <v>40878</v>
      </c>
      <c r="F4499" s="15" t="s">
        <v>77</v>
      </c>
      <c r="G4499" s="13">
        <v>2958101</v>
      </c>
      <c r="H4499" s="78"/>
      <c r="I4499" s="78"/>
      <c r="J4499" s="78"/>
      <c r="K4499" s="78"/>
    </row>
    <row r="4500" spans="1:11">
      <c r="A4500" s="13">
        <v>42518</v>
      </c>
      <c r="B4500" s="10" t="s">
        <v>223</v>
      </c>
      <c r="C4500" s="10" t="s">
        <v>81</v>
      </c>
      <c r="D4500" s="14">
        <v>118</v>
      </c>
      <c r="E4500" s="13">
        <v>40878</v>
      </c>
      <c r="F4500" s="15" t="s">
        <v>77</v>
      </c>
      <c r="G4500" s="13">
        <v>2958101</v>
      </c>
      <c r="H4500" s="78"/>
      <c r="I4500" s="78"/>
      <c r="J4500" s="78"/>
      <c r="K4500" s="78"/>
    </row>
    <row r="4501" spans="1:11">
      <c r="A4501" s="13">
        <v>42519</v>
      </c>
      <c r="B4501" s="10" t="s">
        <v>223</v>
      </c>
      <c r="C4501" s="10" t="s">
        <v>81</v>
      </c>
      <c r="D4501" s="14">
        <v>118</v>
      </c>
      <c r="E4501" s="13">
        <v>40878</v>
      </c>
      <c r="F4501" s="15" t="s">
        <v>77</v>
      </c>
      <c r="G4501" s="13">
        <v>2958101</v>
      </c>
      <c r="H4501" s="78"/>
      <c r="I4501" s="78"/>
      <c r="J4501" s="78"/>
      <c r="K4501" s="78"/>
    </row>
    <row r="4502" spans="1:11">
      <c r="A4502" s="13">
        <v>42520</v>
      </c>
      <c r="B4502" s="10" t="s">
        <v>223</v>
      </c>
      <c r="C4502" s="10" t="s">
        <v>81</v>
      </c>
      <c r="D4502" s="14">
        <v>118</v>
      </c>
      <c r="E4502" s="13">
        <v>40878</v>
      </c>
      <c r="F4502" s="15" t="s">
        <v>77</v>
      </c>
      <c r="G4502" s="13">
        <v>2958101</v>
      </c>
      <c r="H4502" s="78"/>
      <c r="I4502" s="78"/>
      <c r="J4502" s="78"/>
      <c r="K4502" s="78"/>
    </row>
    <row r="4503" spans="1:11">
      <c r="A4503" s="13">
        <v>42521</v>
      </c>
      <c r="B4503" s="10" t="s">
        <v>223</v>
      </c>
      <c r="C4503" s="10" t="s">
        <v>81</v>
      </c>
      <c r="D4503" s="14">
        <v>118</v>
      </c>
      <c r="E4503" s="13">
        <v>40878</v>
      </c>
      <c r="F4503" s="15" t="s">
        <v>77</v>
      </c>
      <c r="G4503" s="13">
        <v>2958101</v>
      </c>
      <c r="H4503" s="78"/>
      <c r="I4503" s="78"/>
      <c r="J4503" s="78"/>
      <c r="K4503" s="78"/>
    </row>
    <row r="4504" spans="1:11">
      <c r="A4504" s="13">
        <v>42491</v>
      </c>
      <c r="B4504" s="10" t="s">
        <v>224</v>
      </c>
      <c r="C4504" s="10" t="s">
        <v>81</v>
      </c>
      <c r="D4504" s="14">
        <v>108</v>
      </c>
      <c r="E4504" s="13">
        <v>40878</v>
      </c>
      <c r="F4504" s="15" t="s">
        <v>77</v>
      </c>
      <c r="G4504" s="13">
        <v>2958101</v>
      </c>
      <c r="H4504" s="78"/>
      <c r="I4504" s="78"/>
      <c r="J4504" s="78"/>
      <c r="K4504" s="78"/>
    </row>
    <row r="4505" spans="1:11">
      <c r="A4505" s="13">
        <v>42492</v>
      </c>
      <c r="B4505" s="10" t="s">
        <v>224</v>
      </c>
      <c r="C4505" s="10" t="s">
        <v>81</v>
      </c>
      <c r="D4505" s="14">
        <v>108</v>
      </c>
      <c r="E4505" s="13">
        <v>40878</v>
      </c>
      <c r="F4505" s="15" t="s">
        <v>77</v>
      </c>
      <c r="G4505" s="13">
        <v>2958101</v>
      </c>
      <c r="H4505" s="78"/>
      <c r="I4505" s="78"/>
      <c r="J4505" s="78"/>
      <c r="K4505" s="78"/>
    </row>
    <row r="4506" spans="1:11">
      <c r="A4506" s="13">
        <v>42493</v>
      </c>
      <c r="B4506" s="10" t="s">
        <v>224</v>
      </c>
      <c r="C4506" s="10" t="s">
        <v>81</v>
      </c>
      <c r="D4506" s="14">
        <v>108</v>
      </c>
      <c r="E4506" s="13">
        <v>40878</v>
      </c>
      <c r="F4506" s="15" t="s">
        <v>77</v>
      </c>
      <c r="G4506" s="13">
        <v>2958101</v>
      </c>
      <c r="H4506" s="78"/>
      <c r="I4506" s="78"/>
      <c r="J4506" s="78"/>
      <c r="K4506" s="78"/>
    </row>
    <row r="4507" spans="1:11">
      <c r="A4507" s="13">
        <v>42494</v>
      </c>
      <c r="B4507" s="10" t="s">
        <v>224</v>
      </c>
      <c r="C4507" s="10" t="s">
        <v>81</v>
      </c>
      <c r="D4507" s="14">
        <v>108</v>
      </c>
      <c r="E4507" s="13">
        <v>40878</v>
      </c>
      <c r="F4507" s="15" t="s">
        <v>77</v>
      </c>
      <c r="G4507" s="13">
        <v>2958101</v>
      </c>
      <c r="H4507" s="78"/>
      <c r="I4507" s="78"/>
      <c r="J4507" s="78"/>
      <c r="K4507" s="78"/>
    </row>
    <row r="4508" spans="1:11">
      <c r="A4508" s="13">
        <v>42495</v>
      </c>
      <c r="B4508" s="10" t="s">
        <v>224</v>
      </c>
      <c r="C4508" s="10" t="s">
        <v>81</v>
      </c>
      <c r="D4508" s="14">
        <v>108</v>
      </c>
      <c r="E4508" s="13">
        <v>40878</v>
      </c>
      <c r="F4508" s="15" t="s">
        <v>77</v>
      </c>
      <c r="G4508" s="13">
        <v>2958101</v>
      </c>
      <c r="H4508" s="78"/>
      <c r="I4508" s="78"/>
      <c r="J4508" s="78"/>
      <c r="K4508" s="78"/>
    </row>
    <row r="4509" spans="1:11">
      <c r="A4509" s="13">
        <v>42496</v>
      </c>
      <c r="B4509" s="10" t="s">
        <v>224</v>
      </c>
      <c r="C4509" s="10" t="s">
        <v>81</v>
      </c>
      <c r="D4509" s="14">
        <v>108</v>
      </c>
      <c r="E4509" s="13">
        <v>40878</v>
      </c>
      <c r="F4509" s="15" t="s">
        <v>77</v>
      </c>
      <c r="G4509" s="13">
        <v>2958101</v>
      </c>
      <c r="H4509" s="78"/>
      <c r="I4509" s="78"/>
      <c r="J4509" s="78"/>
      <c r="K4509" s="78"/>
    </row>
    <row r="4510" spans="1:11">
      <c r="A4510" s="13">
        <v>42497</v>
      </c>
      <c r="B4510" s="10" t="s">
        <v>224</v>
      </c>
      <c r="C4510" s="10" t="s">
        <v>81</v>
      </c>
      <c r="D4510" s="14">
        <v>108</v>
      </c>
      <c r="E4510" s="13">
        <v>40878</v>
      </c>
      <c r="F4510" s="15" t="s">
        <v>77</v>
      </c>
      <c r="G4510" s="13">
        <v>2958101</v>
      </c>
      <c r="H4510" s="78"/>
      <c r="I4510" s="78"/>
      <c r="J4510" s="78"/>
      <c r="K4510" s="78"/>
    </row>
    <row r="4511" spans="1:11">
      <c r="A4511" s="13">
        <v>42498</v>
      </c>
      <c r="B4511" s="10" t="s">
        <v>224</v>
      </c>
      <c r="C4511" s="10" t="s">
        <v>81</v>
      </c>
      <c r="D4511" s="14">
        <v>108</v>
      </c>
      <c r="E4511" s="13">
        <v>40878</v>
      </c>
      <c r="F4511" s="15" t="s">
        <v>77</v>
      </c>
      <c r="G4511" s="13">
        <v>2958101</v>
      </c>
      <c r="H4511" s="78"/>
      <c r="I4511" s="78"/>
      <c r="J4511" s="78"/>
      <c r="K4511" s="78"/>
    </row>
    <row r="4512" spans="1:11">
      <c r="A4512" s="13">
        <v>42499</v>
      </c>
      <c r="B4512" s="10" t="s">
        <v>224</v>
      </c>
      <c r="C4512" s="10" t="s">
        <v>81</v>
      </c>
      <c r="D4512" s="14">
        <v>108</v>
      </c>
      <c r="E4512" s="13">
        <v>40878</v>
      </c>
      <c r="F4512" s="15" t="s">
        <v>77</v>
      </c>
      <c r="G4512" s="13">
        <v>2958101</v>
      </c>
      <c r="H4512" s="78"/>
      <c r="I4512" s="78"/>
      <c r="J4512" s="78"/>
      <c r="K4512" s="78"/>
    </row>
    <row r="4513" spans="1:11">
      <c r="A4513" s="13">
        <v>42500</v>
      </c>
      <c r="B4513" s="10" t="s">
        <v>224</v>
      </c>
      <c r="C4513" s="10" t="s">
        <v>81</v>
      </c>
      <c r="D4513" s="14">
        <v>108</v>
      </c>
      <c r="E4513" s="13">
        <v>40878</v>
      </c>
      <c r="F4513" s="15" t="s">
        <v>77</v>
      </c>
      <c r="G4513" s="13">
        <v>2958101</v>
      </c>
      <c r="H4513" s="78"/>
      <c r="I4513" s="78"/>
      <c r="J4513" s="78"/>
      <c r="K4513" s="78"/>
    </row>
    <row r="4514" spans="1:11">
      <c r="A4514" s="13">
        <v>42501</v>
      </c>
      <c r="B4514" s="10" t="s">
        <v>224</v>
      </c>
      <c r="C4514" s="10" t="s">
        <v>81</v>
      </c>
      <c r="D4514" s="14">
        <v>108</v>
      </c>
      <c r="E4514" s="13">
        <v>40878</v>
      </c>
      <c r="F4514" s="15" t="s">
        <v>77</v>
      </c>
      <c r="G4514" s="13">
        <v>2958101</v>
      </c>
      <c r="H4514" s="78"/>
      <c r="I4514" s="78"/>
      <c r="J4514" s="78"/>
      <c r="K4514" s="78"/>
    </row>
    <row r="4515" spans="1:11">
      <c r="A4515" s="13">
        <v>42502</v>
      </c>
      <c r="B4515" s="10" t="s">
        <v>224</v>
      </c>
      <c r="C4515" s="10" t="s">
        <v>81</v>
      </c>
      <c r="D4515" s="14">
        <v>108</v>
      </c>
      <c r="E4515" s="13">
        <v>40878</v>
      </c>
      <c r="F4515" s="15" t="s">
        <v>77</v>
      </c>
      <c r="G4515" s="13">
        <v>2958101</v>
      </c>
      <c r="H4515" s="78"/>
      <c r="I4515" s="78"/>
      <c r="J4515" s="78"/>
      <c r="K4515" s="78"/>
    </row>
    <row r="4516" spans="1:11">
      <c r="A4516" s="13">
        <v>42503</v>
      </c>
      <c r="B4516" s="10" t="s">
        <v>224</v>
      </c>
      <c r="C4516" s="10" t="s">
        <v>81</v>
      </c>
      <c r="D4516" s="14">
        <v>108</v>
      </c>
      <c r="E4516" s="13">
        <v>40878</v>
      </c>
      <c r="F4516" s="15" t="s">
        <v>77</v>
      </c>
      <c r="G4516" s="13">
        <v>2958101</v>
      </c>
      <c r="H4516" s="78"/>
      <c r="I4516" s="78"/>
      <c r="J4516" s="78"/>
      <c r="K4516" s="78"/>
    </row>
    <row r="4517" spans="1:11">
      <c r="A4517" s="13">
        <v>42504</v>
      </c>
      <c r="B4517" s="10" t="s">
        <v>224</v>
      </c>
      <c r="C4517" s="10" t="s">
        <v>81</v>
      </c>
      <c r="D4517" s="14">
        <v>108</v>
      </c>
      <c r="E4517" s="13">
        <v>40878</v>
      </c>
      <c r="F4517" s="15" t="s">
        <v>77</v>
      </c>
      <c r="G4517" s="13">
        <v>2958101</v>
      </c>
      <c r="H4517" s="78"/>
      <c r="I4517" s="78"/>
      <c r="J4517" s="78"/>
      <c r="K4517" s="78"/>
    </row>
    <row r="4518" spans="1:11">
      <c r="A4518" s="13">
        <v>42505</v>
      </c>
      <c r="B4518" s="10" t="s">
        <v>224</v>
      </c>
      <c r="C4518" s="10" t="s">
        <v>81</v>
      </c>
      <c r="D4518" s="14">
        <v>108</v>
      </c>
      <c r="E4518" s="13">
        <v>40878</v>
      </c>
      <c r="F4518" s="15" t="s">
        <v>77</v>
      </c>
      <c r="G4518" s="13">
        <v>2958101</v>
      </c>
      <c r="H4518" s="78"/>
      <c r="I4518" s="78"/>
      <c r="J4518" s="78"/>
      <c r="K4518" s="78"/>
    </row>
    <row r="4519" spans="1:11">
      <c r="A4519" s="13">
        <v>42506</v>
      </c>
      <c r="B4519" s="10" t="s">
        <v>224</v>
      </c>
      <c r="C4519" s="10" t="s">
        <v>81</v>
      </c>
      <c r="D4519" s="14">
        <v>108</v>
      </c>
      <c r="E4519" s="13">
        <v>40878</v>
      </c>
      <c r="F4519" s="15" t="s">
        <v>77</v>
      </c>
      <c r="G4519" s="13">
        <v>2958101</v>
      </c>
      <c r="H4519" s="78"/>
      <c r="I4519" s="78"/>
      <c r="J4519" s="78"/>
      <c r="K4519" s="78"/>
    </row>
    <row r="4520" spans="1:11">
      <c r="A4520" s="13">
        <v>42507</v>
      </c>
      <c r="B4520" s="10" t="s">
        <v>224</v>
      </c>
      <c r="C4520" s="10" t="s">
        <v>81</v>
      </c>
      <c r="D4520" s="14">
        <v>108</v>
      </c>
      <c r="E4520" s="13">
        <v>40878</v>
      </c>
      <c r="F4520" s="15" t="s">
        <v>77</v>
      </c>
      <c r="G4520" s="13">
        <v>2958101</v>
      </c>
      <c r="H4520" s="78"/>
      <c r="I4520" s="78"/>
      <c r="J4520" s="78"/>
      <c r="K4520" s="78"/>
    </row>
    <row r="4521" spans="1:11">
      <c r="A4521" s="13">
        <v>42508</v>
      </c>
      <c r="B4521" s="10" t="s">
        <v>224</v>
      </c>
      <c r="C4521" s="10" t="s">
        <v>81</v>
      </c>
      <c r="D4521" s="14">
        <v>108</v>
      </c>
      <c r="E4521" s="13">
        <v>40878</v>
      </c>
      <c r="F4521" s="15" t="s">
        <v>77</v>
      </c>
      <c r="G4521" s="13">
        <v>2958101</v>
      </c>
      <c r="H4521" s="78"/>
      <c r="I4521" s="78"/>
      <c r="J4521" s="78"/>
      <c r="K4521" s="78"/>
    </row>
    <row r="4522" spans="1:11">
      <c r="A4522" s="13">
        <v>42509</v>
      </c>
      <c r="B4522" s="10" t="s">
        <v>224</v>
      </c>
      <c r="C4522" s="10" t="s">
        <v>81</v>
      </c>
      <c r="D4522" s="14">
        <v>108</v>
      </c>
      <c r="E4522" s="13">
        <v>40878</v>
      </c>
      <c r="F4522" s="15" t="s">
        <v>77</v>
      </c>
      <c r="G4522" s="13">
        <v>2958101</v>
      </c>
      <c r="H4522" s="78"/>
      <c r="I4522" s="78"/>
      <c r="J4522" s="78"/>
      <c r="K4522" s="78"/>
    </row>
    <row r="4523" spans="1:11">
      <c r="A4523" s="13">
        <v>42510</v>
      </c>
      <c r="B4523" s="10" t="s">
        <v>224</v>
      </c>
      <c r="C4523" s="10" t="s">
        <v>81</v>
      </c>
      <c r="D4523" s="14">
        <v>108</v>
      </c>
      <c r="E4523" s="13">
        <v>40878</v>
      </c>
      <c r="F4523" s="15" t="s">
        <v>77</v>
      </c>
      <c r="G4523" s="13">
        <v>2958101</v>
      </c>
      <c r="H4523" s="78"/>
      <c r="I4523" s="78"/>
      <c r="J4523" s="78"/>
      <c r="K4523" s="78"/>
    </row>
    <row r="4524" spans="1:11">
      <c r="A4524" s="13">
        <v>42511</v>
      </c>
      <c r="B4524" s="10" t="s">
        <v>224</v>
      </c>
      <c r="C4524" s="10" t="s">
        <v>81</v>
      </c>
      <c r="D4524" s="14">
        <v>108</v>
      </c>
      <c r="E4524" s="13">
        <v>40878</v>
      </c>
      <c r="F4524" s="15" t="s">
        <v>77</v>
      </c>
      <c r="G4524" s="13">
        <v>2958101</v>
      </c>
      <c r="H4524" s="78"/>
      <c r="I4524" s="78"/>
      <c r="J4524" s="78"/>
      <c r="K4524" s="78"/>
    </row>
    <row r="4525" spans="1:11">
      <c r="A4525" s="13">
        <v>42512</v>
      </c>
      <c r="B4525" s="10" t="s">
        <v>224</v>
      </c>
      <c r="C4525" s="10" t="s">
        <v>81</v>
      </c>
      <c r="D4525" s="14">
        <v>108</v>
      </c>
      <c r="E4525" s="13">
        <v>40878</v>
      </c>
      <c r="F4525" s="15" t="s">
        <v>77</v>
      </c>
      <c r="G4525" s="13">
        <v>2958101</v>
      </c>
      <c r="H4525" s="78"/>
      <c r="I4525" s="78"/>
      <c r="J4525" s="78"/>
      <c r="K4525" s="78"/>
    </row>
    <row r="4526" spans="1:11">
      <c r="A4526" s="13">
        <v>42513</v>
      </c>
      <c r="B4526" s="10" t="s">
        <v>224</v>
      </c>
      <c r="C4526" s="10" t="s">
        <v>81</v>
      </c>
      <c r="D4526" s="14">
        <v>108</v>
      </c>
      <c r="E4526" s="13">
        <v>40878</v>
      </c>
      <c r="F4526" s="15" t="s">
        <v>77</v>
      </c>
      <c r="G4526" s="13">
        <v>2958101</v>
      </c>
      <c r="H4526" s="78"/>
      <c r="I4526" s="78"/>
      <c r="J4526" s="78"/>
      <c r="K4526" s="78"/>
    </row>
    <row r="4527" spans="1:11">
      <c r="A4527" s="13">
        <v>42514</v>
      </c>
      <c r="B4527" s="10" t="s">
        <v>224</v>
      </c>
      <c r="C4527" s="10" t="s">
        <v>81</v>
      </c>
      <c r="D4527" s="14">
        <v>108</v>
      </c>
      <c r="E4527" s="13">
        <v>40878</v>
      </c>
      <c r="F4527" s="15" t="s">
        <v>77</v>
      </c>
      <c r="G4527" s="13">
        <v>2958101</v>
      </c>
      <c r="H4527" s="78"/>
      <c r="I4527" s="78"/>
      <c r="J4527" s="78"/>
      <c r="K4527" s="78"/>
    </row>
    <row r="4528" spans="1:11">
      <c r="A4528" s="13">
        <v>42515</v>
      </c>
      <c r="B4528" s="10" t="s">
        <v>224</v>
      </c>
      <c r="C4528" s="10" t="s">
        <v>81</v>
      </c>
      <c r="D4528" s="14">
        <v>108</v>
      </c>
      <c r="E4528" s="13">
        <v>40878</v>
      </c>
      <c r="F4528" s="15" t="s">
        <v>77</v>
      </c>
      <c r="G4528" s="13">
        <v>2958101</v>
      </c>
      <c r="H4528" s="78"/>
      <c r="I4528" s="78"/>
      <c r="J4528" s="78"/>
      <c r="K4528" s="78"/>
    </row>
    <row r="4529" spans="1:11">
      <c r="A4529" s="13">
        <v>42516</v>
      </c>
      <c r="B4529" s="10" t="s">
        <v>224</v>
      </c>
      <c r="C4529" s="10" t="s">
        <v>81</v>
      </c>
      <c r="D4529" s="14">
        <v>108</v>
      </c>
      <c r="E4529" s="13">
        <v>40878</v>
      </c>
      <c r="F4529" s="15" t="s">
        <v>77</v>
      </c>
      <c r="G4529" s="13">
        <v>2958101</v>
      </c>
      <c r="H4529" s="78"/>
      <c r="I4529" s="78"/>
      <c r="J4529" s="78"/>
      <c r="K4529" s="78"/>
    </row>
    <row r="4530" spans="1:11">
      <c r="A4530" s="13">
        <v>42517</v>
      </c>
      <c r="B4530" s="10" t="s">
        <v>224</v>
      </c>
      <c r="C4530" s="10" t="s">
        <v>81</v>
      </c>
      <c r="D4530" s="14">
        <v>108</v>
      </c>
      <c r="E4530" s="13">
        <v>40878</v>
      </c>
      <c r="F4530" s="15" t="s">
        <v>77</v>
      </c>
      <c r="G4530" s="13">
        <v>2958101</v>
      </c>
      <c r="H4530" s="78"/>
      <c r="I4530" s="78"/>
      <c r="J4530" s="78"/>
      <c r="K4530" s="78"/>
    </row>
    <row r="4531" spans="1:11">
      <c r="A4531" s="13">
        <v>42518</v>
      </c>
      <c r="B4531" s="10" t="s">
        <v>224</v>
      </c>
      <c r="C4531" s="10" t="s">
        <v>81</v>
      </c>
      <c r="D4531" s="14">
        <v>108</v>
      </c>
      <c r="E4531" s="13">
        <v>40878</v>
      </c>
      <c r="F4531" s="15" t="s">
        <v>77</v>
      </c>
      <c r="G4531" s="13">
        <v>2958101</v>
      </c>
      <c r="H4531" s="78"/>
      <c r="I4531" s="78"/>
      <c r="J4531" s="78"/>
      <c r="K4531" s="78"/>
    </row>
    <row r="4532" spans="1:11">
      <c r="A4532" s="13">
        <v>42519</v>
      </c>
      <c r="B4532" s="10" t="s">
        <v>224</v>
      </c>
      <c r="C4532" s="10" t="s">
        <v>81</v>
      </c>
      <c r="D4532" s="14">
        <v>108</v>
      </c>
      <c r="E4532" s="13">
        <v>40878</v>
      </c>
      <c r="F4532" s="15" t="s">
        <v>77</v>
      </c>
      <c r="G4532" s="13">
        <v>2958101</v>
      </c>
      <c r="H4532" s="78"/>
      <c r="I4532" s="78"/>
      <c r="J4532" s="78"/>
      <c r="K4532" s="78"/>
    </row>
    <row r="4533" spans="1:11">
      <c r="A4533" s="13">
        <v>42520</v>
      </c>
      <c r="B4533" s="10" t="s">
        <v>224</v>
      </c>
      <c r="C4533" s="10" t="s">
        <v>81</v>
      </c>
      <c r="D4533" s="14">
        <v>108</v>
      </c>
      <c r="E4533" s="13">
        <v>40878</v>
      </c>
      <c r="F4533" s="15" t="s">
        <v>77</v>
      </c>
      <c r="G4533" s="13">
        <v>2958101</v>
      </c>
      <c r="H4533" s="78"/>
      <c r="I4533" s="78"/>
      <c r="J4533" s="78"/>
      <c r="K4533" s="78"/>
    </row>
    <row r="4534" spans="1:11">
      <c r="A4534" s="13">
        <v>42521</v>
      </c>
      <c r="B4534" s="10" t="s">
        <v>224</v>
      </c>
      <c r="C4534" s="10" t="s">
        <v>81</v>
      </c>
      <c r="D4534" s="14">
        <v>108</v>
      </c>
      <c r="E4534" s="13">
        <v>40878</v>
      </c>
      <c r="F4534" s="15" t="s">
        <v>77</v>
      </c>
      <c r="G4534" s="13">
        <v>2958101</v>
      </c>
      <c r="H4534" s="78"/>
      <c r="I4534" s="78"/>
      <c r="J4534" s="78"/>
      <c r="K4534" s="78"/>
    </row>
    <row r="4535" spans="1:11">
      <c r="A4535" s="13">
        <v>42491</v>
      </c>
      <c r="B4535" s="10" t="s">
        <v>225</v>
      </c>
      <c r="C4535" s="10" t="s">
        <v>81</v>
      </c>
      <c r="D4535" s="14">
        <v>170</v>
      </c>
      <c r="E4535" s="13">
        <v>39757</v>
      </c>
      <c r="F4535" s="15" t="s">
        <v>77</v>
      </c>
      <c r="G4535" s="13">
        <v>2958101</v>
      </c>
      <c r="H4535" s="78"/>
      <c r="I4535" s="78"/>
      <c r="J4535" s="78"/>
      <c r="K4535" s="78"/>
    </row>
    <row r="4536" spans="1:11">
      <c r="A4536" s="13">
        <v>42492</v>
      </c>
      <c r="B4536" s="10" t="s">
        <v>225</v>
      </c>
      <c r="C4536" s="10" t="s">
        <v>81</v>
      </c>
      <c r="D4536" s="14">
        <v>170</v>
      </c>
      <c r="E4536" s="13">
        <v>39757</v>
      </c>
      <c r="F4536" s="15" t="s">
        <v>77</v>
      </c>
      <c r="G4536" s="13">
        <v>2958101</v>
      </c>
      <c r="H4536" s="78"/>
      <c r="I4536" s="78"/>
      <c r="J4536" s="78"/>
      <c r="K4536" s="78"/>
    </row>
    <row r="4537" spans="1:11">
      <c r="A4537" s="13">
        <v>42493</v>
      </c>
      <c r="B4537" s="10" t="s">
        <v>225</v>
      </c>
      <c r="C4537" s="10" t="s">
        <v>81</v>
      </c>
      <c r="D4537" s="14">
        <v>170</v>
      </c>
      <c r="E4537" s="13">
        <v>39757</v>
      </c>
      <c r="F4537" s="15" t="s">
        <v>77</v>
      </c>
      <c r="G4537" s="13">
        <v>2958101</v>
      </c>
      <c r="H4537" s="78"/>
      <c r="I4537" s="78"/>
      <c r="J4537" s="78"/>
      <c r="K4537" s="78"/>
    </row>
    <row r="4538" spans="1:11">
      <c r="A4538" s="13">
        <v>42494</v>
      </c>
      <c r="B4538" s="10" t="s">
        <v>225</v>
      </c>
      <c r="C4538" s="10" t="s">
        <v>81</v>
      </c>
      <c r="D4538" s="14">
        <v>170</v>
      </c>
      <c r="E4538" s="13">
        <v>39757</v>
      </c>
      <c r="F4538" s="15" t="s">
        <v>77</v>
      </c>
      <c r="G4538" s="13">
        <v>2958101</v>
      </c>
      <c r="H4538" s="78"/>
      <c r="I4538" s="78"/>
      <c r="J4538" s="78"/>
      <c r="K4538" s="78"/>
    </row>
    <row r="4539" spans="1:11">
      <c r="A4539" s="13">
        <v>42495</v>
      </c>
      <c r="B4539" s="10" t="s">
        <v>225</v>
      </c>
      <c r="C4539" s="10" t="s">
        <v>81</v>
      </c>
      <c r="D4539" s="14">
        <v>170</v>
      </c>
      <c r="E4539" s="13">
        <v>39757</v>
      </c>
      <c r="F4539" s="15" t="s">
        <v>77</v>
      </c>
      <c r="G4539" s="13">
        <v>2958101</v>
      </c>
      <c r="H4539" s="78"/>
      <c r="I4539" s="78"/>
      <c r="J4539" s="78"/>
      <c r="K4539" s="78"/>
    </row>
    <row r="4540" spans="1:11">
      <c r="A4540" s="13">
        <v>42496</v>
      </c>
      <c r="B4540" s="10" t="s">
        <v>225</v>
      </c>
      <c r="C4540" s="10" t="s">
        <v>81</v>
      </c>
      <c r="D4540" s="14">
        <v>170</v>
      </c>
      <c r="E4540" s="13">
        <v>39757</v>
      </c>
      <c r="F4540" s="15" t="s">
        <v>77</v>
      </c>
      <c r="G4540" s="13">
        <v>2958101</v>
      </c>
      <c r="H4540" s="78"/>
      <c r="I4540" s="78"/>
      <c r="J4540" s="78"/>
      <c r="K4540" s="78"/>
    </row>
    <row r="4541" spans="1:11">
      <c r="A4541" s="13">
        <v>42497</v>
      </c>
      <c r="B4541" s="10" t="s">
        <v>225</v>
      </c>
      <c r="C4541" s="10" t="s">
        <v>81</v>
      </c>
      <c r="D4541" s="14">
        <v>170</v>
      </c>
      <c r="E4541" s="13">
        <v>39757</v>
      </c>
      <c r="F4541" s="15" t="s">
        <v>77</v>
      </c>
      <c r="G4541" s="13">
        <v>2958101</v>
      </c>
      <c r="H4541" s="78"/>
      <c r="I4541" s="78"/>
      <c r="J4541" s="78"/>
      <c r="K4541" s="78"/>
    </row>
    <row r="4542" spans="1:11">
      <c r="A4542" s="13">
        <v>42498</v>
      </c>
      <c r="B4542" s="10" t="s">
        <v>225</v>
      </c>
      <c r="C4542" s="10" t="s">
        <v>81</v>
      </c>
      <c r="D4542" s="14">
        <v>170</v>
      </c>
      <c r="E4542" s="13">
        <v>39757</v>
      </c>
      <c r="F4542" s="15" t="s">
        <v>77</v>
      </c>
      <c r="G4542" s="13">
        <v>2958101</v>
      </c>
      <c r="H4542" s="78"/>
      <c r="I4542" s="78"/>
      <c r="J4542" s="78"/>
      <c r="K4542" s="78"/>
    </row>
    <row r="4543" spans="1:11">
      <c r="A4543" s="13">
        <v>42499</v>
      </c>
      <c r="B4543" s="10" t="s">
        <v>225</v>
      </c>
      <c r="C4543" s="10" t="s">
        <v>81</v>
      </c>
      <c r="D4543" s="14">
        <v>170</v>
      </c>
      <c r="E4543" s="13">
        <v>39757</v>
      </c>
      <c r="F4543" s="15" t="s">
        <v>77</v>
      </c>
      <c r="G4543" s="13">
        <v>2958101</v>
      </c>
      <c r="H4543" s="78"/>
      <c r="I4543" s="78"/>
      <c r="J4543" s="78"/>
      <c r="K4543" s="78"/>
    </row>
    <row r="4544" spans="1:11">
      <c r="A4544" s="13">
        <v>42500</v>
      </c>
      <c r="B4544" s="10" t="s">
        <v>225</v>
      </c>
      <c r="C4544" s="10" t="s">
        <v>81</v>
      </c>
      <c r="D4544" s="14">
        <v>170</v>
      </c>
      <c r="E4544" s="13">
        <v>39757</v>
      </c>
      <c r="F4544" s="15" t="s">
        <v>77</v>
      </c>
      <c r="G4544" s="13">
        <v>2958101</v>
      </c>
      <c r="H4544" s="78"/>
      <c r="I4544" s="78"/>
      <c r="J4544" s="78"/>
      <c r="K4544" s="78"/>
    </row>
    <row r="4545" spans="1:11">
      <c r="A4545" s="13">
        <v>42501</v>
      </c>
      <c r="B4545" s="10" t="s">
        <v>225</v>
      </c>
      <c r="C4545" s="10" t="s">
        <v>81</v>
      </c>
      <c r="D4545" s="14">
        <v>170</v>
      </c>
      <c r="E4545" s="13">
        <v>39757</v>
      </c>
      <c r="F4545" s="15" t="s">
        <v>77</v>
      </c>
      <c r="G4545" s="13">
        <v>2958101</v>
      </c>
      <c r="H4545" s="78"/>
      <c r="I4545" s="78"/>
      <c r="J4545" s="78"/>
      <c r="K4545" s="78"/>
    </row>
    <row r="4546" spans="1:11">
      <c r="A4546" s="13">
        <v>42502</v>
      </c>
      <c r="B4546" s="10" t="s">
        <v>225</v>
      </c>
      <c r="C4546" s="10" t="s">
        <v>81</v>
      </c>
      <c r="D4546" s="14">
        <v>170</v>
      </c>
      <c r="E4546" s="13">
        <v>39757</v>
      </c>
      <c r="F4546" s="15" t="s">
        <v>77</v>
      </c>
      <c r="G4546" s="13">
        <v>2958101</v>
      </c>
      <c r="H4546" s="78"/>
      <c r="I4546" s="78"/>
      <c r="J4546" s="78"/>
      <c r="K4546" s="78"/>
    </row>
    <row r="4547" spans="1:11">
      <c r="A4547" s="13">
        <v>42503</v>
      </c>
      <c r="B4547" s="10" t="s">
        <v>225</v>
      </c>
      <c r="C4547" s="10" t="s">
        <v>81</v>
      </c>
      <c r="D4547" s="14">
        <v>170</v>
      </c>
      <c r="E4547" s="13">
        <v>39757</v>
      </c>
      <c r="F4547" s="15" t="s">
        <v>77</v>
      </c>
      <c r="G4547" s="13">
        <v>2958101</v>
      </c>
      <c r="H4547" s="78"/>
      <c r="I4547" s="78"/>
      <c r="J4547" s="78"/>
      <c r="K4547" s="78"/>
    </row>
    <row r="4548" spans="1:11">
      <c r="A4548" s="13">
        <v>42504</v>
      </c>
      <c r="B4548" s="10" t="s">
        <v>225</v>
      </c>
      <c r="C4548" s="10" t="s">
        <v>81</v>
      </c>
      <c r="D4548" s="14">
        <v>170</v>
      </c>
      <c r="E4548" s="13">
        <v>39757</v>
      </c>
      <c r="F4548" s="15" t="s">
        <v>77</v>
      </c>
      <c r="G4548" s="13">
        <v>2958101</v>
      </c>
      <c r="H4548" s="78"/>
      <c r="I4548" s="78"/>
      <c r="J4548" s="78"/>
      <c r="K4548" s="78"/>
    </row>
    <row r="4549" spans="1:11">
      <c r="A4549" s="13">
        <v>42505</v>
      </c>
      <c r="B4549" s="10" t="s">
        <v>225</v>
      </c>
      <c r="C4549" s="10" t="s">
        <v>81</v>
      </c>
      <c r="D4549" s="14">
        <v>170</v>
      </c>
      <c r="E4549" s="13">
        <v>39757</v>
      </c>
      <c r="F4549" s="15" t="s">
        <v>77</v>
      </c>
      <c r="G4549" s="13">
        <v>2958101</v>
      </c>
      <c r="H4549" s="78"/>
      <c r="I4549" s="78"/>
      <c r="J4549" s="78"/>
      <c r="K4549" s="78"/>
    </row>
    <row r="4550" spans="1:11">
      <c r="A4550" s="13">
        <v>42506</v>
      </c>
      <c r="B4550" s="10" t="s">
        <v>225</v>
      </c>
      <c r="C4550" s="10" t="s">
        <v>81</v>
      </c>
      <c r="D4550" s="14">
        <v>170</v>
      </c>
      <c r="E4550" s="13">
        <v>39757</v>
      </c>
      <c r="F4550" s="15" t="s">
        <v>77</v>
      </c>
      <c r="G4550" s="13">
        <v>2958101</v>
      </c>
      <c r="H4550" s="78"/>
      <c r="I4550" s="78"/>
      <c r="J4550" s="78"/>
      <c r="K4550" s="78"/>
    </row>
    <row r="4551" spans="1:11">
      <c r="A4551" s="13">
        <v>42507</v>
      </c>
      <c r="B4551" s="10" t="s">
        <v>225</v>
      </c>
      <c r="C4551" s="10" t="s">
        <v>81</v>
      </c>
      <c r="D4551" s="14">
        <v>170</v>
      </c>
      <c r="E4551" s="13">
        <v>39757</v>
      </c>
      <c r="F4551" s="15" t="s">
        <v>77</v>
      </c>
      <c r="G4551" s="13">
        <v>2958101</v>
      </c>
      <c r="H4551" s="78"/>
      <c r="I4551" s="78"/>
      <c r="J4551" s="78"/>
      <c r="K4551" s="78"/>
    </row>
    <row r="4552" spans="1:11">
      <c r="A4552" s="13">
        <v>42508</v>
      </c>
      <c r="B4552" s="10" t="s">
        <v>225</v>
      </c>
      <c r="C4552" s="10" t="s">
        <v>81</v>
      </c>
      <c r="D4552" s="14">
        <v>170</v>
      </c>
      <c r="E4552" s="13">
        <v>39757</v>
      </c>
      <c r="F4552" s="15" t="s">
        <v>77</v>
      </c>
      <c r="G4552" s="13">
        <v>2958101</v>
      </c>
      <c r="H4552" s="78"/>
      <c r="I4552" s="78"/>
      <c r="J4552" s="78"/>
      <c r="K4552" s="78"/>
    </row>
    <row r="4553" spans="1:11">
      <c r="A4553" s="13">
        <v>42509</v>
      </c>
      <c r="B4553" s="10" t="s">
        <v>225</v>
      </c>
      <c r="C4553" s="10" t="s">
        <v>81</v>
      </c>
      <c r="D4553" s="14">
        <v>170</v>
      </c>
      <c r="E4553" s="13">
        <v>39757</v>
      </c>
      <c r="F4553" s="15" t="s">
        <v>77</v>
      </c>
      <c r="G4553" s="13">
        <v>2958101</v>
      </c>
      <c r="H4553" s="78"/>
      <c r="I4553" s="78"/>
      <c r="J4553" s="78"/>
      <c r="K4553" s="78"/>
    </row>
    <row r="4554" spans="1:11">
      <c r="A4554" s="13">
        <v>42510</v>
      </c>
      <c r="B4554" s="10" t="s">
        <v>225</v>
      </c>
      <c r="C4554" s="10" t="s">
        <v>81</v>
      </c>
      <c r="D4554" s="14">
        <v>170</v>
      </c>
      <c r="E4554" s="13">
        <v>39757</v>
      </c>
      <c r="F4554" s="15" t="s">
        <v>77</v>
      </c>
      <c r="G4554" s="13">
        <v>2958101</v>
      </c>
      <c r="H4554" s="78"/>
      <c r="I4554" s="78"/>
      <c r="J4554" s="78"/>
      <c r="K4554" s="78"/>
    </row>
    <row r="4555" spans="1:11">
      <c r="A4555" s="13">
        <v>42511</v>
      </c>
      <c r="B4555" s="10" t="s">
        <v>225</v>
      </c>
      <c r="C4555" s="10" t="s">
        <v>81</v>
      </c>
      <c r="D4555" s="14">
        <v>170</v>
      </c>
      <c r="E4555" s="13">
        <v>39757</v>
      </c>
      <c r="F4555" s="15" t="s">
        <v>77</v>
      </c>
      <c r="G4555" s="13">
        <v>2958101</v>
      </c>
      <c r="H4555" s="78"/>
      <c r="I4555" s="78"/>
      <c r="J4555" s="78"/>
      <c r="K4555" s="78"/>
    </row>
    <row r="4556" spans="1:11">
      <c r="A4556" s="13">
        <v>42512</v>
      </c>
      <c r="B4556" s="10" t="s">
        <v>225</v>
      </c>
      <c r="C4556" s="10" t="s">
        <v>81</v>
      </c>
      <c r="D4556" s="14">
        <v>170</v>
      </c>
      <c r="E4556" s="13">
        <v>39757</v>
      </c>
      <c r="F4556" s="15" t="s">
        <v>77</v>
      </c>
      <c r="G4556" s="13">
        <v>2958101</v>
      </c>
      <c r="H4556" s="78"/>
      <c r="I4556" s="78"/>
      <c r="J4556" s="78"/>
      <c r="K4556" s="78"/>
    </row>
    <row r="4557" spans="1:11">
      <c r="A4557" s="13">
        <v>42513</v>
      </c>
      <c r="B4557" s="10" t="s">
        <v>225</v>
      </c>
      <c r="C4557" s="10" t="s">
        <v>81</v>
      </c>
      <c r="D4557" s="14">
        <v>170</v>
      </c>
      <c r="E4557" s="13">
        <v>39757</v>
      </c>
      <c r="F4557" s="15" t="s">
        <v>77</v>
      </c>
      <c r="G4557" s="13">
        <v>2958101</v>
      </c>
      <c r="H4557" s="78"/>
      <c r="I4557" s="78"/>
      <c r="J4557" s="78"/>
      <c r="K4557" s="78"/>
    </row>
    <row r="4558" spans="1:11">
      <c r="A4558" s="13">
        <v>42514</v>
      </c>
      <c r="B4558" s="10" t="s">
        <v>225</v>
      </c>
      <c r="C4558" s="10" t="s">
        <v>81</v>
      </c>
      <c r="D4558" s="14">
        <v>170</v>
      </c>
      <c r="E4558" s="13">
        <v>39757</v>
      </c>
      <c r="F4558" s="15" t="s">
        <v>77</v>
      </c>
      <c r="G4558" s="13">
        <v>2958101</v>
      </c>
      <c r="H4558" s="78"/>
      <c r="I4558" s="78"/>
      <c r="J4558" s="78"/>
      <c r="K4558" s="78"/>
    </row>
    <row r="4559" spans="1:11">
      <c r="A4559" s="13">
        <v>42515</v>
      </c>
      <c r="B4559" s="10" t="s">
        <v>225</v>
      </c>
      <c r="C4559" s="10" t="s">
        <v>81</v>
      </c>
      <c r="D4559" s="14">
        <v>170</v>
      </c>
      <c r="E4559" s="13">
        <v>39757</v>
      </c>
      <c r="F4559" s="15" t="s">
        <v>77</v>
      </c>
      <c r="G4559" s="13">
        <v>2958101</v>
      </c>
      <c r="H4559" s="78"/>
      <c r="I4559" s="78"/>
      <c r="J4559" s="78"/>
      <c r="K4559" s="78"/>
    </row>
    <row r="4560" spans="1:11">
      <c r="A4560" s="13">
        <v>42516</v>
      </c>
      <c r="B4560" s="10" t="s">
        <v>225</v>
      </c>
      <c r="C4560" s="10" t="s">
        <v>81</v>
      </c>
      <c r="D4560" s="14">
        <v>170</v>
      </c>
      <c r="E4560" s="13">
        <v>39757</v>
      </c>
      <c r="F4560" s="15" t="s">
        <v>77</v>
      </c>
      <c r="G4560" s="13">
        <v>2958101</v>
      </c>
      <c r="H4560" s="78"/>
      <c r="I4560" s="78"/>
      <c r="J4560" s="78"/>
      <c r="K4560" s="78"/>
    </row>
    <row r="4561" spans="1:11">
      <c r="A4561" s="13">
        <v>42517</v>
      </c>
      <c r="B4561" s="10" t="s">
        <v>225</v>
      </c>
      <c r="C4561" s="10" t="s">
        <v>81</v>
      </c>
      <c r="D4561" s="14">
        <v>170</v>
      </c>
      <c r="E4561" s="13">
        <v>39757</v>
      </c>
      <c r="F4561" s="15" t="s">
        <v>77</v>
      </c>
      <c r="G4561" s="13">
        <v>2958101</v>
      </c>
      <c r="H4561" s="78"/>
      <c r="I4561" s="78"/>
      <c r="J4561" s="78"/>
      <c r="K4561" s="78"/>
    </row>
    <row r="4562" spans="1:11">
      <c r="A4562" s="13">
        <v>42518</v>
      </c>
      <c r="B4562" s="10" t="s">
        <v>225</v>
      </c>
      <c r="C4562" s="10" t="s">
        <v>81</v>
      </c>
      <c r="D4562" s="14">
        <v>170</v>
      </c>
      <c r="E4562" s="13">
        <v>39757</v>
      </c>
      <c r="F4562" s="15" t="s">
        <v>77</v>
      </c>
      <c r="G4562" s="13">
        <v>2958101</v>
      </c>
      <c r="H4562" s="78"/>
      <c r="I4562" s="78"/>
      <c r="J4562" s="78"/>
      <c r="K4562" s="78"/>
    </row>
    <row r="4563" spans="1:11">
      <c r="A4563" s="13">
        <v>42519</v>
      </c>
      <c r="B4563" s="10" t="s">
        <v>225</v>
      </c>
      <c r="C4563" s="10" t="s">
        <v>81</v>
      </c>
      <c r="D4563" s="14">
        <v>170</v>
      </c>
      <c r="E4563" s="13">
        <v>39757</v>
      </c>
      <c r="F4563" s="15" t="s">
        <v>77</v>
      </c>
      <c r="G4563" s="13">
        <v>2958101</v>
      </c>
      <c r="H4563" s="78"/>
      <c r="I4563" s="78"/>
      <c r="J4563" s="78"/>
      <c r="K4563" s="78"/>
    </row>
    <row r="4564" spans="1:11">
      <c r="A4564" s="13">
        <v>42520</v>
      </c>
      <c r="B4564" s="10" t="s">
        <v>225</v>
      </c>
      <c r="C4564" s="10" t="s">
        <v>81</v>
      </c>
      <c r="D4564" s="14">
        <v>170</v>
      </c>
      <c r="E4564" s="13">
        <v>39757</v>
      </c>
      <c r="F4564" s="15" t="s">
        <v>77</v>
      </c>
      <c r="G4564" s="13">
        <v>2958101</v>
      </c>
      <c r="H4564" s="78"/>
      <c r="I4564" s="78"/>
      <c r="J4564" s="78"/>
      <c r="K4564" s="78"/>
    </row>
    <row r="4565" spans="1:11">
      <c r="A4565" s="13">
        <v>42521</v>
      </c>
      <c r="B4565" s="10" t="s">
        <v>225</v>
      </c>
      <c r="C4565" s="10" t="s">
        <v>81</v>
      </c>
      <c r="D4565" s="14">
        <v>170</v>
      </c>
      <c r="E4565" s="13">
        <v>39757</v>
      </c>
      <c r="F4565" s="15" t="s">
        <v>77</v>
      </c>
      <c r="G4565" s="13">
        <v>2958101</v>
      </c>
      <c r="H4565" s="78"/>
      <c r="I4565" s="78"/>
      <c r="J4565" s="78"/>
      <c r="K4565" s="78"/>
    </row>
    <row r="4566" spans="1:11">
      <c r="A4566" s="13">
        <v>42491</v>
      </c>
      <c r="B4566" s="10" t="s">
        <v>226</v>
      </c>
      <c r="C4566" s="10" t="s">
        <v>81</v>
      </c>
      <c r="D4566" s="14">
        <v>150</v>
      </c>
      <c r="E4566" s="13">
        <v>42430</v>
      </c>
      <c r="F4566" s="15" t="s">
        <v>77</v>
      </c>
      <c r="G4566" s="13">
        <v>2958101</v>
      </c>
      <c r="H4566" s="78"/>
      <c r="I4566" s="78"/>
      <c r="J4566" s="78"/>
      <c r="K4566" s="78"/>
    </row>
    <row r="4567" spans="1:11">
      <c r="A4567" s="13">
        <v>42492</v>
      </c>
      <c r="B4567" s="10" t="s">
        <v>226</v>
      </c>
      <c r="C4567" s="10" t="s">
        <v>81</v>
      </c>
      <c r="D4567" s="14">
        <v>150</v>
      </c>
      <c r="E4567" s="13">
        <v>42430</v>
      </c>
      <c r="F4567" s="15" t="s">
        <v>77</v>
      </c>
      <c r="G4567" s="13">
        <v>2958101</v>
      </c>
      <c r="H4567" s="78"/>
      <c r="I4567" s="78"/>
      <c r="J4567" s="78"/>
      <c r="K4567" s="78"/>
    </row>
    <row r="4568" spans="1:11">
      <c r="A4568" s="13">
        <v>42493</v>
      </c>
      <c r="B4568" s="10" t="s">
        <v>226</v>
      </c>
      <c r="C4568" s="10" t="s">
        <v>81</v>
      </c>
      <c r="D4568" s="14">
        <v>150</v>
      </c>
      <c r="E4568" s="13">
        <v>42430</v>
      </c>
      <c r="F4568" s="15" t="s">
        <v>77</v>
      </c>
      <c r="G4568" s="13">
        <v>2958101</v>
      </c>
      <c r="H4568" s="78"/>
      <c r="I4568" s="78"/>
      <c r="J4568" s="78"/>
      <c r="K4568" s="78"/>
    </row>
    <row r="4569" spans="1:11">
      <c r="A4569" s="13">
        <v>42494</v>
      </c>
      <c r="B4569" s="10" t="s">
        <v>226</v>
      </c>
      <c r="C4569" s="10" t="s">
        <v>81</v>
      </c>
      <c r="D4569" s="14">
        <v>150</v>
      </c>
      <c r="E4569" s="13">
        <v>42430</v>
      </c>
      <c r="F4569" s="15" t="s">
        <v>77</v>
      </c>
      <c r="G4569" s="13">
        <v>2958101</v>
      </c>
      <c r="H4569" s="78"/>
      <c r="I4569" s="78"/>
      <c r="J4569" s="78"/>
      <c r="K4569" s="78"/>
    </row>
    <row r="4570" spans="1:11">
      <c r="A4570" s="13">
        <v>42495</v>
      </c>
      <c r="B4570" s="10" t="s">
        <v>226</v>
      </c>
      <c r="C4570" s="10" t="s">
        <v>81</v>
      </c>
      <c r="D4570" s="14">
        <v>150</v>
      </c>
      <c r="E4570" s="13">
        <v>42430</v>
      </c>
      <c r="F4570" s="15" t="s">
        <v>77</v>
      </c>
      <c r="G4570" s="13">
        <v>2958101</v>
      </c>
      <c r="H4570" s="78"/>
      <c r="I4570" s="78"/>
      <c r="J4570" s="78"/>
      <c r="K4570" s="78"/>
    </row>
    <row r="4571" spans="1:11">
      <c r="A4571" s="13">
        <v>42496</v>
      </c>
      <c r="B4571" s="10" t="s">
        <v>226</v>
      </c>
      <c r="C4571" s="10" t="s">
        <v>81</v>
      </c>
      <c r="D4571" s="14">
        <v>150</v>
      </c>
      <c r="E4571" s="13">
        <v>42430</v>
      </c>
      <c r="F4571" s="15" t="s">
        <v>77</v>
      </c>
      <c r="G4571" s="13">
        <v>2958101</v>
      </c>
      <c r="H4571" s="78"/>
      <c r="I4571" s="78"/>
      <c r="J4571" s="78"/>
      <c r="K4571" s="78"/>
    </row>
    <row r="4572" spans="1:11">
      <c r="A4572" s="13">
        <v>42497</v>
      </c>
      <c r="B4572" s="10" t="s">
        <v>226</v>
      </c>
      <c r="C4572" s="10" t="s">
        <v>81</v>
      </c>
      <c r="D4572" s="14">
        <v>150</v>
      </c>
      <c r="E4572" s="13">
        <v>42430</v>
      </c>
      <c r="F4572" s="15" t="s">
        <v>77</v>
      </c>
      <c r="G4572" s="13">
        <v>2958101</v>
      </c>
      <c r="H4572" s="78"/>
      <c r="I4572" s="78"/>
      <c r="J4572" s="78"/>
      <c r="K4572" s="78"/>
    </row>
    <row r="4573" spans="1:11">
      <c r="A4573" s="13">
        <v>42498</v>
      </c>
      <c r="B4573" s="10" t="s">
        <v>226</v>
      </c>
      <c r="C4573" s="10" t="s">
        <v>81</v>
      </c>
      <c r="D4573" s="14">
        <v>150</v>
      </c>
      <c r="E4573" s="13">
        <v>42430</v>
      </c>
      <c r="F4573" s="15" t="s">
        <v>77</v>
      </c>
      <c r="G4573" s="13">
        <v>2958101</v>
      </c>
      <c r="H4573" s="78"/>
      <c r="I4573" s="78"/>
      <c r="J4573" s="78"/>
      <c r="K4573" s="78"/>
    </row>
    <row r="4574" spans="1:11">
      <c r="A4574" s="13">
        <v>42499</v>
      </c>
      <c r="B4574" s="10" t="s">
        <v>226</v>
      </c>
      <c r="C4574" s="10" t="s">
        <v>81</v>
      </c>
      <c r="D4574" s="14">
        <v>150</v>
      </c>
      <c r="E4574" s="13">
        <v>42430</v>
      </c>
      <c r="F4574" s="15" t="s">
        <v>77</v>
      </c>
      <c r="G4574" s="13">
        <v>2958101</v>
      </c>
      <c r="H4574" s="78"/>
      <c r="I4574" s="78"/>
      <c r="J4574" s="78"/>
      <c r="K4574" s="78"/>
    </row>
    <row r="4575" spans="1:11">
      <c r="A4575" s="13">
        <v>42500</v>
      </c>
      <c r="B4575" s="10" t="s">
        <v>226</v>
      </c>
      <c r="C4575" s="10" t="s">
        <v>81</v>
      </c>
      <c r="D4575" s="14">
        <v>150</v>
      </c>
      <c r="E4575" s="13">
        <v>42430</v>
      </c>
      <c r="F4575" s="15" t="s">
        <v>77</v>
      </c>
      <c r="G4575" s="13">
        <v>2958101</v>
      </c>
      <c r="H4575" s="78"/>
      <c r="I4575" s="78"/>
      <c r="J4575" s="78"/>
      <c r="K4575" s="78"/>
    </row>
    <row r="4576" spans="1:11">
      <c r="A4576" s="13">
        <v>42501</v>
      </c>
      <c r="B4576" s="10" t="s">
        <v>226</v>
      </c>
      <c r="C4576" s="10" t="s">
        <v>81</v>
      </c>
      <c r="D4576" s="14">
        <v>150</v>
      </c>
      <c r="E4576" s="13">
        <v>42430</v>
      </c>
      <c r="F4576" s="15" t="s">
        <v>77</v>
      </c>
      <c r="G4576" s="13">
        <v>2958101</v>
      </c>
      <c r="H4576" s="78"/>
      <c r="I4576" s="78"/>
      <c r="J4576" s="78"/>
      <c r="K4576" s="78"/>
    </row>
    <row r="4577" spans="1:11">
      <c r="A4577" s="13">
        <v>42502</v>
      </c>
      <c r="B4577" s="10" t="s">
        <v>226</v>
      </c>
      <c r="C4577" s="10" t="s">
        <v>81</v>
      </c>
      <c r="D4577" s="14">
        <v>150</v>
      </c>
      <c r="E4577" s="13">
        <v>42430</v>
      </c>
      <c r="F4577" s="15" t="s">
        <v>77</v>
      </c>
      <c r="G4577" s="13">
        <v>2958101</v>
      </c>
      <c r="H4577" s="78"/>
      <c r="I4577" s="78"/>
      <c r="J4577" s="78"/>
      <c r="K4577" s="78"/>
    </row>
    <row r="4578" spans="1:11">
      <c r="A4578" s="13">
        <v>42503</v>
      </c>
      <c r="B4578" s="10" t="s">
        <v>226</v>
      </c>
      <c r="C4578" s="10" t="s">
        <v>81</v>
      </c>
      <c r="D4578" s="14">
        <v>150</v>
      </c>
      <c r="E4578" s="13">
        <v>42430</v>
      </c>
      <c r="F4578" s="15" t="s">
        <v>77</v>
      </c>
      <c r="G4578" s="13">
        <v>2958101</v>
      </c>
      <c r="H4578" s="78"/>
      <c r="I4578" s="78"/>
      <c r="J4578" s="78"/>
      <c r="K4578" s="78"/>
    </row>
    <row r="4579" spans="1:11">
      <c r="A4579" s="13">
        <v>42504</v>
      </c>
      <c r="B4579" s="10" t="s">
        <v>226</v>
      </c>
      <c r="C4579" s="10" t="s">
        <v>81</v>
      </c>
      <c r="D4579" s="14">
        <v>150</v>
      </c>
      <c r="E4579" s="13">
        <v>42430</v>
      </c>
      <c r="F4579" s="15" t="s">
        <v>77</v>
      </c>
      <c r="G4579" s="13">
        <v>2958101</v>
      </c>
      <c r="H4579" s="78"/>
      <c r="I4579" s="78"/>
      <c r="J4579" s="78"/>
      <c r="K4579" s="78"/>
    </row>
    <row r="4580" spans="1:11">
      <c r="A4580" s="13">
        <v>42505</v>
      </c>
      <c r="B4580" s="10" t="s">
        <v>226</v>
      </c>
      <c r="C4580" s="10" t="s">
        <v>81</v>
      </c>
      <c r="D4580" s="14">
        <v>150</v>
      </c>
      <c r="E4580" s="13">
        <v>42430</v>
      </c>
      <c r="F4580" s="15" t="s">
        <v>77</v>
      </c>
      <c r="G4580" s="13">
        <v>2958101</v>
      </c>
      <c r="H4580" s="78"/>
      <c r="I4580" s="78"/>
      <c r="J4580" s="78"/>
      <c r="K4580" s="78"/>
    </row>
    <row r="4581" spans="1:11">
      <c r="A4581" s="13">
        <v>42506</v>
      </c>
      <c r="B4581" s="10" t="s">
        <v>226</v>
      </c>
      <c r="C4581" s="10" t="s">
        <v>81</v>
      </c>
      <c r="D4581" s="14">
        <v>150</v>
      </c>
      <c r="E4581" s="13">
        <v>42430</v>
      </c>
      <c r="F4581" s="15" t="s">
        <v>77</v>
      </c>
      <c r="G4581" s="13">
        <v>2958101</v>
      </c>
      <c r="H4581" s="78"/>
      <c r="I4581" s="78"/>
      <c r="J4581" s="78"/>
      <c r="K4581" s="78"/>
    </row>
    <row r="4582" spans="1:11">
      <c r="A4582" s="13">
        <v>42507</v>
      </c>
      <c r="B4582" s="10" t="s">
        <v>226</v>
      </c>
      <c r="C4582" s="10" t="s">
        <v>81</v>
      </c>
      <c r="D4582" s="14">
        <v>150</v>
      </c>
      <c r="E4582" s="13">
        <v>42430</v>
      </c>
      <c r="F4582" s="15" t="s">
        <v>77</v>
      </c>
      <c r="G4582" s="13">
        <v>2958101</v>
      </c>
      <c r="H4582" s="78"/>
      <c r="I4582" s="78"/>
      <c r="J4582" s="78"/>
      <c r="K4582" s="78"/>
    </row>
    <row r="4583" spans="1:11">
      <c r="A4583" s="13">
        <v>42508</v>
      </c>
      <c r="B4583" s="10" t="s">
        <v>226</v>
      </c>
      <c r="C4583" s="10" t="s">
        <v>81</v>
      </c>
      <c r="D4583" s="14">
        <v>150</v>
      </c>
      <c r="E4583" s="13">
        <v>42430</v>
      </c>
      <c r="F4583" s="15" t="s">
        <v>77</v>
      </c>
      <c r="G4583" s="13">
        <v>2958101</v>
      </c>
      <c r="H4583" s="78"/>
      <c r="I4583" s="78"/>
      <c r="J4583" s="78"/>
      <c r="K4583" s="78"/>
    </row>
    <row r="4584" spans="1:11">
      <c r="A4584" s="13">
        <v>42509</v>
      </c>
      <c r="B4584" s="10" t="s">
        <v>226</v>
      </c>
      <c r="C4584" s="10" t="s">
        <v>81</v>
      </c>
      <c r="D4584" s="14">
        <v>150</v>
      </c>
      <c r="E4584" s="13">
        <v>42430</v>
      </c>
      <c r="F4584" s="15" t="s">
        <v>77</v>
      </c>
      <c r="G4584" s="13">
        <v>2958101</v>
      </c>
      <c r="H4584" s="78"/>
      <c r="I4584" s="78"/>
      <c r="J4584" s="78"/>
      <c r="K4584" s="78"/>
    </row>
    <row r="4585" spans="1:11">
      <c r="A4585" s="13">
        <v>42510</v>
      </c>
      <c r="B4585" s="10" t="s">
        <v>226</v>
      </c>
      <c r="C4585" s="10" t="s">
        <v>81</v>
      </c>
      <c r="D4585" s="14">
        <v>150</v>
      </c>
      <c r="E4585" s="13">
        <v>42430</v>
      </c>
      <c r="F4585" s="15" t="s">
        <v>77</v>
      </c>
      <c r="G4585" s="13">
        <v>2958101</v>
      </c>
      <c r="H4585" s="78"/>
      <c r="I4585" s="78"/>
      <c r="J4585" s="78"/>
      <c r="K4585" s="78"/>
    </row>
    <row r="4586" spans="1:11">
      <c r="A4586" s="13">
        <v>42511</v>
      </c>
      <c r="B4586" s="10" t="s">
        <v>226</v>
      </c>
      <c r="C4586" s="10" t="s">
        <v>81</v>
      </c>
      <c r="D4586" s="14">
        <v>150</v>
      </c>
      <c r="E4586" s="13">
        <v>42430</v>
      </c>
      <c r="F4586" s="15" t="s">
        <v>77</v>
      </c>
      <c r="G4586" s="13">
        <v>2958101</v>
      </c>
      <c r="H4586" s="78"/>
      <c r="I4586" s="78"/>
      <c r="J4586" s="78"/>
      <c r="K4586" s="78"/>
    </row>
    <row r="4587" spans="1:11">
      <c r="A4587" s="13">
        <v>42512</v>
      </c>
      <c r="B4587" s="10" t="s">
        <v>226</v>
      </c>
      <c r="C4587" s="10" t="s">
        <v>81</v>
      </c>
      <c r="D4587" s="14">
        <v>150</v>
      </c>
      <c r="E4587" s="13">
        <v>42430</v>
      </c>
      <c r="F4587" s="15" t="s">
        <v>77</v>
      </c>
      <c r="G4587" s="13">
        <v>2958101</v>
      </c>
      <c r="H4587" s="78"/>
      <c r="I4587" s="78"/>
      <c r="J4587" s="78"/>
      <c r="K4587" s="78"/>
    </row>
    <row r="4588" spans="1:11">
      <c r="A4588" s="13">
        <v>42513</v>
      </c>
      <c r="B4588" s="10" t="s">
        <v>226</v>
      </c>
      <c r="C4588" s="10" t="s">
        <v>81</v>
      </c>
      <c r="D4588" s="14">
        <v>150</v>
      </c>
      <c r="E4588" s="13">
        <v>42430</v>
      </c>
      <c r="F4588" s="15" t="s">
        <v>77</v>
      </c>
      <c r="G4588" s="13">
        <v>2958101</v>
      </c>
      <c r="H4588" s="78"/>
      <c r="I4588" s="78"/>
      <c r="J4588" s="78"/>
      <c r="K4588" s="78"/>
    </row>
    <row r="4589" spans="1:11">
      <c r="A4589" s="13">
        <v>42514</v>
      </c>
      <c r="B4589" s="10" t="s">
        <v>226</v>
      </c>
      <c r="C4589" s="10" t="s">
        <v>81</v>
      </c>
      <c r="D4589" s="14">
        <v>150</v>
      </c>
      <c r="E4589" s="13">
        <v>42430</v>
      </c>
      <c r="F4589" s="15" t="s">
        <v>77</v>
      </c>
      <c r="G4589" s="13">
        <v>2958101</v>
      </c>
      <c r="H4589" s="78"/>
      <c r="I4589" s="78"/>
      <c r="J4589" s="78"/>
      <c r="K4589" s="78"/>
    </row>
    <row r="4590" spans="1:11">
      <c r="A4590" s="13">
        <v>42515</v>
      </c>
      <c r="B4590" s="10" t="s">
        <v>226</v>
      </c>
      <c r="C4590" s="10" t="s">
        <v>81</v>
      </c>
      <c r="D4590" s="14">
        <v>150</v>
      </c>
      <c r="E4590" s="13">
        <v>42430</v>
      </c>
      <c r="F4590" s="15" t="s">
        <v>77</v>
      </c>
      <c r="G4590" s="13">
        <v>2958101</v>
      </c>
      <c r="H4590" s="78"/>
      <c r="I4590" s="78"/>
      <c r="J4590" s="78"/>
      <c r="K4590" s="78"/>
    </row>
    <row r="4591" spans="1:11">
      <c r="A4591" s="13">
        <v>42516</v>
      </c>
      <c r="B4591" s="10" t="s">
        <v>226</v>
      </c>
      <c r="C4591" s="10" t="s">
        <v>81</v>
      </c>
      <c r="D4591" s="14">
        <v>150</v>
      </c>
      <c r="E4591" s="13">
        <v>42430</v>
      </c>
      <c r="F4591" s="15" t="s">
        <v>77</v>
      </c>
      <c r="G4591" s="13">
        <v>2958101</v>
      </c>
      <c r="H4591" s="78"/>
      <c r="I4591" s="78"/>
      <c r="J4591" s="78"/>
      <c r="K4591" s="78"/>
    </row>
    <row r="4592" spans="1:11">
      <c r="A4592" s="13">
        <v>42517</v>
      </c>
      <c r="B4592" s="10" t="s">
        <v>226</v>
      </c>
      <c r="C4592" s="10" t="s">
        <v>81</v>
      </c>
      <c r="D4592" s="14">
        <v>150</v>
      </c>
      <c r="E4592" s="13">
        <v>42430</v>
      </c>
      <c r="F4592" s="15" t="s">
        <v>77</v>
      </c>
      <c r="G4592" s="13">
        <v>2958101</v>
      </c>
      <c r="H4592" s="78"/>
      <c r="I4592" s="78"/>
      <c r="J4592" s="78"/>
      <c r="K4592" s="78"/>
    </row>
    <row r="4593" spans="1:11">
      <c r="A4593" s="13">
        <v>42518</v>
      </c>
      <c r="B4593" s="10" t="s">
        <v>226</v>
      </c>
      <c r="C4593" s="10" t="s">
        <v>81</v>
      </c>
      <c r="D4593" s="14">
        <v>150</v>
      </c>
      <c r="E4593" s="13">
        <v>42430</v>
      </c>
      <c r="F4593" s="15" t="s">
        <v>77</v>
      </c>
      <c r="G4593" s="13">
        <v>2958101</v>
      </c>
      <c r="H4593" s="78"/>
      <c r="I4593" s="78"/>
      <c r="J4593" s="78"/>
      <c r="K4593" s="78"/>
    </row>
    <row r="4594" spans="1:11">
      <c r="A4594" s="13">
        <v>42519</v>
      </c>
      <c r="B4594" s="10" t="s">
        <v>226</v>
      </c>
      <c r="C4594" s="10" t="s">
        <v>81</v>
      </c>
      <c r="D4594" s="14">
        <v>150</v>
      </c>
      <c r="E4594" s="13">
        <v>42430</v>
      </c>
      <c r="F4594" s="15" t="s">
        <v>77</v>
      </c>
      <c r="G4594" s="13">
        <v>2958101</v>
      </c>
      <c r="H4594" s="78"/>
      <c r="I4594" s="78"/>
      <c r="J4594" s="78"/>
      <c r="K4594" s="78"/>
    </row>
    <row r="4595" spans="1:11">
      <c r="A4595" s="13">
        <v>42520</v>
      </c>
      <c r="B4595" s="10" t="s">
        <v>226</v>
      </c>
      <c r="C4595" s="10" t="s">
        <v>81</v>
      </c>
      <c r="D4595" s="14">
        <v>150</v>
      </c>
      <c r="E4595" s="13">
        <v>42430</v>
      </c>
      <c r="F4595" s="15" t="s">
        <v>77</v>
      </c>
      <c r="G4595" s="13">
        <v>2958101</v>
      </c>
      <c r="H4595" s="78"/>
      <c r="I4595" s="78"/>
      <c r="J4595" s="78"/>
      <c r="K4595" s="78"/>
    </row>
    <row r="4596" spans="1:11">
      <c r="A4596" s="13">
        <v>42521</v>
      </c>
      <c r="B4596" s="10" t="s">
        <v>226</v>
      </c>
      <c r="C4596" s="10" t="s">
        <v>81</v>
      </c>
      <c r="D4596" s="14">
        <v>150</v>
      </c>
      <c r="E4596" s="13">
        <v>42430</v>
      </c>
      <c r="F4596" s="15" t="s">
        <v>77</v>
      </c>
      <c r="G4596" s="13">
        <v>2958101</v>
      </c>
      <c r="H4596" s="78"/>
      <c r="I4596" s="78"/>
      <c r="J4596" s="78"/>
      <c r="K4596" s="78"/>
    </row>
    <row r="4597" spans="1:11">
      <c r="A4597" s="13">
        <v>42491</v>
      </c>
      <c r="B4597" s="10" t="s">
        <v>227</v>
      </c>
      <c r="C4597" s="10" t="s">
        <v>89</v>
      </c>
      <c r="D4597" s="14">
        <v>57</v>
      </c>
      <c r="E4597" s="13">
        <v>39395</v>
      </c>
      <c r="F4597" s="15" t="s">
        <v>77</v>
      </c>
      <c r="G4597" s="13">
        <v>2958101</v>
      </c>
      <c r="H4597" s="78"/>
      <c r="I4597" s="78"/>
      <c r="J4597" s="78"/>
      <c r="K4597" s="78"/>
    </row>
    <row r="4598" spans="1:11">
      <c r="A4598" s="13">
        <v>42492</v>
      </c>
      <c r="B4598" s="10" t="s">
        <v>227</v>
      </c>
      <c r="C4598" s="10" t="s">
        <v>89</v>
      </c>
      <c r="D4598" s="14">
        <v>57</v>
      </c>
      <c r="E4598" s="13">
        <v>39395</v>
      </c>
      <c r="F4598" s="15" t="s">
        <v>77</v>
      </c>
      <c r="G4598" s="13">
        <v>2958101</v>
      </c>
      <c r="H4598" s="78"/>
      <c r="I4598" s="78"/>
      <c r="J4598" s="78"/>
      <c r="K4598" s="78"/>
    </row>
    <row r="4599" spans="1:11">
      <c r="A4599" s="13">
        <v>42493</v>
      </c>
      <c r="B4599" s="10" t="s">
        <v>227</v>
      </c>
      <c r="C4599" s="10" t="s">
        <v>89</v>
      </c>
      <c r="D4599" s="14">
        <v>57</v>
      </c>
      <c r="E4599" s="13">
        <v>39395</v>
      </c>
      <c r="F4599" s="15" t="s">
        <v>77</v>
      </c>
      <c r="G4599" s="13">
        <v>2958101</v>
      </c>
      <c r="H4599" s="78"/>
      <c r="I4599" s="78"/>
      <c r="J4599" s="78"/>
      <c r="K4599" s="78"/>
    </row>
    <row r="4600" spans="1:11">
      <c r="A4600" s="13">
        <v>42494</v>
      </c>
      <c r="B4600" s="10" t="s">
        <v>227</v>
      </c>
      <c r="C4600" s="10" t="s">
        <v>89</v>
      </c>
      <c r="D4600" s="14">
        <v>57</v>
      </c>
      <c r="E4600" s="13">
        <v>39395</v>
      </c>
      <c r="F4600" s="15" t="s">
        <v>77</v>
      </c>
      <c r="G4600" s="13">
        <v>2958101</v>
      </c>
      <c r="H4600" s="78"/>
      <c r="I4600" s="78"/>
      <c r="J4600" s="78"/>
      <c r="K4600" s="78"/>
    </row>
    <row r="4601" spans="1:11">
      <c r="A4601" s="13">
        <v>42495</v>
      </c>
      <c r="B4601" s="10" t="s">
        <v>227</v>
      </c>
      <c r="C4601" s="10" t="s">
        <v>89</v>
      </c>
      <c r="D4601" s="14">
        <v>57</v>
      </c>
      <c r="E4601" s="13">
        <v>39395</v>
      </c>
      <c r="F4601" s="15" t="s">
        <v>77</v>
      </c>
      <c r="G4601" s="13">
        <v>2958101</v>
      </c>
      <c r="H4601" s="78"/>
      <c r="I4601" s="78"/>
      <c r="J4601" s="78"/>
      <c r="K4601" s="78"/>
    </row>
    <row r="4602" spans="1:11">
      <c r="A4602" s="13">
        <v>42496</v>
      </c>
      <c r="B4602" s="10" t="s">
        <v>227</v>
      </c>
      <c r="C4602" s="10" t="s">
        <v>89</v>
      </c>
      <c r="D4602" s="14">
        <v>57</v>
      </c>
      <c r="E4602" s="13">
        <v>39395</v>
      </c>
      <c r="F4602" s="15" t="s">
        <v>77</v>
      </c>
      <c r="G4602" s="13">
        <v>2958101</v>
      </c>
      <c r="H4602" s="78"/>
      <c r="I4602" s="78"/>
      <c r="J4602" s="78"/>
      <c r="K4602" s="78"/>
    </row>
    <row r="4603" spans="1:11">
      <c r="A4603" s="13">
        <v>42497</v>
      </c>
      <c r="B4603" s="10" t="s">
        <v>227</v>
      </c>
      <c r="C4603" s="10" t="s">
        <v>89</v>
      </c>
      <c r="D4603" s="14">
        <v>57</v>
      </c>
      <c r="E4603" s="13">
        <v>39395</v>
      </c>
      <c r="F4603" s="15" t="s">
        <v>77</v>
      </c>
      <c r="G4603" s="13">
        <v>2958101</v>
      </c>
      <c r="H4603" s="78"/>
      <c r="I4603" s="78"/>
      <c r="J4603" s="78"/>
      <c r="K4603" s="78"/>
    </row>
    <row r="4604" spans="1:11">
      <c r="A4604" s="13">
        <v>42498</v>
      </c>
      <c r="B4604" s="10" t="s">
        <v>227</v>
      </c>
      <c r="C4604" s="10" t="s">
        <v>89</v>
      </c>
      <c r="D4604" s="14">
        <v>57</v>
      </c>
      <c r="E4604" s="13">
        <v>39395</v>
      </c>
      <c r="F4604" s="15" t="s">
        <v>77</v>
      </c>
      <c r="G4604" s="13">
        <v>2958101</v>
      </c>
      <c r="H4604" s="78"/>
      <c r="I4604" s="78"/>
      <c r="J4604" s="78"/>
      <c r="K4604" s="78"/>
    </row>
    <row r="4605" spans="1:11">
      <c r="A4605" s="13">
        <v>42499</v>
      </c>
      <c r="B4605" s="10" t="s">
        <v>227</v>
      </c>
      <c r="C4605" s="10" t="s">
        <v>89</v>
      </c>
      <c r="D4605" s="14">
        <v>57</v>
      </c>
      <c r="E4605" s="13">
        <v>39395</v>
      </c>
      <c r="F4605" s="15" t="s">
        <v>77</v>
      </c>
      <c r="G4605" s="13">
        <v>2958101</v>
      </c>
      <c r="H4605" s="78"/>
      <c r="I4605" s="78"/>
      <c r="J4605" s="78"/>
      <c r="K4605" s="78"/>
    </row>
    <row r="4606" spans="1:11">
      <c r="A4606" s="13">
        <v>42500</v>
      </c>
      <c r="B4606" s="10" t="s">
        <v>227</v>
      </c>
      <c r="C4606" s="10" t="s">
        <v>89</v>
      </c>
      <c r="D4606" s="14">
        <v>57</v>
      </c>
      <c r="E4606" s="13">
        <v>39395</v>
      </c>
      <c r="F4606" s="15" t="s">
        <v>77</v>
      </c>
      <c r="G4606" s="13">
        <v>2958101</v>
      </c>
      <c r="H4606" s="78"/>
      <c r="I4606" s="78"/>
      <c r="J4606" s="78"/>
      <c r="K4606" s="78"/>
    </row>
    <row r="4607" spans="1:11">
      <c r="A4607" s="13">
        <v>42501</v>
      </c>
      <c r="B4607" s="10" t="s">
        <v>227</v>
      </c>
      <c r="C4607" s="10" t="s">
        <v>89</v>
      </c>
      <c r="D4607" s="14">
        <v>57</v>
      </c>
      <c r="E4607" s="13">
        <v>39395</v>
      </c>
      <c r="F4607" s="15" t="s">
        <v>77</v>
      </c>
      <c r="G4607" s="13">
        <v>2958101</v>
      </c>
      <c r="H4607" s="78"/>
      <c r="I4607" s="78"/>
      <c r="J4607" s="78"/>
      <c r="K4607" s="78"/>
    </row>
    <row r="4608" spans="1:11">
      <c r="A4608" s="13">
        <v>42502</v>
      </c>
      <c r="B4608" s="10" t="s">
        <v>227</v>
      </c>
      <c r="C4608" s="10" t="s">
        <v>89</v>
      </c>
      <c r="D4608" s="14">
        <v>57</v>
      </c>
      <c r="E4608" s="13">
        <v>39395</v>
      </c>
      <c r="F4608" s="15" t="s">
        <v>77</v>
      </c>
      <c r="G4608" s="13">
        <v>2958101</v>
      </c>
      <c r="H4608" s="78"/>
      <c r="I4608" s="78"/>
      <c r="J4608" s="78"/>
      <c r="K4608" s="78"/>
    </row>
    <row r="4609" spans="1:11">
      <c r="A4609" s="13">
        <v>42503</v>
      </c>
      <c r="B4609" s="10" t="s">
        <v>227</v>
      </c>
      <c r="C4609" s="10" t="s">
        <v>89</v>
      </c>
      <c r="D4609" s="14">
        <v>57</v>
      </c>
      <c r="E4609" s="13">
        <v>39395</v>
      </c>
      <c r="F4609" s="15" t="s">
        <v>77</v>
      </c>
      <c r="G4609" s="13">
        <v>2958101</v>
      </c>
      <c r="H4609" s="78"/>
      <c r="I4609" s="78"/>
      <c r="J4609" s="78"/>
      <c r="K4609" s="78"/>
    </row>
    <row r="4610" spans="1:11">
      <c r="A4610" s="13">
        <v>42504</v>
      </c>
      <c r="B4610" s="10" t="s">
        <v>227</v>
      </c>
      <c r="C4610" s="10" t="s">
        <v>89</v>
      </c>
      <c r="D4610" s="14">
        <v>57</v>
      </c>
      <c r="E4610" s="13">
        <v>39395</v>
      </c>
      <c r="F4610" s="15" t="s">
        <v>77</v>
      </c>
      <c r="G4610" s="13">
        <v>2958101</v>
      </c>
      <c r="H4610" s="78"/>
      <c r="I4610" s="78"/>
      <c r="J4610" s="78"/>
      <c r="K4610" s="78"/>
    </row>
    <row r="4611" spans="1:11">
      <c r="A4611" s="13">
        <v>42505</v>
      </c>
      <c r="B4611" s="10" t="s">
        <v>227</v>
      </c>
      <c r="C4611" s="10" t="s">
        <v>89</v>
      </c>
      <c r="D4611" s="14">
        <v>57</v>
      </c>
      <c r="E4611" s="13">
        <v>39395</v>
      </c>
      <c r="F4611" s="15" t="s">
        <v>77</v>
      </c>
      <c r="G4611" s="13">
        <v>2958101</v>
      </c>
      <c r="H4611" s="78"/>
      <c r="I4611" s="78"/>
      <c r="J4611" s="78"/>
      <c r="K4611" s="78"/>
    </row>
    <row r="4612" spans="1:11">
      <c r="A4612" s="13">
        <v>42506</v>
      </c>
      <c r="B4612" s="10" t="s">
        <v>227</v>
      </c>
      <c r="C4612" s="10" t="s">
        <v>89</v>
      </c>
      <c r="D4612" s="14">
        <v>57</v>
      </c>
      <c r="E4612" s="13">
        <v>39395</v>
      </c>
      <c r="F4612" s="15" t="s">
        <v>77</v>
      </c>
      <c r="G4612" s="13">
        <v>2958101</v>
      </c>
      <c r="H4612" s="78"/>
      <c r="I4612" s="78"/>
      <c r="J4612" s="78"/>
      <c r="K4612" s="78"/>
    </row>
    <row r="4613" spans="1:11">
      <c r="A4613" s="13">
        <v>42507</v>
      </c>
      <c r="B4613" s="10" t="s">
        <v>227</v>
      </c>
      <c r="C4613" s="10" t="s">
        <v>89</v>
      </c>
      <c r="D4613" s="14">
        <v>57</v>
      </c>
      <c r="E4613" s="13">
        <v>39395</v>
      </c>
      <c r="F4613" s="15" t="s">
        <v>77</v>
      </c>
      <c r="G4613" s="13">
        <v>2958101</v>
      </c>
      <c r="H4613" s="78"/>
      <c r="I4613" s="78"/>
      <c r="J4613" s="78"/>
      <c r="K4613" s="78"/>
    </row>
    <row r="4614" spans="1:11">
      <c r="A4614" s="13">
        <v>42508</v>
      </c>
      <c r="B4614" s="10" t="s">
        <v>227</v>
      </c>
      <c r="C4614" s="10" t="s">
        <v>89</v>
      </c>
      <c r="D4614" s="14">
        <v>57</v>
      </c>
      <c r="E4614" s="13">
        <v>39395</v>
      </c>
      <c r="F4614" s="15" t="s">
        <v>77</v>
      </c>
      <c r="G4614" s="13">
        <v>2958101</v>
      </c>
      <c r="H4614" s="78"/>
      <c r="I4614" s="78"/>
      <c r="J4614" s="78"/>
      <c r="K4614" s="78"/>
    </row>
    <row r="4615" spans="1:11">
      <c r="A4615" s="13">
        <v>42509</v>
      </c>
      <c r="B4615" s="10" t="s">
        <v>227</v>
      </c>
      <c r="C4615" s="10" t="s">
        <v>89</v>
      </c>
      <c r="D4615" s="14">
        <v>57</v>
      </c>
      <c r="E4615" s="13">
        <v>39395</v>
      </c>
      <c r="F4615" s="15" t="s">
        <v>77</v>
      </c>
      <c r="G4615" s="13">
        <v>2958101</v>
      </c>
      <c r="H4615" s="78"/>
      <c r="I4615" s="78"/>
      <c r="J4615" s="78"/>
      <c r="K4615" s="78"/>
    </row>
    <row r="4616" spans="1:11">
      <c r="A4616" s="13">
        <v>42510</v>
      </c>
      <c r="B4616" s="10" t="s">
        <v>227</v>
      </c>
      <c r="C4616" s="10" t="s">
        <v>89</v>
      </c>
      <c r="D4616" s="14">
        <v>57</v>
      </c>
      <c r="E4616" s="13">
        <v>39395</v>
      </c>
      <c r="F4616" s="15" t="s">
        <v>77</v>
      </c>
      <c r="G4616" s="13">
        <v>2958101</v>
      </c>
      <c r="H4616" s="78"/>
      <c r="I4616" s="78"/>
      <c r="J4616" s="78"/>
      <c r="K4616" s="78"/>
    </row>
    <row r="4617" spans="1:11">
      <c r="A4617" s="13">
        <v>42511</v>
      </c>
      <c r="B4617" s="10" t="s">
        <v>227</v>
      </c>
      <c r="C4617" s="10" t="s">
        <v>89</v>
      </c>
      <c r="D4617" s="14">
        <v>57</v>
      </c>
      <c r="E4617" s="13">
        <v>39395</v>
      </c>
      <c r="F4617" s="15" t="s">
        <v>77</v>
      </c>
      <c r="G4617" s="13">
        <v>2958101</v>
      </c>
      <c r="H4617" s="78"/>
      <c r="I4617" s="78"/>
      <c r="J4617" s="78"/>
      <c r="K4617" s="78"/>
    </row>
    <row r="4618" spans="1:11">
      <c r="A4618" s="13">
        <v>42512</v>
      </c>
      <c r="B4618" s="10" t="s">
        <v>227</v>
      </c>
      <c r="C4618" s="10" t="s">
        <v>89</v>
      </c>
      <c r="D4618" s="14">
        <v>57</v>
      </c>
      <c r="E4618" s="13">
        <v>39395</v>
      </c>
      <c r="F4618" s="15" t="s">
        <v>77</v>
      </c>
      <c r="G4618" s="13">
        <v>2958101</v>
      </c>
      <c r="H4618" s="78"/>
      <c r="I4618" s="78"/>
      <c r="J4618" s="78"/>
      <c r="K4618" s="78"/>
    </row>
    <row r="4619" spans="1:11">
      <c r="A4619" s="13">
        <v>42513</v>
      </c>
      <c r="B4619" s="10" t="s">
        <v>227</v>
      </c>
      <c r="C4619" s="10" t="s">
        <v>89</v>
      </c>
      <c r="D4619" s="14">
        <v>57</v>
      </c>
      <c r="E4619" s="13">
        <v>39395</v>
      </c>
      <c r="F4619" s="15" t="s">
        <v>77</v>
      </c>
      <c r="G4619" s="13">
        <v>2958101</v>
      </c>
      <c r="H4619" s="78"/>
      <c r="I4619" s="78"/>
      <c r="J4619" s="78"/>
      <c r="K4619" s="78"/>
    </row>
    <row r="4620" spans="1:11">
      <c r="A4620" s="13">
        <v>42514</v>
      </c>
      <c r="B4620" s="10" t="s">
        <v>227</v>
      </c>
      <c r="C4620" s="10" t="s">
        <v>89</v>
      </c>
      <c r="D4620" s="14">
        <v>57</v>
      </c>
      <c r="E4620" s="13">
        <v>39395</v>
      </c>
      <c r="F4620" s="15" t="s">
        <v>77</v>
      </c>
      <c r="G4620" s="13">
        <v>2958101</v>
      </c>
      <c r="H4620" s="78"/>
      <c r="I4620" s="78"/>
      <c r="J4620" s="78"/>
      <c r="K4620" s="78"/>
    </row>
    <row r="4621" spans="1:11">
      <c r="A4621" s="13">
        <v>42515</v>
      </c>
      <c r="B4621" s="10" t="s">
        <v>227</v>
      </c>
      <c r="C4621" s="10" t="s">
        <v>89</v>
      </c>
      <c r="D4621" s="14">
        <v>57</v>
      </c>
      <c r="E4621" s="13">
        <v>39395</v>
      </c>
      <c r="F4621" s="15" t="s">
        <v>77</v>
      </c>
      <c r="G4621" s="13">
        <v>2958101</v>
      </c>
      <c r="H4621" s="78"/>
      <c r="I4621" s="78"/>
      <c r="J4621" s="78"/>
      <c r="K4621" s="78"/>
    </row>
    <row r="4622" spans="1:11">
      <c r="A4622" s="13">
        <v>42516</v>
      </c>
      <c r="B4622" s="10" t="s">
        <v>227</v>
      </c>
      <c r="C4622" s="10" t="s">
        <v>89</v>
      </c>
      <c r="D4622" s="14">
        <v>57</v>
      </c>
      <c r="E4622" s="13">
        <v>39395</v>
      </c>
      <c r="F4622" s="15" t="s">
        <v>77</v>
      </c>
      <c r="G4622" s="13">
        <v>2958101</v>
      </c>
      <c r="H4622" s="78"/>
      <c r="I4622" s="78"/>
      <c r="J4622" s="78"/>
      <c r="K4622" s="78"/>
    </row>
    <row r="4623" spans="1:11">
      <c r="A4623" s="13">
        <v>42517</v>
      </c>
      <c r="B4623" s="10" t="s">
        <v>227</v>
      </c>
      <c r="C4623" s="10" t="s">
        <v>89</v>
      </c>
      <c r="D4623" s="14">
        <v>57</v>
      </c>
      <c r="E4623" s="13">
        <v>39395</v>
      </c>
      <c r="F4623" s="15" t="s">
        <v>77</v>
      </c>
      <c r="G4623" s="13">
        <v>2958101</v>
      </c>
      <c r="H4623" s="78"/>
      <c r="I4623" s="78"/>
      <c r="J4623" s="78"/>
      <c r="K4623" s="78"/>
    </row>
    <row r="4624" spans="1:11">
      <c r="A4624" s="13">
        <v>42518</v>
      </c>
      <c r="B4624" s="10" t="s">
        <v>227</v>
      </c>
      <c r="C4624" s="10" t="s">
        <v>89</v>
      </c>
      <c r="D4624" s="14">
        <v>57</v>
      </c>
      <c r="E4624" s="13">
        <v>39395</v>
      </c>
      <c r="F4624" s="15" t="s">
        <v>77</v>
      </c>
      <c r="G4624" s="13">
        <v>2958101</v>
      </c>
      <c r="H4624" s="78"/>
      <c r="I4624" s="78"/>
      <c r="J4624" s="78"/>
      <c r="K4624" s="78"/>
    </row>
    <row r="4625" spans="1:11">
      <c r="A4625" s="13">
        <v>42519</v>
      </c>
      <c r="B4625" s="10" t="s">
        <v>227</v>
      </c>
      <c r="C4625" s="10" t="s">
        <v>89</v>
      </c>
      <c r="D4625" s="14">
        <v>57</v>
      </c>
      <c r="E4625" s="13">
        <v>39395</v>
      </c>
      <c r="F4625" s="15" t="s">
        <v>77</v>
      </c>
      <c r="G4625" s="13">
        <v>2958101</v>
      </c>
      <c r="H4625" s="78"/>
      <c r="I4625" s="78"/>
      <c r="J4625" s="78"/>
      <c r="K4625" s="78"/>
    </row>
    <row r="4626" spans="1:11">
      <c r="A4626" s="13">
        <v>42520</v>
      </c>
      <c r="B4626" s="10" t="s">
        <v>227</v>
      </c>
      <c r="C4626" s="10" t="s">
        <v>89</v>
      </c>
      <c r="D4626" s="14">
        <v>57</v>
      </c>
      <c r="E4626" s="13">
        <v>39395</v>
      </c>
      <c r="F4626" s="15" t="s">
        <v>77</v>
      </c>
      <c r="G4626" s="13">
        <v>2958101</v>
      </c>
      <c r="H4626" s="78"/>
      <c r="I4626" s="78"/>
      <c r="J4626" s="78"/>
      <c r="K4626" s="78"/>
    </row>
    <row r="4627" spans="1:11">
      <c r="A4627" s="13">
        <v>42521</v>
      </c>
      <c r="B4627" s="10" t="s">
        <v>227</v>
      </c>
      <c r="C4627" s="10" t="s">
        <v>89</v>
      </c>
      <c r="D4627" s="14">
        <v>57</v>
      </c>
      <c r="E4627" s="13">
        <v>39395</v>
      </c>
      <c r="F4627" s="15" t="s">
        <v>77</v>
      </c>
      <c r="G4627" s="13">
        <v>2958101</v>
      </c>
      <c r="H4627" s="78"/>
      <c r="I4627" s="78"/>
      <c r="J4627" s="78"/>
      <c r="K4627" s="78"/>
    </row>
    <row r="4628" spans="1:11">
      <c r="A4628" s="13">
        <v>42491</v>
      </c>
      <c r="B4628" s="10" t="s">
        <v>228</v>
      </c>
      <c r="C4628" s="10" t="s">
        <v>81</v>
      </c>
      <c r="D4628" s="14">
        <v>113</v>
      </c>
      <c r="E4628" s="13">
        <v>39723</v>
      </c>
      <c r="F4628" s="15" t="s">
        <v>77</v>
      </c>
      <c r="G4628" s="13">
        <v>2958101</v>
      </c>
      <c r="H4628" s="78"/>
      <c r="I4628" s="78"/>
      <c r="J4628" s="78"/>
      <c r="K4628" s="78"/>
    </row>
    <row r="4629" spans="1:11">
      <c r="A4629" s="13">
        <v>42492</v>
      </c>
      <c r="B4629" s="10" t="s">
        <v>228</v>
      </c>
      <c r="C4629" s="10" t="s">
        <v>81</v>
      </c>
      <c r="D4629" s="14">
        <v>113</v>
      </c>
      <c r="E4629" s="13">
        <v>39723</v>
      </c>
      <c r="F4629" s="15" t="s">
        <v>77</v>
      </c>
      <c r="G4629" s="13">
        <v>2958101</v>
      </c>
      <c r="H4629" s="78"/>
      <c r="I4629" s="78"/>
      <c r="J4629" s="78"/>
      <c r="K4629" s="78"/>
    </row>
    <row r="4630" spans="1:11">
      <c r="A4630" s="13">
        <v>42493</v>
      </c>
      <c r="B4630" s="10" t="s">
        <v>228</v>
      </c>
      <c r="C4630" s="10" t="s">
        <v>81</v>
      </c>
      <c r="D4630" s="14">
        <v>113</v>
      </c>
      <c r="E4630" s="13">
        <v>39723</v>
      </c>
      <c r="F4630" s="15" t="s">
        <v>77</v>
      </c>
      <c r="G4630" s="13">
        <v>2958101</v>
      </c>
      <c r="H4630" s="78"/>
      <c r="I4630" s="78"/>
      <c r="J4630" s="78"/>
      <c r="K4630" s="78"/>
    </row>
    <row r="4631" spans="1:11">
      <c r="A4631" s="13">
        <v>42494</v>
      </c>
      <c r="B4631" s="10" t="s">
        <v>228</v>
      </c>
      <c r="C4631" s="10" t="s">
        <v>81</v>
      </c>
      <c r="D4631" s="14">
        <v>113</v>
      </c>
      <c r="E4631" s="13">
        <v>39723</v>
      </c>
      <c r="F4631" s="15" t="s">
        <v>77</v>
      </c>
      <c r="G4631" s="13">
        <v>2958101</v>
      </c>
      <c r="H4631" s="78"/>
      <c r="I4631" s="78"/>
      <c r="J4631" s="78"/>
      <c r="K4631" s="78"/>
    </row>
    <row r="4632" spans="1:11">
      <c r="A4632" s="13">
        <v>42495</v>
      </c>
      <c r="B4632" s="10" t="s">
        <v>228</v>
      </c>
      <c r="C4632" s="10" t="s">
        <v>81</v>
      </c>
      <c r="D4632" s="14">
        <v>113</v>
      </c>
      <c r="E4632" s="13">
        <v>39723</v>
      </c>
      <c r="F4632" s="15" t="s">
        <v>77</v>
      </c>
      <c r="G4632" s="13">
        <v>2958101</v>
      </c>
      <c r="H4632" s="78"/>
      <c r="I4632" s="78"/>
      <c r="J4632" s="78"/>
      <c r="K4632" s="78"/>
    </row>
    <row r="4633" spans="1:11">
      <c r="A4633" s="13">
        <v>42496</v>
      </c>
      <c r="B4633" s="10" t="s">
        <v>228</v>
      </c>
      <c r="C4633" s="10" t="s">
        <v>81</v>
      </c>
      <c r="D4633" s="14">
        <v>113</v>
      </c>
      <c r="E4633" s="13">
        <v>39723</v>
      </c>
      <c r="F4633" s="15" t="s">
        <v>77</v>
      </c>
      <c r="G4633" s="13">
        <v>2958101</v>
      </c>
      <c r="H4633" s="78"/>
      <c r="I4633" s="78"/>
      <c r="J4633" s="78"/>
      <c r="K4633" s="78"/>
    </row>
    <row r="4634" spans="1:11">
      <c r="A4634" s="13">
        <v>42497</v>
      </c>
      <c r="B4634" s="10" t="s">
        <v>228</v>
      </c>
      <c r="C4634" s="10" t="s">
        <v>81</v>
      </c>
      <c r="D4634" s="14">
        <v>113</v>
      </c>
      <c r="E4634" s="13">
        <v>39723</v>
      </c>
      <c r="F4634" s="15" t="s">
        <v>77</v>
      </c>
      <c r="G4634" s="13">
        <v>2958101</v>
      </c>
      <c r="H4634" s="78"/>
      <c r="I4634" s="78"/>
      <c r="J4634" s="78"/>
      <c r="K4634" s="78"/>
    </row>
    <row r="4635" spans="1:11">
      <c r="A4635" s="13">
        <v>42498</v>
      </c>
      <c r="B4635" s="10" t="s">
        <v>228</v>
      </c>
      <c r="C4635" s="10" t="s">
        <v>81</v>
      </c>
      <c r="D4635" s="14">
        <v>113</v>
      </c>
      <c r="E4635" s="13">
        <v>39723</v>
      </c>
      <c r="F4635" s="15" t="s">
        <v>77</v>
      </c>
      <c r="G4635" s="13">
        <v>2958101</v>
      </c>
      <c r="H4635" s="78"/>
      <c r="I4635" s="78"/>
      <c r="J4635" s="78"/>
      <c r="K4635" s="78"/>
    </row>
    <row r="4636" spans="1:11">
      <c r="A4636" s="13">
        <v>42499</v>
      </c>
      <c r="B4636" s="10" t="s">
        <v>228</v>
      </c>
      <c r="C4636" s="10" t="s">
        <v>81</v>
      </c>
      <c r="D4636" s="14">
        <v>113</v>
      </c>
      <c r="E4636" s="13">
        <v>39723</v>
      </c>
      <c r="F4636" s="15" t="s">
        <v>77</v>
      </c>
      <c r="G4636" s="13">
        <v>2958101</v>
      </c>
      <c r="H4636" s="78"/>
      <c r="I4636" s="78"/>
      <c r="J4636" s="78"/>
      <c r="K4636" s="78"/>
    </row>
    <row r="4637" spans="1:11">
      <c r="A4637" s="13">
        <v>42500</v>
      </c>
      <c r="B4637" s="10" t="s">
        <v>228</v>
      </c>
      <c r="C4637" s="10" t="s">
        <v>81</v>
      </c>
      <c r="D4637" s="14">
        <v>113</v>
      </c>
      <c r="E4637" s="13">
        <v>39723</v>
      </c>
      <c r="F4637" s="15" t="s">
        <v>77</v>
      </c>
      <c r="G4637" s="13">
        <v>2958101</v>
      </c>
      <c r="H4637" s="78"/>
      <c r="I4637" s="78"/>
      <c r="J4637" s="78"/>
      <c r="K4637" s="78"/>
    </row>
    <row r="4638" spans="1:11">
      <c r="A4638" s="13">
        <v>42501</v>
      </c>
      <c r="B4638" s="10" t="s">
        <v>228</v>
      </c>
      <c r="C4638" s="10" t="s">
        <v>81</v>
      </c>
      <c r="D4638" s="14">
        <v>113</v>
      </c>
      <c r="E4638" s="13">
        <v>39723</v>
      </c>
      <c r="F4638" s="15" t="s">
        <v>77</v>
      </c>
      <c r="G4638" s="13">
        <v>2958101</v>
      </c>
      <c r="H4638" s="78"/>
      <c r="I4638" s="78"/>
      <c r="J4638" s="78"/>
      <c r="K4638" s="78"/>
    </row>
    <row r="4639" spans="1:11">
      <c r="A4639" s="13">
        <v>42502</v>
      </c>
      <c r="B4639" s="10" t="s">
        <v>228</v>
      </c>
      <c r="C4639" s="10" t="s">
        <v>81</v>
      </c>
      <c r="D4639" s="14">
        <v>113</v>
      </c>
      <c r="E4639" s="13">
        <v>39723</v>
      </c>
      <c r="F4639" s="15" t="s">
        <v>77</v>
      </c>
      <c r="G4639" s="13">
        <v>2958101</v>
      </c>
      <c r="H4639" s="78"/>
      <c r="I4639" s="78"/>
      <c r="J4639" s="78"/>
      <c r="K4639" s="78"/>
    </row>
    <row r="4640" spans="1:11">
      <c r="A4640" s="13">
        <v>42503</v>
      </c>
      <c r="B4640" s="10" t="s">
        <v>228</v>
      </c>
      <c r="C4640" s="10" t="s">
        <v>81</v>
      </c>
      <c r="D4640" s="14">
        <v>113</v>
      </c>
      <c r="E4640" s="13">
        <v>39723</v>
      </c>
      <c r="F4640" s="15" t="s">
        <v>77</v>
      </c>
      <c r="G4640" s="13">
        <v>2958101</v>
      </c>
      <c r="H4640" s="78"/>
      <c r="I4640" s="78"/>
      <c r="J4640" s="78"/>
      <c r="K4640" s="78"/>
    </row>
    <row r="4641" spans="1:11">
      <c r="A4641" s="13">
        <v>42504</v>
      </c>
      <c r="B4641" s="10" t="s">
        <v>228</v>
      </c>
      <c r="C4641" s="10" t="s">
        <v>81</v>
      </c>
      <c r="D4641" s="14">
        <v>113</v>
      </c>
      <c r="E4641" s="13">
        <v>39723</v>
      </c>
      <c r="F4641" s="15" t="s">
        <v>77</v>
      </c>
      <c r="G4641" s="13">
        <v>2958101</v>
      </c>
      <c r="H4641" s="78"/>
      <c r="I4641" s="78"/>
      <c r="J4641" s="78"/>
      <c r="K4641" s="78"/>
    </row>
    <row r="4642" spans="1:11">
      <c r="A4642" s="13">
        <v>42505</v>
      </c>
      <c r="B4642" s="10" t="s">
        <v>228</v>
      </c>
      <c r="C4642" s="10" t="s">
        <v>81</v>
      </c>
      <c r="D4642" s="14">
        <v>113</v>
      </c>
      <c r="E4642" s="13">
        <v>39723</v>
      </c>
      <c r="F4642" s="15" t="s">
        <v>77</v>
      </c>
      <c r="G4642" s="13">
        <v>2958101</v>
      </c>
      <c r="H4642" s="78"/>
      <c r="I4642" s="78"/>
      <c r="J4642" s="78"/>
      <c r="K4642" s="78"/>
    </row>
    <row r="4643" spans="1:11">
      <c r="A4643" s="13">
        <v>42506</v>
      </c>
      <c r="B4643" s="10" t="s">
        <v>228</v>
      </c>
      <c r="C4643" s="10" t="s">
        <v>81</v>
      </c>
      <c r="D4643" s="14">
        <v>113</v>
      </c>
      <c r="E4643" s="13">
        <v>39723</v>
      </c>
      <c r="F4643" s="15" t="s">
        <v>77</v>
      </c>
      <c r="G4643" s="13">
        <v>2958101</v>
      </c>
      <c r="H4643" s="78"/>
      <c r="I4643" s="78"/>
      <c r="J4643" s="78"/>
      <c r="K4643" s="78"/>
    </row>
    <row r="4644" spans="1:11">
      <c r="A4644" s="13">
        <v>42507</v>
      </c>
      <c r="B4644" s="10" t="s">
        <v>228</v>
      </c>
      <c r="C4644" s="10" t="s">
        <v>81</v>
      </c>
      <c r="D4644" s="14">
        <v>113</v>
      </c>
      <c r="E4644" s="13">
        <v>39723</v>
      </c>
      <c r="F4644" s="15" t="s">
        <v>77</v>
      </c>
      <c r="G4644" s="13">
        <v>2958101</v>
      </c>
      <c r="H4644" s="78"/>
      <c r="I4644" s="78"/>
      <c r="J4644" s="78"/>
      <c r="K4644" s="78"/>
    </row>
    <row r="4645" spans="1:11">
      <c r="A4645" s="13">
        <v>42508</v>
      </c>
      <c r="B4645" s="10" t="s">
        <v>228</v>
      </c>
      <c r="C4645" s="10" t="s">
        <v>81</v>
      </c>
      <c r="D4645" s="14">
        <v>113</v>
      </c>
      <c r="E4645" s="13">
        <v>39723</v>
      </c>
      <c r="F4645" s="15" t="s">
        <v>77</v>
      </c>
      <c r="G4645" s="13">
        <v>2958101</v>
      </c>
      <c r="H4645" s="78"/>
      <c r="I4645" s="78"/>
      <c r="J4645" s="78"/>
      <c r="K4645" s="78"/>
    </row>
    <row r="4646" spans="1:11">
      <c r="A4646" s="13">
        <v>42509</v>
      </c>
      <c r="B4646" s="10" t="s">
        <v>228</v>
      </c>
      <c r="C4646" s="10" t="s">
        <v>81</v>
      </c>
      <c r="D4646" s="14">
        <v>113</v>
      </c>
      <c r="E4646" s="13">
        <v>39723</v>
      </c>
      <c r="F4646" s="15" t="s">
        <v>77</v>
      </c>
      <c r="G4646" s="13">
        <v>2958101</v>
      </c>
      <c r="H4646" s="78"/>
      <c r="I4646" s="78"/>
      <c r="J4646" s="78"/>
      <c r="K4646" s="78"/>
    </row>
    <row r="4647" spans="1:11">
      <c r="A4647" s="13">
        <v>42510</v>
      </c>
      <c r="B4647" s="10" t="s">
        <v>228</v>
      </c>
      <c r="C4647" s="10" t="s">
        <v>81</v>
      </c>
      <c r="D4647" s="14">
        <v>113</v>
      </c>
      <c r="E4647" s="13">
        <v>39723</v>
      </c>
      <c r="F4647" s="15" t="s">
        <v>77</v>
      </c>
      <c r="G4647" s="13">
        <v>2958101</v>
      </c>
      <c r="H4647" s="78"/>
      <c r="I4647" s="78"/>
      <c r="J4647" s="78"/>
      <c r="K4647" s="78"/>
    </row>
    <row r="4648" spans="1:11">
      <c r="A4648" s="13">
        <v>42511</v>
      </c>
      <c r="B4648" s="10" t="s">
        <v>228</v>
      </c>
      <c r="C4648" s="10" t="s">
        <v>81</v>
      </c>
      <c r="D4648" s="14">
        <v>113</v>
      </c>
      <c r="E4648" s="13">
        <v>39723</v>
      </c>
      <c r="F4648" s="15" t="s">
        <v>77</v>
      </c>
      <c r="G4648" s="13">
        <v>2958101</v>
      </c>
      <c r="H4648" s="78"/>
      <c r="I4648" s="78"/>
      <c r="J4648" s="78"/>
      <c r="K4648" s="78"/>
    </row>
    <row r="4649" spans="1:11">
      <c r="A4649" s="13">
        <v>42512</v>
      </c>
      <c r="B4649" s="10" t="s">
        <v>228</v>
      </c>
      <c r="C4649" s="10" t="s">
        <v>81</v>
      </c>
      <c r="D4649" s="14">
        <v>113</v>
      </c>
      <c r="E4649" s="13">
        <v>39723</v>
      </c>
      <c r="F4649" s="15" t="s">
        <v>77</v>
      </c>
      <c r="G4649" s="13">
        <v>2958101</v>
      </c>
      <c r="H4649" s="78"/>
      <c r="I4649" s="78"/>
      <c r="J4649" s="78"/>
      <c r="K4649" s="78"/>
    </row>
    <row r="4650" spans="1:11">
      <c r="A4650" s="13">
        <v>42513</v>
      </c>
      <c r="B4650" s="10" t="s">
        <v>228</v>
      </c>
      <c r="C4650" s="10" t="s">
        <v>81</v>
      </c>
      <c r="D4650" s="14">
        <v>113</v>
      </c>
      <c r="E4650" s="13">
        <v>39723</v>
      </c>
      <c r="F4650" s="15" t="s">
        <v>77</v>
      </c>
      <c r="G4650" s="13">
        <v>2958101</v>
      </c>
      <c r="H4650" s="78"/>
      <c r="I4650" s="78"/>
      <c r="J4650" s="78"/>
      <c r="K4650" s="78"/>
    </row>
    <row r="4651" spans="1:11">
      <c r="A4651" s="13">
        <v>42514</v>
      </c>
      <c r="B4651" s="10" t="s">
        <v>228</v>
      </c>
      <c r="C4651" s="10" t="s">
        <v>81</v>
      </c>
      <c r="D4651" s="14">
        <v>113</v>
      </c>
      <c r="E4651" s="13">
        <v>39723</v>
      </c>
      <c r="F4651" s="15" t="s">
        <v>77</v>
      </c>
      <c r="G4651" s="13">
        <v>2958101</v>
      </c>
      <c r="H4651" s="78"/>
      <c r="I4651" s="78"/>
      <c r="J4651" s="78"/>
      <c r="K4651" s="78"/>
    </row>
    <row r="4652" spans="1:11">
      <c r="A4652" s="13">
        <v>42515</v>
      </c>
      <c r="B4652" s="10" t="s">
        <v>228</v>
      </c>
      <c r="C4652" s="10" t="s">
        <v>81</v>
      </c>
      <c r="D4652" s="14">
        <v>113</v>
      </c>
      <c r="E4652" s="13">
        <v>39723</v>
      </c>
      <c r="F4652" s="15" t="s">
        <v>77</v>
      </c>
      <c r="G4652" s="13">
        <v>2958101</v>
      </c>
      <c r="H4652" s="78"/>
      <c r="I4652" s="78"/>
      <c r="J4652" s="78"/>
      <c r="K4652" s="78"/>
    </row>
    <row r="4653" spans="1:11">
      <c r="A4653" s="13">
        <v>42516</v>
      </c>
      <c r="B4653" s="10" t="s">
        <v>228</v>
      </c>
      <c r="C4653" s="10" t="s">
        <v>81</v>
      </c>
      <c r="D4653" s="14">
        <v>113</v>
      </c>
      <c r="E4653" s="13">
        <v>39723</v>
      </c>
      <c r="F4653" s="15" t="s">
        <v>77</v>
      </c>
      <c r="G4653" s="13">
        <v>2958101</v>
      </c>
      <c r="H4653" s="78"/>
      <c r="I4653" s="78"/>
      <c r="J4653" s="78"/>
      <c r="K4653" s="78"/>
    </row>
    <row r="4654" spans="1:11">
      <c r="A4654" s="13">
        <v>42517</v>
      </c>
      <c r="B4654" s="10" t="s">
        <v>228</v>
      </c>
      <c r="C4654" s="10" t="s">
        <v>81</v>
      </c>
      <c r="D4654" s="14">
        <v>113</v>
      </c>
      <c r="E4654" s="13">
        <v>39723</v>
      </c>
      <c r="F4654" s="15" t="s">
        <v>77</v>
      </c>
      <c r="G4654" s="13">
        <v>2958101</v>
      </c>
      <c r="H4654" s="78"/>
      <c r="I4654" s="78"/>
      <c r="J4654" s="78"/>
      <c r="K4654" s="78"/>
    </row>
    <row r="4655" spans="1:11">
      <c r="A4655" s="13">
        <v>42518</v>
      </c>
      <c r="B4655" s="10" t="s">
        <v>228</v>
      </c>
      <c r="C4655" s="10" t="s">
        <v>81</v>
      </c>
      <c r="D4655" s="14">
        <v>113</v>
      </c>
      <c r="E4655" s="13">
        <v>39723</v>
      </c>
      <c r="F4655" s="15" t="s">
        <v>77</v>
      </c>
      <c r="G4655" s="13">
        <v>2958101</v>
      </c>
      <c r="H4655" s="78"/>
      <c r="I4655" s="78"/>
      <c r="J4655" s="78"/>
      <c r="K4655" s="78"/>
    </row>
    <row r="4656" spans="1:11">
      <c r="A4656" s="13">
        <v>42519</v>
      </c>
      <c r="B4656" s="10" t="s">
        <v>228</v>
      </c>
      <c r="C4656" s="10" t="s">
        <v>81</v>
      </c>
      <c r="D4656" s="14">
        <v>113</v>
      </c>
      <c r="E4656" s="13">
        <v>39723</v>
      </c>
      <c r="F4656" s="15" t="s">
        <v>77</v>
      </c>
      <c r="G4656" s="13">
        <v>2958101</v>
      </c>
      <c r="H4656" s="78"/>
      <c r="I4656" s="78"/>
      <c r="J4656" s="78"/>
      <c r="K4656" s="78"/>
    </row>
    <row r="4657" spans="1:11">
      <c r="A4657" s="13">
        <v>42520</v>
      </c>
      <c r="B4657" s="10" t="s">
        <v>228</v>
      </c>
      <c r="C4657" s="10" t="s">
        <v>81</v>
      </c>
      <c r="D4657" s="14">
        <v>113</v>
      </c>
      <c r="E4657" s="13">
        <v>39723</v>
      </c>
      <c r="F4657" s="15" t="s">
        <v>77</v>
      </c>
      <c r="G4657" s="13">
        <v>2958101</v>
      </c>
      <c r="H4657" s="78"/>
      <c r="I4657" s="78"/>
      <c r="J4657" s="78"/>
      <c r="K4657" s="78"/>
    </row>
    <row r="4658" spans="1:11">
      <c r="A4658" s="13">
        <v>42521</v>
      </c>
      <c r="B4658" s="10" t="s">
        <v>228</v>
      </c>
      <c r="C4658" s="10" t="s">
        <v>81</v>
      </c>
      <c r="D4658" s="14">
        <v>113</v>
      </c>
      <c r="E4658" s="13">
        <v>39723</v>
      </c>
      <c r="F4658" s="15" t="s">
        <v>77</v>
      </c>
      <c r="G4658" s="13">
        <v>2958101</v>
      </c>
      <c r="H4658" s="78"/>
      <c r="I4658" s="78"/>
      <c r="J4658" s="78"/>
      <c r="K4658" s="78"/>
    </row>
    <row r="4659" spans="1:11">
      <c r="A4659" s="13">
        <v>42491</v>
      </c>
      <c r="B4659" s="10" t="s">
        <v>229</v>
      </c>
      <c r="C4659" s="10" t="s">
        <v>81</v>
      </c>
      <c r="D4659" s="14">
        <v>68</v>
      </c>
      <c r="E4659" s="13">
        <v>41919</v>
      </c>
      <c r="F4659" s="15" t="s">
        <v>77</v>
      </c>
      <c r="G4659" s="13">
        <v>2958101</v>
      </c>
      <c r="H4659" s="78"/>
      <c r="I4659" s="78"/>
      <c r="J4659" s="78"/>
      <c r="K4659" s="78"/>
    </row>
    <row r="4660" spans="1:11">
      <c r="A4660" s="13">
        <v>42492</v>
      </c>
      <c r="B4660" s="10" t="s">
        <v>229</v>
      </c>
      <c r="C4660" s="10" t="s">
        <v>81</v>
      </c>
      <c r="D4660" s="14">
        <v>68</v>
      </c>
      <c r="E4660" s="13">
        <v>41919</v>
      </c>
      <c r="F4660" s="15" t="s">
        <v>77</v>
      </c>
      <c r="G4660" s="13">
        <v>2958101</v>
      </c>
      <c r="H4660" s="78"/>
      <c r="I4660" s="78"/>
      <c r="J4660" s="78"/>
      <c r="K4660" s="78"/>
    </row>
    <row r="4661" spans="1:11">
      <c r="A4661" s="13">
        <v>42493</v>
      </c>
      <c r="B4661" s="10" t="s">
        <v>229</v>
      </c>
      <c r="C4661" s="10" t="s">
        <v>81</v>
      </c>
      <c r="D4661" s="14">
        <v>68</v>
      </c>
      <c r="E4661" s="13">
        <v>41919</v>
      </c>
      <c r="F4661" s="15" t="s">
        <v>77</v>
      </c>
      <c r="G4661" s="13">
        <v>2958101</v>
      </c>
      <c r="H4661" s="78"/>
      <c r="I4661" s="78"/>
      <c r="J4661" s="78"/>
      <c r="K4661" s="78"/>
    </row>
    <row r="4662" spans="1:11">
      <c r="A4662" s="13">
        <v>42494</v>
      </c>
      <c r="B4662" s="10" t="s">
        <v>229</v>
      </c>
      <c r="C4662" s="10" t="s">
        <v>81</v>
      </c>
      <c r="D4662" s="14">
        <v>68</v>
      </c>
      <c r="E4662" s="13">
        <v>41919</v>
      </c>
      <c r="F4662" s="15" t="s">
        <v>77</v>
      </c>
      <c r="G4662" s="13">
        <v>2958101</v>
      </c>
      <c r="H4662" s="78"/>
      <c r="I4662" s="78"/>
      <c r="J4662" s="78"/>
      <c r="K4662" s="78"/>
    </row>
    <row r="4663" spans="1:11">
      <c r="A4663" s="13">
        <v>42495</v>
      </c>
      <c r="B4663" s="10" t="s">
        <v>229</v>
      </c>
      <c r="C4663" s="10" t="s">
        <v>81</v>
      </c>
      <c r="D4663" s="14">
        <v>68</v>
      </c>
      <c r="E4663" s="13">
        <v>41919</v>
      </c>
      <c r="F4663" s="15" t="s">
        <v>77</v>
      </c>
      <c r="G4663" s="13">
        <v>2958101</v>
      </c>
      <c r="H4663" s="78"/>
      <c r="I4663" s="78"/>
      <c r="J4663" s="78"/>
      <c r="K4663" s="78"/>
    </row>
    <row r="4664" spans="1:11">
      <c r="A4664" s="13">
        <v>42496</v>
      </c>
      <c r="B4664" s="10" t="s">
        <v>229</v>
      </c>
      <c r="C4664" s="10" t="s">
        <v>81</v>
      </c>
      <c r="D4664" s="14">
        <v>68</v>
      </c>
      <c r="E4664" s="13">
        <v>41919</v>
      </c>
      <c r="F4664" s="15" t="s">
        <v>77</v>
      </c>
      <c r="G4664" s="13">
        <v>2958101</v>
      </c>
      <c r="H4664" s="78"/>
      <c r="I4664" s="78"/>
      <c r="J4664" s="78"/>
      <c r="K4664" s="78"/>
    </row>
    <row r="4665" spans="1:11">
      <c r="A4665" s="13">
        <v>42497</v>
      </c>
      <c r="B4665" s="10" t="s">
        <v>229</v>
      </c>
      <c r="C4665" s="10" t="s">
        <v>81</v>
      </c>
      <c r="D4665" s="14">
        <v>68</v>
      </c>
      <c r="E4665" s="13">
        <v>41919</v>
      </c>
      <c r="F4665" s="15" t="s">
        <v>77</v>
      </c>
      <c r="G4665" s="13">
        <v>2958101</v>
      </c>
      <c r="H4665" s="78"/>
      <c r="I4665" s="78"/>
      <c r="J4665" s="78"/>
      <c r="K4665" s="78"/>
    </row>
    <row r="4666" spans="1:11">
      <c r="A4666" s="13">
        <v>42498</v>
      </c>
      <c r="B4666" s="10" t="s">
        <v>229</v>
      </c>
      <c r="C4666" s="10" t="s">
        <v>81</v>
      </c>
      <c r="D4666" s="14">
        <v>68</v>
      </c>
      <c r="E4666" s="13">
        <v>41919</v>
      </c>
      <c r="F4666" s="15" t="s">
        <v>77</v>
      </c>
      <c r="G4666" s="13">
        <v>2958101</v>
      </c>
      <c r="H4666" s="78"/>
      <c r="I4666" s="78"/>
      <c r="J4666" s="78"/>
      <c r="K4666" s="78"/>
    </row>
    <row r="4667" spans="1:11">
      <c r="A4667" s="13">
        <v>42499</v>
      </c>
      <c r="B4667" s="10" t="s">
        <v>229</v>
      </c>
      <c r="C4667" s="10" t="s">
        <v>81</v>
      </c>
      <c r="D4667" s="14">
        <v>68</v>
      </c>
      <c r="E4667" s="13">
        <v>41919</v>
      </c>
      <c r="F4667" s="15" t="s">
        <v>77</v>
      </c>
      <c r="G4667" s="13">
        <v>2958101</v>
      </c>
      <c r="H4667" s="78"/>
      <c r="I4667" s="78"/>
      <c r="J4667" s="78"/>
      <c r="K4667" s="78"/>
    </row>
    <row r="4668" spans="1:11">
      <c r="A4668" s="13">
        <v>42500</v>
      </c>
      <c r="B4668" s="10" t="s">
        <v>229</v>
      </c>
      <c r="C4668" s="10" t="s">
        <v>81</v>
      </c>
      <c r="D4668" s="14">
        <v>68</v>
      </c>
      <c r="E4668" s="13">
        <v>41919</v>
      </c>
      <c r="F4668" s="15" t="s">
        <v>77</v>
      </c>
      <c r="G4668" s="13">
        <v>2958101</v>
      </c>
      <c r="H4668" s="78"/>
      <c r="I4668" s="78"/>
      <c r="J4668" s="78"/>
      <c r="K4668" s="78"/>
    </row>
    <row r="4669" spans="1:11">
      <c r="A4669" s="13">
        <v>42501</v>
      </c>
      <c r="B4669" s="10" t="s">
        <v>229</v>
      </c>
      <c r="C4669" s="10" t="s">
        <v>81</v>
      </c>
      <c r="D4669" s="14">
        <v>68</v>
      </c>
      <c r="E4669" s="13">
        <v>41919</v>
      </c>
      <c r="F4669" s="15" t="s">
        <v>77</v>
      </c>
      <c r="G4669" s="13">
        <v>2958101</v>
      </c>
      <c r="H4669" s="78"/>
      <c r="I4669" s="78"/>
      <c r="J4669" s="78"/>
      <c r="K4669" s="78"/>
    </row>
    <row r="4670" spans="1:11">
      <c r="A4670" s="13">
        <v>42502</v>
      </c>
      <c r="B4670" s="10" t="s">
        <v>229</v>
      </c>
      <c r="C4670" s="10" t="s">
        <v>81</v>
      </c>
      <c r="D4670" s="14">
        <v>68</v>
      </c>
      <c r="E4670" s="13">
        <v>41919</v>
      </c>
      <c r="F4670" s="15" t="s">
        <v>77</v>
      </c>
      <c r="G4670" s="13">
        <v>2958101</v>
      </c>
      <c r="H4670" s="78"/>
      <c r="I4670" s="78"/>
      <c r="J4670" s="78"/>
      <c r="K4670" s="78"/>
    </row>
    <row r="4671" spans="1:11">
      <c r="A4671" s="13">
        <v>42503</v>
      </c>
      <c r="B4671" s="10" t="s">
        <v>229</v>
      </c>
      <c r="C4671" s="10" t="s">
        <v>81</v>
      </c>
      <c r="D4671" s="14">
        <v>68</v>
      </c>
      <c r="E4671" s="13">
        <v>41919</v>
      </c>
      <c r="F4671" s="15" t="s">
        <v>77</v>
      </c>
      <c r="G4671" s="13">
        <v>2958101</v>
      </c>
      <c r="H4671" s="78"/>
      <c r="I4671" s="78"/>
      <c r="J4671" s="78"/>
      <c r="K4671" s="78"/>
    </row>
    <row r="4672" spans="1:11">
      <c r="A4672" s="13">
        <v>42504</v>
      </c>
      <c r="B4672" s="10" t="s">
        <v>229</v>
      </c>
      <c r="C4672" s="10" t="s">
        <v>81</v>
      </c>
      <c r="D4672" s="14">
        <v>68</v>
      </c>
      <c r="E4672" s="13">
        <v>41919</v>
      </c>
      <c r="F4672" s="15" t="s">
        <v>77</v>
      </c>
      <c r="G4672" s="13">
        <v>2958101</v>
      </c>
      <c r="H4672" s="78"/>
      <c r="I4672" s="78"/>
      <c r="J4672" s="78"/>
      <c r="K4672" s="78"/>
    </row>
    <row r="4673" spans="1:11">
      <c r="A4673" s="13">
        <v>42505</v>
      </c>
      <c r="B4673" s="10" t="s">
        <v>229</v>
      </c>
      <c r="C4673" s="10" t="s">
        <v>81</v>
      </c>
      <c r="D4673" s="14">
        <v>68</v>
      </c>
      <c r="E4673" s="13">
        <v>41919</v>
      </c>
      <c r="F4673" s="15" t="s">
        <v>77</v>
      </c>
      <c r="G4673" s="13">
        <v>2958101</v>
      </c>
      <c r="H4673" s="78"/>
      <c r="I4673" s="78"/>
      <c r="J4673" s="78"/>
      <c r="K4673" s="78"/>
    </row>
    <row r="4674" spans="1:11">
      <c r="A4674" s="13">
        <v>42506</v>
      </c>
      <c r="B4674" s="10" t="s">
        <v>229</v>
      </c>
      <c r="C4674" s="10" t="s">
        <v>81</v>
      </c>
      <c r="D4674" s="14">
        <v>68</v>
      </c>
      <c r="E4674" s="13">
        <v>41919</v>
      </c>
      <c r="F4674" s="15" t="s">
        <v>77</v>
      </c>
      <c r="G4674" s="13">
        <v>2958101</v>
      </c>
      <c r="H4674" s="78"/>
      <c r="I4674" s="78"/>
      <c r="J4674" s="78"/>
      <c r="K4674" s="78"/>
    </row>
    <row r="4675" spans="1:11">
      <c r="A4675" s="13">
        <v>42507</v>
      </c>
      <c r="B4675" s="10" t="s">
        <v>229</v>
      </c>
      <c r="C4675" s="10" t="s">
        <v>81</v>
      </c>
      <c r="D4675" s="14">
        <v>68</v>
      </c>
      <c r="E4675" s="13">
        <v>41919</v>
      </c>
      <c r="F4675" s="15" t="s">
        <v>77</v>
      </c>
      <c r="G4675" s="13">
        <v>2958101</v>
      </c>
      <c r="H4675" s="78"/>
      <c r="I4675" s="78"/>
      <c r="J4675" s="78"/>
      <c r="K4675" s="78"/>
    </row>
    <row r="4676" spans="1:11">
      <c r="A4676" s="13">
        <v>42508</v>
      </c>
      <c r="B4676" s="10" t="s">
        <v>229</v>
      </c>
      <c r="C4676" s="10" t="s">
        <v>81</v>
      </c>
      <c r="D4676" s="14">
        <v>68</v>
      </c>
      <c r="E4676" s="13">
        <v>41919</v>
      </c>
      <c r="F4676" s="15" t="s">
        <v>77</v>
      </c>
      <c r="G4676" s="13">
        <v>2958101</v>
      </c>
      <c r="H4676" s="78"/>
      <c r="I4676" s="78"/>
      <c r="J4676" s="78"/>
      <c r="K4676" s="78"/>
    </row>
    <row r="4677" spans="1:11">
      <c r="A4677" s="13">
        <v>42509</v>
      </c>
      <c r="B4677" s="10" t="s">
        <v>229</v>
      </c>
      <c r="C4677" s="10" t="s">
        <v>81</v>
      </c>
      <c r="D4677" s="14">
        <v>68</v>
      </c>
      <c r="E4677" s="13">
        <v>41919</v>
      </c>
      <c r="F4677" s="15" t="s">
        <v>77</v>
      </c>
      <c r="G4677" s="13">
        <v>2958101</v>
      </c>
      <c r="H4677" s="78"/>
      <c r="I4677" s="78"/>
      <c r="J4677" s="78"/>
      <c r="K4677" s="78"/>
    </row>
    <row r="4678" spans="1:11">
      <c r="A4678" s="13">
        <v>42510</v>
      </c>
      <c r="B4678" s="10" t="s">
        <v>229</v>
      </c>
      <c r="C4678" s="10" t="s">
        <v>81</v>
      </c>
      <c r="D4678" s="14">
        <v>68</v>
      </c>
      <c r="E4678" s="13">
        <v>41919</v>
      </c>
      <c r="F4678" s="15" t="s">
        <v>77</v>
      </c>
      <c r="G4678" s="13">
        <v>2958101</v>
      </c>
      <c r="H4678" s="78"/>
      <c r="I4678" s="78"/>
      <c r="J4678" s="78"/>
      <c r="K4678" s="78"/>
    </row>
    <row r="4679" spans="1:11">
      <c r="A4679" s="13">
        <v>42511</v>
      </c>
      <c r="B4679" s="10" t="s">
        <v>229</v>
      </c>
      <c r="C4679" s="10" t="s">
        <v>81</v>
      </c>
      <c r="D4679" s="14">
        <v>68</v>
      </c>
      <c r="E4679" s="13">
        <v>41919</v>
      </c>
      <c r="F4679" s="15" t="s">
        <v>77</v>
      </c>
      <c r="G4679" s="13">
        <v>2958101</v>
      </c>
      <c r="H4679" s="78"/>
      <c r="I4679" s="78"/>
      <c r="J4679" s="78"/>
      <c r="K4679" s="78"/>
    </row>
    <row r="4680" spans="1:11">
      <c r="A4680" s="13">
        <v>42512</v>
      </c>
      <c r="B4680" s="10" t="s">
        <v>229</v>
      </c>
      <c r="C4680" s="10" t="s">
        <v>81</v>
      </c>
      <c r="D4680" s="14">
        <v>68</v>
      </c>
      <c r="E4680" s="13">
        <v>41919</v>
      </c>
      <c r="F4680" s="15" t="s">
        <v>77</v>
      </c>
      <c r="G4680" s="13">
        <v>2958101</v>
      </c>
      <c r="H4680" s="78"/>
      <c r="I4680" s="78"/>
      <c r="J4680" s="78"/>
      <c r="K4680" s="78"/>
    </row>
    <row r="4681" spans="1:11">
      <c r="A4681" s="13">
        <v>42513</v>
      </c>
      <c r="B4681" s="10" t="s">
        <v>229</v>
      </c>
      <c r="C4681" s="10" t="s">
        <v>81</v>
      </c>
      <c r="D4681" s="14">
        <v>68</v>
      </c>
      <c r="E4681" s="13">
        <v>41919</v>
      </c>
      <c r="F4681" s="15" t="s">
        <v>77</v>
      </c>
      <c r="G4681" s="13">
        <v>2958101</v>
      </c>
      <c r="H4681" s="78"/>
      <c r="I4681" s="78"/>
      <c r="J4681" s="78"/>
      <c r="K4681" s="78"/>
    </row>
    <row r="4682" spans="1:11">
      <c r="A4682" s="13">
        <v>42514</v>
      </c>
      <c r="B4682" s="10" t="s">
        <v>229</v>
      </c>
      <c r="C4682" s="10" t="s">
        <v>81</v>
      </c>
      <c r="D4682" s="14">
        <v>68</v>
      </c>
      <c r="E4682" s="13">
        <v>41919</v>
      </c>
      <c r="F4682" s="15" t="s">
        <v>77</v>
      </c>
      <c r="G4682" s="13">
        <v>2958101</v>
      </c>
      <c r="H4682" s="78"/>
      <c r="I4682" s="78"/>
      <c r="J4682" s="78"/>
      <c r="K4682" s="78"/>
    </row>
    <row r="4683" spans="1:11">
      <c r="A4683" s="13">
        <v>42515</v>
      </c>
      <c r="B4683" s="10" t="s">
        <v>229</v>
      </c>
      <c r="C4683" s="10" t="s">
        <v>81</v>
      </c>
      <c r="D4683" s="14">
        <v>68</v>
      </c>
      <c r="E4683" s="13">
        <v>41919</v>
      </c>
      <c r="F4683" s="15" t="s">
        <v>77</v>
      </c>
      <c r="G4683" s="13">
        <v>2958101</v>
      </c>
      <c r="H4683" s="78"/>
      <c r="I4683" s="78"/>
      <c r="J4683" s="78"/>
      <c r="K4683" s="78"/>
    </row>
    <row r="4684" spans="1:11">
      <c r="A4684" s="13">
        <v>42516</v>
      </c>
      <c r="B4684" s="10" t="s">
        <v>229</v>
      </c>
      <c r="C4684" s="10" t="s">
        <v>81</v>
      </c>
      <c r="D4684" s="14">
        <v>68</v>
      </c>
      <c r="E4684" s="13">
        <v>41919</v>
      </c>
      <c r="F4684" s="15" t="s">
        <v>77</v>
      </c>
      <c r="G4684" s="13">
        <v>2958101</v>
      </c>
      <c r="H4684" s="78"/>
      <c r="I4684" s="78"/>
      <c r="J4684" s="78"/>
      <c r="K4684" s="78"/>
    </row>
    <row r="4685" spans="1:11">
      <c r="A4685" s="13">
        <v>42517</v>
      </c>
      <c r="B4685" s="10" t="s">
        <v>229</v>
      </c>
      <c r="C4685" s="10" t="s">
        <v>81</v>
      </c>
      <c r="D4685" s="14">
        <v>68</v>
      </c>
      <c r="E4685" s="13">
        <v>41919</v>
      </c>
      <c r="F4685" s="15" t="s">
        <v>77</v>
      </c>
      <c r="G4685" s="13">
        <v>2958101</v>
      </c>
      <c r="H4685" s="78"/>
      <c r="I4685" s="78"/>
      <c r="J4685" s="78"/>
      <c r="K4685" s="78"/>
    </row>
    <row r="4686" spans="1:11">
      <c r="A4686" s="13">
        <v>42518</v>
      </c>
      <c r="B4686" s="10" t="s">
        <v>229</v>
      </c>
      <c r="C4686" s="10" t="s">
        <v>81</v>
      </c>
      <c r="D4686" s="14">
        <v>68</v>
      </c>
      <c r="E4686" s="13">
        <v>41919</v>
      </c>
      <c r="F4686" s="15" t="s">
        <v>77</v>
      </c>
      <c r="G4686" s="13">
        <v>2958101</v>
      </c>
      <c r="H4686" s="78"/>
      <c r="I4686" s="78"/>
      <c r="J4686" s="78"/>
      <c r="K4686" s="78"/>
    </row>
    <row r="4687" spans="1:11">
      <c r="A4687" s="13">
        <v>42519</v>
      </c>
      <c r="B4687" s="10" t="s">
        <v>229</v>
      </c>
      <c r="C4687" s="10" t="s">
        <v>81</v>
      </c>
      <c r="D4687" s="14">
        <v>68</v>
      </c>
      <c r="E4687" s="13">
        <v>41919</v>
      </c>
      <c r="F4687" s="15" t="s">
        <v>77</v>
      </c>
      <c r="G4687" s="13">
        <v>2958101</v>
      </c>
      <c r="H4687" s="78"/>
      <c r="I4687" s="78"/>
      <c r="J4687" s="78"/>
      <c r="K4687" s="78"/>
    </row>
    <row r="4688" spans="1:11">
      <c r="A4688" s="13">
        <v>42520</v>
      </c>
      <c r="B4688" s="10" t="s">
        <v>229</v>
      </c>
      <c r="C4688" s="10" t="s">
        <v>81</v>
      </c>
      <c r="D4688" s="14">
        <v>68</v>
      </c>
      <c r="E4688" s="13">
        <v>41919</v>
      </c>
      <c r="F4688" s="15" t="s">
        <v>77</v>
      </c>
      <c r="G4688" s="13">
        <v>2958101</v>
      </c>
      <c r="H4688" s="78"/>
      <c r="I4688" s="78"/>
      <c r="J4688" s="78"/>
      <c r="K4688" s="78"/>
    </row>
    <row r="4689" spans="1:11">
      <c r="A4689" s="13">
        <v>42521</v>
      </c>
      <c r="B4689" s="10" t="s">
        <v>229</v>
      </c>
      <c r="C4689" s="10" t="s">
        <v>81</v>
      </c>
      <c r="D4689" s="14">
        <v>68</v>
      </c>
      <c r="E4689" s="13">
        <v>41919</v>
      </c>
      <c r="F4689" s="15" t="s">
        <v>77</v>
      </c>
      <c r="G4689" s="13">
        <v>2958101</v>
      </c>
      <c r="H4689" s="78"/>
      <c r="I4689" s="78"/>
      <c r="J4689" s="78"/>
      <c r="K4689" s="78"/>
    </row>
    <row r="4690" spans="1:11">
      <c r="A4690" s="13">
        <v>42491</v>
      </c>
      <c r="B4690" s="10" t="s">
        <v>230</v>
      </c>
      <c r="C4690" s="10" t="s">
        <v>81</v>
      </c>
      <c r="D4690" s="14">
        <v>83</v>
      </c>
      <c r="E4690" s="13">
        <v>37103</v>
      </c>
      <c r="F4690" s="15" t="s">
        <v>77</v>
      </c>
      <c r="G4690" s="13">
        <v>2958101</v>
      </c>
      <c r="H4690" s="78"/>
      <c r="I4690" s="78"/>
      <c r="J4690" s="78"/>
      <c r="K4690" s="78"/>
    </row>
    <row r="4691" spans="1:11">
      <c r="A4691" s="13">
        <v>42492</v>
      </c>
      <c r="B4691" s="10" t="s">
        <v>230</v>
      </c>
      <c r="C4691" s="10" t="s">
        <v>81</v>
      </c>
      <c r="D4691" s="14">
        <v>83</v>
      </c>
      <c r="E4691" s="13">
        <v>37103</v>
      </c>
      <c r="F4691" s="15" t="s">
        <v>77</v>
      </c>
      <c r="G4691" s="13">
        <v>2958101</v>
      </c>
      <c r="H4691" s="78"/>
      <c r="I4691" s="78"/>
      <c r="J4691" s="78"/>
      <c r="K4691" s="78"/>
    </row>
    <row r="4692" spans="1:11">
      <c r="A4692" s="13">
        <v>42493</v>
      </c>
      <c r="B4692" s="10" t="s">
        <v>230</v>
      </c>
      <c r="C4692" s="10" t="s">
        <v>81</v>
      </c>
      <c r="D4692" s="14">
        <v>83</v>
      </c>
      <c r="E4692" s="13">
        <v>37103</v>
      </c>
      <c r="F4692" s="15" t="s">
        <v>77</v>
      </c>
      <c r="G4692" s="13">
        <v>2958101</v>
      </c>
      <c r="H4692" s="78"/>
      <c r="I4692" s="78"/>
      <c r="J4692" s="78"/>
      <c r="K4692" s="78"/>
    </row>
    <row r="4693" spans="1:11">
      <c r="A4693" s="13">
        <v>42494</v>
      </c>
      <c r="B4693" s="10" t="s">
        <v>230</v>
      </c>
      <c r="C4693" s="10" t="s">
        <v>81</v>
      </c>
      <c r="D4693" s="14">
        <v>83</v>
      </c>
      <c r="E4693" s="13">
        <v>37103</v>
      </c>
      <c r="F4693" s="15" t="s">
        <v>77</v>
      </c>
      <c r="G4693" s="13">
        <v>2958101</v>
      </c>
      <c r="H4693" s="78"/>
      <c r="I4693" s="78"/>
      <c r="J4693" s="78"/>
      <c r="K4693" s="78"/>
    </row>
    <row r="4694" spans="1:11">
      <c r="A4694" s="13">
        <v>42495</v>
      </c>
      <c r="B4694" s="10" t="s">
        <v>230</v>
      </c>
      <c r="C4694" s="10" t="s">
        <v>81</v>
      </c>
      <c r="D4694" s="14">
        <v>83</v>
      </c>
      <c r="E4694" s="13">
        <v>37103</v>
      </c>
      <c r="F4694" s="15" t="s">
        <v>77</v>
      </c>
      <c r="G4694" s="13">
        <v>2958101</v>
      </c>
      <c r="H4694" s="78"/>
      <c r="I4694" s="78"/>
      <c r="J4694" s="78"/>
      <c r="K4694" s="78"/>
    </row>
    <row r="4695" spans="1:11">
      <c r="A4695" s="13">
        <v>42496</v>
      </c>
      <c r="B4695" s="10" t="s">
        <v>230</v>
      </c>
      <c r="C4695" s="10" t="s">
        <v>81</v>
      </c>
      <c r="D4695" s="14">
        <v>83</v>
      </c>
      <c r="E4695" s="13">
        <v>37103</v>
      </c>
      <c r="F4695" s="15" t="s">
        <v>77</v>
      </c>
      <c r="G4695" s="13">
        <v>2958101</v>
      </c>
      <c r="H4695" s="78"/>
      <c r="I4695" s="78"/>
      <c r="J4695" s="78"/>
      <c r="K4695" s="78"/>
    </row>
    <row r="4696" spans="1:11">
      <c r="A4696" s="13">
        <v>42497</v>
      </c>
      <c r="B4696" s="10" t="s">
        <v>230</v>
      </c>
      <c r="C4696" s="10" t="s">
        <v>81</v>
      </c>
      <c r="D4696" s="14">
        <v>83</v>
      </c>
      <c r="E4696" s="13">
        <v>37103</v>
      </c>
      <c r="F4696" s="15" t="s">
        <v>77</v>
      </c>
      <c r="G4696" s="13">
        <v>2958101</v>
      </c>
      <c r="H4696" s="78"/>
      <c r="I4696" s="78"/>
      <c r="J4696" s="78"/>
      <c r="K4696" s="78"/>
    </row>
    <row r="4697" spans="1:11">
      <c r="A4697" s="13">
        <v>42498</v>
      </c>
      <c r="B4697" s="10" t="s">
        <v>230</v>
      </c>
      <c r="C4697" s="10" t="s">
        <v>81</v>
      </c>
      <c r="D4697" s="14">
        <v>83</v>
      </c>
      <c r="E4697" s="13">
        <v>37103</v>
      </c>
      <c r="F4697" s="15" t="s">
        <v>77</v>
      </c>
      <c r="G4697" s="13">
        <v>2958101</v>
      </c>
      <c r="H4697" s="78"/>
      <c r="I4697" s="78"/>
      <c r="J4697" s="78"/>
      <c r="K4697" s="78"/>
    </row>
    <row r="4698" spans="1:11">
      <c r="A4698" s="13">
        <v>42499</v>
      </c>
      <c r="B4698" s="10" t="s">
        <v>230</v>
      </c>
      <c r="C4698" s="10" t="s">
        <v>81</v>
      </c>
      <c r="D4698" s="14">
        <v>83</v>
      </c>
      <c r="E4698" s="13">
        <v>37103</v>
      </c>
      <c r="F4698" s="15" t="s">
        <v>77</v>
      </c>
      <c r="G4698" s="13">
        <v>2958101</v>
      </c>
      <c r="H4698" s="78"/>
      <c r="I4698" s="78"/>
      <c r="J4698" s="78"/>
      <c r="K4698" s="78"/>
    </row>
    <row r="4699" spans="1:11">
      <c r="A4699" s="13">
        <v>42500</v>
      </c>
      <c r="B4699" s="10" t="s">
        <v>230</v>
      </c>
      <c r="C4699" s="10" t="s">
        <v>81</v>
      </c>
      <c r="D4699" s="14">
        <v>83</v>
      </c>
      <c r="E4699" s="13">
        <v>37103</v>
      </c>
      <c r="F4699" s="15" t="s">
        <v>77</v>
      </c>
      <c r="G4699" s="13">
        <v>2958101</v>
      </c>
      <c r="H4699" s="78"/>
      <c r="I4699" s="78"/>
      <c r="J4699" s="78"/>
      <c r="K4699" s="78"/>
    </row>
    <row r="4700" spans="1:11">
      <c r="A4700" s="13">
        <v>42501</v>
      </c>
      <c r="B4700" s="10" t="s">
        <v>230</v>
      </c>
      <c r="C4700" s="10" t="s">
        <v>81</v>
      </c>
      <c r="D4700" s="14">
        <v>83</v>
      </c>
      <c r="E4700" s="13">
        <v>37103</v>
      </c>
      <c r="F4700" s="15" t="s">
        <v>77</v>
      </c>
      <c r="G4700" s="13">
        <v>2958101</v>
      </c>
      <c r="H4700" s="78"/>
      <c r="I4700" s="78"/>
      <c r="J4700" s="78"/>
      <c r="K4700" s="78"/>
    </row>
    <row r="4701" spans="1:11">
      <c r="A4701" s="13">
        <v>42502</v>
      </c>
      <c r="B4701" s="10" t="s">
        <v>230</v>
      </c>
      <c r="C4701" s="10" t="s">
        <v>81</v>
      </c>
      <c r="D4701" s="14">
        <v>83</v>
      </c>
      <c r="E4701" s="13">
        <v>37103</v>
      </c>
      <c r="F4701" s="15" t="s">
        <v>77</v>
      </c>
      <c r="G4701" s="13">
        <v>2958101</v>
      </c>
      <c r="H4701" s="78"/>
      <c r="I4701" s="78"/>
      <c r="J4701" s="78"/>
      <c r="K4701" s="78"/>
    </row>
    <row r="4702" spans="1:11">
      <c r="A4702" s="13">
        <v>42503</v>
      </c>
      <c r="B4702" s="10" t="s">
        <v>230</v>
      </c>
      <c r="C4702" s="10" t="s">
        <v>81</v>
      </c>
      <c r="D4702" s="14">
        <v>83</v>
      </c>
      <c r="E4702" s="13">
        <v>37103</v>
      </c>
      <c r="F4702" s="15" t="s">
        <v>77</v>
      </c>
      <c r="G4702" s="13">
        <v>2958101</v>
      </c>
      <c r="H4702" s="78"/>
      <c r="I4702" s="78"/>
      <c r="J4702" s="78"/>
      <c r="K4702" s="78"/>
    </row>
    <row r="4703" spans="1:11">
      <c r="A4703" s="13">
        <v>42504</v>
      </c>
      <c r="B4703" s="10" t="s">
        <v>230</v>
      </c>
      <c r="C4703" s="10" t="s">
        <v>81</v>
      </c>
      <c r="D4703" s="14">
        <v>83</v>
      </c>
      <c r="E4703" s="13">
        <v>37103</v>
      </c>
      <c r="F4703" s="15" t="s">
        <v>77</v>
      </c>
      <c r="G4703" s="13">
        <v>2958101</v>
      </c>
      <c r="H4703" s="78"/>
      <c r="I4703" s="78"/>
      <c r="J4703" s="78"/>
      <c r="K4703" s="78"/>
    </row>
    <row r="4704" spans="1:11">
      <c r="A4704" s="13">
        <v>42505</v>
      </c>
      <c r="B4704" s="10" t="s">
        <v>230</v>
      </c>
      <c r="C4704" s="10" t="s">
        <v>81</v>
      </c>
      <c r="D4704" s="14">
        <v>83</v>
      </c>
      <c r="E4704" s="13">
        <v>37103</v>
      </c>
      <c r="F4704" s="15" t="s">
        <v>77</v>
      </c>
      <c r="G4704" s="13">
        <v>2958101</v>
      </c>
      <c r="H4704" s="78"/>
      <c r="I4704" s="78"/>
      <c r="J4704" s="78"/>
      <c r="K4704" s="78"/>
    </row>
    <row r="4705" spans="1:11">
      <c r="A4705" s="13">
        <v>42506</v>
      </c>
      <c r="B4705" s="10" t="s">
        <v>230</v>
      </c>
      <c r="C4705" s="10" t="s">
        <v>81</v>
      </c>
      <c r="D4705" s="14">
        <v>83</v>
      </c>
      <c r="E4705" s="13">
        <v>37103</v>
      </c>
      <c r="F4705" s="15" t="s">
        <v>77</v>
      </c>
      <c r="G4705" s="13">
        <v>2958101</v>
      </c>
      <c r="H4705" s="78"/>
      <c r="I4705" s="78"/>
      <c r="J4705" s="78"/>
      <c r="K4705" s="78"/>
    </row>
    <row r="4706" spans="1:11">
      <c r="A4706" s="13">
        <v>42507</v>
      </c>
      <c r="B4706" s="10" t="s">
        <v>230</v>
      </c>
      <c r="C4706" s="10" t="s">
        <v>81</v>
      </c>
      <c r="D4706" s="14">
        <v>83</v>
      </c>
      <c r="E4706" s="13">
        <v>37103</v>
      </c>
      <c r="F4706" s="15" t="s">
        <v>77</v>
      </c>
      <c r="G4706" s="13">
        <v>2958101</v>
      </c>
      <c r="H4706" s="78"/>
      <c r="I4706" s="78"/>
      <c r="J4706" s="78"/>
      <c r="K4706" s="78"/>
    </row>
    <row r="4707" spans="1:11">
      <c r="A4707" s="13">
        <v>42508</v>
      </c>
      <c r="B4707" s="10" t="s">
        <v>230</v>
      </c>
      <c r="C4707" s="10" t="s">
        <v>81</v>
      </c>
      <c r="D4707" s="14">
        <v>83</v>
      </c>
      <c r="E4707" s="13">
        <v>37103</v>
      </c>
      <c r="F4707" s="15" t="s">
        <v>77</v>
      </c>
      <c r="G4707" s="13">
        <v>2958101</v>
      </c>
      <c r="H4707" s="78"/>
      <c r="I4707" s="78"/>
      <c r="J4707" s="78"/>
      <c r="K4707" s="78"/>
    </row>
    <row r="4708" spans="1:11">
      <c r="A4708" s="13">
        <v>42509</v>
      </c>
      <c r="B4708" s="10" t="s">
        <v>230</v>
      </c>
      <c r="C4708" s="10" t="s">
        <v>81</v>
      </c>
      <c r="D4708" s="14">
        <v>83</v>
      </c>
      <c r="E4708" s="13">
        <v>37103</v>
      </c>
      <c r="F4708" s="15" t="s">
        <v>77</v>
      </c>
      <c r="G4708" s="13">
        <v>2958101</v>
      </c>
      <c r="H4708" s="78"/>
      <c r="I4708" s="78"/>
      <c r="J4708" s="78"/>
      <c r="K4708" s="78"/>
    </row>
    <row r="4709" spans="1:11">
      <c r="A4709" s="13">
        <v>42510</v>
      </c>
      <c r="B4709" s="10" t="s">
        <v>230</v>
      </c>
      <c r="C4709" s="10" t="s">
        <v>81</v>
      </c>
      <c r="D4709" s="14">
        <v>83</v>
      </c>
      <c r="E4709" s="13">
        <v>37103</v>
      </c>
      <c r="F4709" s="15" t="s">
        <v>77</v>
      </c>
      <c r="G4709" s="13">
        <v>2958101</v>
      </c>
      <c r="H4709" s="78"/>
      <c r="I4709" s="78"/>
      <c r="J4709" s="78"/>
      <c r="K4709" s="78"/>
    </row>
    <row r="4710" spans="1:11">
      <c r="A4710" s="13">
        <v>42511</v>
      </c>
      <c r="B4710" s="10" t="s">
        <v>230</v>
      </c>
      <c r="C4710" s="10" t="s">
        <v>81</v>
      </c>
      <c r="D4710" s="14">
        <v>83</v>
      </c>
      <c r="E4710" s="13">
        <v>37103</v>
      </c>
      <c r="F4710" s="15" t="s">
        <v>77</v>
      </c>
      <c r="G4710" s="13">
        <v>2958101</v>
      </c>
      <c r="H4710" s="78"/>
      <c r="I4710" s="78"/>
      <c r="J4710" s="78"/>
      <c r="K4710" s="78"/>
    </row>
    <row r="4711" spans="1:11">
      <c r="A4711" s="13">
        <v>42512</v>
      </c>
      <c r="B4711" s="10" t="s">
        <v>230</v>
      </c>
      <c r="C4711" s="10" t="s">
        <v>81</v>
      </c>
      <c r="D4711" s="14">
        <v>83</v>
      </c>
      <c r="E4711" s="13">
        <v>37103</v>
      </c>
      <c r="F4711" s="15" t="s">
        <v>77</v>
      </c>
      <c r="G4711" s="13">
        <v>2958101</v>
      </c>
      <c r="H4711" s="78"/>
      <c r="I4711" s="78"/>
      <c r="J4711" s="78"/>
      <c r="K4711" s="78"/>
    </row>
    <row r="4712" spans="1:11">
      <c r="A4712" s="13">
        <v>42513</v>
      </c>
      <c r="B4712" s="10" t="s">
        <v>230</v>
      </c>
      <c r="C4712" s="10" t="s">
        <v>81</v>
      </c>
      <c r="D4712" s="14">
        <v>83</v>
      </c>
      <c r="E4712" s="13">
        <v>37103</v>
      </c>
      <c r="F4712" s="15" t="s">
        <v>77</v>
      </c>
      <c r="G4712" s="13">
        <v>2958101</v>
      </c>
      <c r="H4712" s="78"/>
      <c r="I4712" s="78"/>
      <c r="J4712" s="78"/>
      <c r="K4712" s="78"/>
    </row>
    <row r="4713" spans="1:11">
      <c r="A4713" s="13">
        <v>42514</v>
      </c>
      <c r="B4713" s="10" t="s">
        <v>230</v>
      </c>
      <c r="C4713" s="10" t="s">
        <v>81</v>
      </c>
      <c r="D4713" s="14">
        <v>83</v>
      </c>
      <c r="E4713" s="13">
        <v>37103</v>
      </c>
      <c r="F4713" s="15" t="s">
        <v>77</v>
      </c>
      <c r="G4713" s="13">
        <v>2958101</v>
      </c>
      <c r="H4713" s="78"/>
      <c r="I4713" s="78"/>
      <c r="J4713" s="78"/>
      <c r="K4713" s="78"/>
    </row>
    <row r="4714" spans="1:11">
      <c r="A4714" s="13">
        <v>42515</v>
      </c>
      <c r="B4714" s="10" t="s">
        <v>230</v>
      </c>
      <c r="C4714" s="10" t="s">
        <v>81</v>
      </c>
      <c r="D4714" s="14">
        <v>83</v>
      </c>
      <c r="E4714" s="13">
        <v>37103</v>
      </c>
      <c r="F4714" s="15" t="s">
        <v>77</v>
      </c>
      <c r="G4714" s="13">
        <v>2958101</v>
      </c>
      <c r="H4714" s="78"/>
      <c r="I4714" s="78"/>
      <c r="J4714" s="78"/>
      <c r="K4714" s="78"/>
    </row>
    <row r="4715" spans="1:11">
      <c r="A4715" s="13">
        <v>42516</v>
      </c>
      <c r="B4715" s="10" t="s">
        <v>230</v>
      </c>
      <c r="C4715" s="10" t="s">
        <v>81</v>
      </c>
      <c r="D4715" s="14">
        <v>83</v>
      </c>
      <c r="E4715" s="13">
        <v>37103</v>
      </c>
      <c r="F4715" s="15" t="s">
        <v>77</v>
      </c>
      <c r="G4715" s="13">
        <v>2958101</v>
      </c>
      <c r="H4715" s="78"/>
      <c r="I4715" s="78"/>
      <c r="J4715" s="78"/>
      <c r="K4715" s="78"/>
    </row>
    <row r="4716" spans="1:11">
      <c r="A4716" s="13">
        <v>42517</v>
      </c>
      <c r="B4716" s="10" t="s">
        <v>230</v>
      </c>
      <c r="C4716" s="10" t="s">
        <v>81</v>
      </c>
      <c r="D4716" s="14">
        <v>83</v>
      </c>
      <c r="E4716" s="13">
        <v>37103</v>
      </c>
      <c r="F4716" s="15" t="s">
        <v>77</v>
      </c>
      <c r="G4716" s="13">
        <v>2958101</v>
      </c>
      <c r="H4716" s="78"/>
      <c r="I4716" s="78"/>
      <c r="J4716" s="78"/>
      <c r="K4716" s="78"/>
    </row>
    <row r="4717" spans="1:11">
      <c r="A4717" s="13">
        <v>42518</v>
      </c>
      <c r="B4717" s="10" t="s">
        <v>230</v>
      </c>
      <c r="C4717" s="10" t="s">
        <v>81</v>
      </c>
      <c r="D4717" s="14">
        <v>83</v>
      </c>
      <c r="E4717" s="13">
        <v>37103</v>
      </c>
      <c r="F4717" s="15" t="s">
        <v>77</v>
      </c>
      <c r="G4717" s="13">
        <v>2958101</v>
      </c>
      <c r="H4717" s="78"/>
      <c r="I4717" s="78"/>
      <c r="J4717" s="78"/>
      <c r="K4717" s="78"/>
    </row>
    <row r="4718" spans="1:11">
      <c r="A4718" s="13">
        <v>42519</v>
      </c>
      <c r="B4718" s="10" t="s">
        <v>230</v>
      </c>
      <c r="C4718" s="10" t="s">
        <v>81</v>
      </c>
      <c r="D4718" s="14">
        <v>83</v>
      </c>
      <c r="E4718" s="13">
        <v>37103</v>
      </c>
      <c r="F4718" s="15" t="s">
        <v>77</v>
      </c>
      <c r="G4718" s="13">
        <v>2958101</v>
      </c>
      <c r="H4718" s="78"/>
      <c r="I4718" s="78"/>
      <c r="J4718" s="78"/>
      <c r="K4718" s="78"/>
    </row>
    <row r="4719" spans="1:11">
      <c r="A4719" s="13">
        <v>42520</v>
      </c>
      <c r="B4719" s="10" t="s">
        <v>230</v>
      </c>
      <c r="C4719" s="10" t="s">
        <v>81</v>
      </c>
      <c r="D4719" s="14">
        <v>83</v>
      </c>
      <c r="E4719" s="13">
        <v>37103</v>
      </c>
      <c r="F4719" s="15" t="s">
        <v>77</v>
      </c>
      <c r="G4719" s="13">
        <v>2958101</v>
      </c>
      <c r="H4719" s="78"/>
      <c r="I4719" s="78"/>
      <c r="J4719" s="78"/>
      <c r="K4719" s="78"/>
    </row>
    <row r="4720" spans="1:11">
      <c r="A4720" s="13">
        <v>42521</v>
      </c>
      <c r="B4720" s="10" t="s">
        <v>230</v>
      </c>
      <c r="C4720" s="10" t="s">
        <v>81</v>
      </c>
      <c r="D4720" s="14">
        <v>83</v>
      </c>
      <c r="E4720" s="13">
        <v>37103</v>
      </c>
      <c r="F4720" s="15" t="s">
        <v>77</v>
      </c>
      <c r="G4720" s="13">
        <v>2958101</v>
      </c>
      <c r="H4720" s="78"/>
      <c r="I4720" s="78"/>
      <c r="J4720" s="78"/>
      <c r="K4720" s="78"/>
    </row>
    <row r="4721" spans="1:11">
      <c r="A4721" s="13">
        <v>42491</v>
      </c>
      <c r="B4721" s="10" t="s">
        <v>231</v>
      </c>
      <c r="C4721" s="10" t="s">
        <v>81</v>
      </c>
      <c r="D4721" s="14">
        <v>77</v>
      </c>
      <c r="E4721" s="13">
        <v>37103</v>
      </c>
      <c r="F4721" s="15" t="s">
        <v>77</v>
      </c>
      <c r="G4721" s="13">
        <v>2958101</v>
      </c>
      <c r="H4721" s="78"/>
      <c r="I4721" s="78"/>
      <c r="J4721" s="78"/>
      <c r="K4721" s="78"/>
    </row>
    <row r="4722" spans="1:11">
      <c r="A4722" s="13">
        <v>42492</v>
      </c>
      <c r="B4722" s="10" t="s">
        <v>231</v>
      </c>
      <c r="C4722" s="10" t="s">
        <v>81</v>
      </c>
      <c r="D4722" s="14">
        <v>77</v>
      </c>
      <c r="E4722" s="13">
        <v>37103</v>
      </c>
      <c r="F4722" s="15" t="s">
        <v>77</v>
      </c>
      <c r="G4722" s="13">
        <v>2958101</v>
      </c>
      <c r="H4722" s="78"/>
      <c r="I4722" s="78"/>
      <c r="J4722" s="78"/>
      <c r="K4722" s="78"/>
    </row>
    <row r="4723" spans="1:11">
      <c r="A4723" s="13">
        <v>42493</v>
      </c>
      <c r="B4723" s="10" t="s">
        <v>231</v>
      </c>
      <c r="C4723" s="10" t="s">
        <v>81</v>
      </c>
      <c r="D4723" s="14">
        <v>77</v>
      </c>
      <c r="E4723" s="13">
        <v>37103</v>
      </c>
      <c r="F4723" s="15" t="s">
        <v>77</v>
      </c>
      <c r="G4723" s="13">
        <v>2958101</v>
      </c>
      <c r="H4723" s="78"/>
      <c r="I4723" s="78"/>
      <c r="J4723" s="78"/>
      <c r="K4723" s="78"/>
    </row>
    <row r="4724" spans="1:11">
      <c r="A4724" s="13">
        <v>42494</v>
      </c>
      <c r="B4724" s="10" t="s">
        <v>231</v>
      </c>
      <c r="C4724" s="10" t="s">
        <v>81</v>
      </c>
      <c r="D4724" s="14">
        <v>77</v>
      </c>
      <c r="E4724" s="13">
        <v>37103</v>
      </c>
      <c r="F4724" s="15" t="s">
        <v>77</v>
      </c>
      <c r="G4724" s="13">
        <v>2958101</v>
      </c>
      <c r="H4724" s="78"/>
      <c r="I4724" s="78"/>
      <c r="J4724" s="78"/>
      <c r="K4724" s="78"/>
    </row>
    <row r="4725" spans="1:11">
      <c r="A4725" s="13">
        <v>42495</v>
      </c>
      <c r="B4725" s="10" t="s">
        <v>231</v>
      </c>
      <c r="C4725" s="10" t="s">
        <v>81</v>
      </c>
      <c r="D4725" s="14">
        <v>77</v>
      </c>
      <c r="E4725" s="13">
        <v>37103</v>
      </c>
      <c r="F4725" s="15" t="s">
        <v>77</v>
      </c>
      <c r="G4725" s="13">
        <v>2958101</v>
      </c>
      <c r="H4725" s="78"/>
      <c r="I4725" s="78"/>
      <c r="J4725" s="78"/>
      <c r="K4725" s="78"/>
    </row>
    <row r="4726" spans="1:11">
      <c r="A4726" s="13">
        <v>42496</v>
      </c>
      <c r="B4726" s="10" t="s">
        <v>231</v>
      </c>
      <c r="C4726" s="10" t="s">
        <v>81</v>
      </c>
      <c r="D4726" s="14">
        <v>77</v>
      </c>
      <c r="E4726" s="13">
        <v>37103</v>
      </c>
      <c r="F4726" s="15" t="s">
        <v>77</v>
      </c>
      <c r="G4726" s="13">
        <v>2958101</v>
      </c>
      <c r="H4726" s="78"/>
      <c r="I4726" s="78"/>
      <c r="J4726" s="78"/>
      <c r="K4726" s="78"/>
    </row>
    <row r="4727" spans="1:11">
      <c r="A4727" s="13">
        <v>42497</v>
      </c>
      <c r="B4727" s="10" t="s">
        <v>231</v>
      </c>
      <c r="C4727" s="10" t="s">
        <v>81</v>
      </c>
      <c r="D4727" s="14">
        <v>77</v>
      </c>
      <c r="E4727" s="13">
        <v>37103</v>
      </c>
      <c r="F4727" s="15" t="s">
        <v>77</v>
      </c>
      <c r="G4727" s="13">
        <v>2958101</v>
      </c>
      <c r="H4727" s="78"/>
      <c r="I4727" s="78"/>
      <c r="J4727" s="78"/>
      <c r="K4727" s="78"/>
    </row>
    <row r="4728" spans="1:11">
      <c r="A4728" s="13">
        <v>42498</v>
      </c>
      <c r="B4728" s="10" t="s">
        <v>231</v>
      </c>
      <c r="C4728" s="10" t="s">
        <v>81</v>
      </c>
      <c r="D4728" s="14">
        <v>77</v>
      </c>
      <c r="E4728" s="13">
        <v>37103</v>
      </c>
      <c r="F4728" s="15" t="s">
        <v>77</v>
      </c>
      <c r="G4728" s="13">
        <v>2958101</v>
      </c>
      <c r="H4728" s="78"/>
      <c r="I4728" s="78"/>
      <c r="J4728" s="78"/>
      <c r="K4728" s="78"/>
    </row>
    <row r="4729" spans="1:11">
      <c r="A4729" s="13">
        <v>42499</v>
      </c>
      <c r="B4729" s="10" t="s">
        <v>231</v>
      </c>
      <c r="C4729" s="10" t="s">
        <v>81</v>
      </c>
      <c r="D4729" s="14">
        <v>77</v>
      </c>
      <c r="E4729" s="13">
        <v>37103</v>
      </c>
      <c r="F4729" s="15" t="s">
        <v>77</v>
      </c>
      <c r="G4729" s="13">
        <v>2958101</v>
      </c>
      <c r="H4729" s="78"/>
      <c r="I4729" s="78"/>
      <c r="J4729" s="78"/>
      <c r="K4729" s="78"/>
    </row>
    <row r="4730" spans="1:11">
      <c r="A4730" s="13">
        <v>42500</v>
      </c>
      <c r="B4730" s="10" t="s">
        <v>231</v>
      </c>
      <c r="C4730" s="10" t="s">
        <v>81</v>
      </c>
      <c r="D4730" s="14">
        <v>77</v>
      </c>
      <c r="E4730" s="13">
        <v>37103</v>
      </c>
      <c r="F4730" s="15" t="s">
        <v>77</v>
      </c>
      <c r="G4730" s="13">
        <v>2958101</v>
      </c>
      <c r="H4730" s="78"/>
      <c r="I4730" s="78"/>
      <c r="J4730" s="78"/>
      <c r="K4730" s="78"/>
    </row>
    <row r="4731" spans="1:11">
      <c r="A4731" s="13">
        <v>42501</v>
      </c>
      <c r="B4731" s="10" t="s">
        <v>231</v>
      </c>
      <c r="C4731" s="10" t="s">
        <v>81</v>
      </c>
      <c r="D4731" s="14">
        <v>77</v>
      </c>
      <c r="E4731" s="13">
        <v>37103</v>
      </c>
      <c r="F4731" s="15" t="s">
        <v>77</v>
      </c>
      <c r="G4731" s="13">
        <v>2958101</v>
      </c>
      <c r="H4731" s="78"/>
      <c r="I4731" s="78"/>
      <c r="J4731" s="78"/>
      <c r="K4731" s="78"/>
    </row>
    <row r="4732" spans="1:11">
      <c r="A4732" s="13">
        <v>42502</v>
      </c>
      <c r="B4732" s="10" t="s">
        <v>231</v>
      </c>
      <c r="C4732" s="10" t="s">
        <v>81</v>
      </c>
      <c r="D4732" s="14">
        <v>77</v>
      </c>
      <c r="E4732" s="13">
        <v>37103</v>
      </c>
      <c r="F4732" s="15" t="s">
        <v>77</v>
      </c>
      <c r="G4732" s="13">
        <v>2958101</v>
      </c>
      <c r="H4732" s="78"/>
      <c r="I4732" s="78"/>
      <c r="J4732" s="78"/>
      <c r="K4732" s="78"/>
    </row>
    <row r="4733" spans="1:11">
      <c r="A4733" s="13">
        <v>42503</v>
      </c>
      <c r="B4733" s="10" t="s">
        <v>231</v>
      </c>
      <c r="C4733" s="10" t="s">
        <v>81</v>
      </c>
      <c r="D4733" s="14">
        <v>77</v>
      </c>
      <c r="E4733" s="13">
        <v>37103</v>
      </c>
      <c r="F4733" s="15" t="s">
        <v>77</v>
      </c>
      <c r="G4733" s="13">
        <v>2958101</v>
      </c>
      <c r="H4733" s="78"/>
      <c r="I4733" s="78"/>
      <c r="J4733" s="78"/>
      <c r="K4733" s="78"/>
    </row>
    <row r="4734" spans="1:11">
      <c r="A4734" s="13">
        <v>42504</v>
      </c>
      <c r="B4734" s="10" t="s">
        <v>231</v>
      </c>
      <c r="C4734" s="10" t="s">
        <v>81</v>
      </c>
      <c r="D4734" s="14">
        <v>77</v>
      </c>
      <c r="E4734" s="13">
        <v>37103</v>
      </c>
      <c r="F4734" s="15" t="s">
        <v>77</v>
      </c>
      <c r="G4734" s="13">
        <v>2958101</v>
      </c>
      <c r="H4734" s="78"/>
      <c r="I4734" s="78"/>
      <c r="J4734" s="78"/>
      <c r="K4734" s="78"/>
    </row>
    <row r="4735" spans="1:11">
      <c r="A4735" s="13">
        <v>42505</v>
      </c>
      <c r="B4735" s="10" t="s">
        <v>231</v>
      </c>
      <c r="C4735" s="10" t="s">
        <v>81</v>
      </c>
      <c r="D4735" s="14">
        <v>77</v>
      </c>
      <c r="E4735" s="13">
        <v>37103</v>
      </c>
      <c r="F4735" s="15" t="s">
        <v>77</v>
      </c>
      <c r="G4735" s="13">
        <v>2958101</v>
      </c>
      <c r="H4735" s="78"/>
      <c r="I4735" s="78"/>
      <c r="J4735" s="78"/>
      <c r="K4735" s="78"/>
    </row>
    <row r="4736" spans="1:11">
      <c r="A4736" s="13">
        <v>42506</v>
      </c>
      <c r="B4736" s="10" t="s">
        <v>231</v>
      </c>
      <c r="C4736" s="10" t="s">
        <v>81</v>
      </c>
      <c r="D4736" s="14">
        <v>77</v>
      </c>
      <c r="E4736" s="13">
        <v>37103</v>
      </c>
      <c r="F4736" s="15" t="s">
        <v>77</v>
      </c>
      <c r="G4736" s="13">
        <v>2958101</v>
      </c>
      <c r="H4736" s="78"/>
      <c r="I4736" s="78"/>
      <c r="J4736" s="78"/>
      <c r="K4736" s="78"/>
    </row>
    <row r="4737" spans="1:11">
      <c r="A4737" s="13">
        <v>42507</v>
      </c>
      <c r="B4737" s="10" t="s">
        <v>231</v>
      </c>
      <c r="C4737" s="10" t="s">
        <v>81</v>
      </c>
      <c r="D4737" s="14">
        <v>77</v>
      </c>
      <c r="E4737" s="13">
        <v>37103</v>
      </c>
      <c r="F4737" s="15" t="s">
        <v>77</v>
      </c>
      <c r="G4737" s="13">
        <v>2958101</v>
      </c>
      <c r="H4737" s="78"/>
      <c r="I4737" s="78"/>
      <c r="J4737" s="78"/>
      <c r="K4737" s="78"/>
    </row>
    <row r="4738" spans="1:11">
      <c r="A4738" s="13">
        <v>42508</v>
      </c>
      <c r="B4738" s="10" t="s">
        <v>231</v>
      </c>
      <c r="C4738" s="10" t="s">
        <v>81</v>
      </c>
      <c r="D4738" s="14">
        <v>77</v>
      </c>
      <c r="E4738" s="13">
        <v>37103</v>
      </c>
      <c r="F4738" s="15" t="s">
        <v>77</v>
      </c>
      <c r="G4738" s="13">
        <v>2958101</v>
      </c>
      <c r="H4738" s="78"/>
      <c r="I4738" s="78"/>
      <c r="J4738" s="78"/>
      <c r="K4738" s="78"/>
    </row>
    <row r="4739" spans="1:11">
      <c r="A4739" s="13">
        <v>42509</v>
      </c>
      <c r="B4739" s="10" t="s">
        <v>231</v>
      </c>
      <c r="C4739" s="10" t="s">
        <v>81</v>
      </c>
      <c r="D4739" s="14">
        <v>77</v>
      </c>
      <c r="E4739" s="13">
        <v>37103</v>
      </c>
      <c r="F4739" s="15" t="s">
        <v>77</v>
      </c>
      <c r="G4739" s="13">
        <v>2958101</v>
      </c>
      <c r="H4739" s="78"/>
      <c r="I4739" s="78"/>
      <c r="J4739" s="78"/>
      <c r="K4739" s="78"/>
    </row>
    <row r="4740" spans="1:11">
      <c r="A4740" s="13">
        <v>42510</v>
      </c>
      <c r="B4740" s="10" t="s">
        <v>231</v>
      </c>
      <c r="C4740" s="10" t="s">
        <v>81</v>
      </c>
      <c r="D4740" s="14">
        <v>77</v>
      </c>
      <c r="E4740" s="13">
        <v>37103</v>
      </c>
      <c r="F4740" s="15" t="s">
        <v>77</v>
      </c>
      <c r="G4740" s="13">
        <v>2958101</v>
      </c>
      <c r="H4740" s="78"/>
      <c r="I4740" s="78"/>
      <c r="J4740" s="78"/>
      <c r="K4740" s="78"/>
    </row>
    <row r="4741" spans="1:11">
      <c r="A4741" s="13">
        <v>42511</v>
      </c>
      <c r="B4741" s="10" t="s">
        <v>231</v>
      </c>
      <c r="C4741" s="10" t="s">
        <v>81</v>
      </c>
      <c r="D4741" s="14">
        <v>77</v>
      </c>
      <c r="E4741" s="13">
        <v>37103</v>
      </c>
      <c r="F4741" s="15" t="s">
        <v>77</v>
      </c>
      <c r="G4741" s="13">
        <v>2958101</v>
      </c>
      <c r="H4741" s="78"/>
      <c r="I4741" s="78"/>
      <c r="J4741" s="78"/>
      <c r="K4741" s="78"/>
    </row>
    <row r="4742" spans="1:11">
      <c r="A4742" s="13">
        <v>42512</v>
      </c>
      <c r="B4742" s="10" t="s">
        <v>231</v>
      </c>
      <c r="C4742" s="10" t="s">
        <v>81</v>
      </c>
      <c r="D4742" s="14">
        <v>77</v>
      </c>
      <c r="E4742" s="13">
        <v>37103</v>
      </c>
      <c r="F4742" s="15" t="s">
        <v>77</v>
      </c>
      <c r="G4742" s="13">
        <v>2958101</v>
      </c>
      <c r="H4742" s="78"/>
      <c r="I4742" s="78"/>
      <c r="J4742" s="78"/>
      <c r="K4742" s="78"/>
    </row>
    <row r="4743" spans="1:11">
      <c r="A4743" s="13">
        <v>42513</v>
      </c>
      <c r="B4743" s="10" t="s">
        <v>231</v>
      </c>
      <c r="C4743" s="10" t="s">
        <v>81</v>
      </c>
      <c r="D4743" s="14">
        <v>77</v>
      </c>
      <c r="E4743" s="13">
        <v>37103</v>
      </c>
      <c r="F4743" s="15" t="s">
        <v>77</v>
      </c>
      <c r="G4743" s="13">
        <v>2958101</v>
      </c>
      <c r="H4743" s="78"/>
      <c r="I4743" s="78"/>
      <c r="J4743" s="78"/>
      <c r="K4743" s="78"/>
    </row>
    <row r="4744" spans="1:11">
      <c r="A4744" s="13">
        <v>42514</v>
      </c>
      <c r="B4744" s="10" t="s">
        <v>231</v>
      </c>
      <c r="C4744" s="10" t="s">
        <v>81</v>
      </c>
      <c r="D4744" s="14">
        <v>77</v>
      </c>
      <c r="E4744" s="13">
        <v>37103</v>
      </c>
      <c r="F4744" s="15" t="s">
        <v>77</v>
      </c>
      <c r="G4744" s="13">
        <v>2958101</v>
      </c>
      <c r="H4744" s="78"/>
      <c r="I4744" s="78"/>
      <c r="J4744" s="78"/>
      <c r="K4744" s="78"/>
    </row>
    <row r="4745" spans="1:11">
      <c r="A4745" s="13">
        <v>42515</v>
      </c>
      <c r="B4745" s="10" t="s">
        <v>231</v>
      </c>
      <c r="C4745" s="10" t="s">
        <v>81</v>
      </c>
      <c r="D4745" s="14">
        <v>77</v>
      </c>
      <c r="E4745" s="13">
        <v>37103</v>
      </c>
      <c r="F4745" s="15" t="s">
        <v>77</v>
      </c>
      <c r="G4745" s="13">
        <v>2958101</v>
      </c>
      <c r="H4745" s="78"/>
      <c r="I4745" s="78"/>
      <c r="J4745" s="78"/>
      <c r="K4745" s="78"/>
    </row>
    <row r="4746" spans="1:11">
      <c r="A4746" s="13">
        <v>42516</v>
      </c>
      <c r="B4746" s="10" t="s">
        <v>231</v>
      </c>
      <c r="C4746" s="10" t="s">
        <v>81</v>
      </c>
      <c r="D4746" s="14">
        <v>77</v>
      </c>
      <c r="E4746" s="13">
        <v>37103</v>
      </c>
      <c r="F4746" s="15" t="s">
        <v>77</v>
      </c>
      <c r="G4746" s="13">
        <v>2958101</v>
      </c>
      <c r="H4746" s="78"/>
      <c r="I4746" s="78"/>
      <c r="J4746" s="78"/>
      <c r="K4746" s="78"/>
    </row>
    <row r="4747" spans="1:11">
      <c r="A4747" s="13">
        <v>42517</v>
      </c>
      <c r="B4747" s="10" t="s">
        <v>231</v>
      </c>
      <c r="C4747" s="10" t="s">
        <v>81</v>
      </c>
      <c r="D4747" s="14">
        <v>77</v>
      </c>
      <c r="E4747" s="13">
        <v>37103</v>
      </c>
      <c r="F4747" s="15" t="s">
        <v>77</v>
      </c>
      <c r="G4747" s="13">
        <v>2958101</v>
      </c>
      <c r="H4747" s="78"/>
      <c r="I4747" s="78"/>
      <c r="J4747" s="78"/>
      <c r="K4747" s="78"/>
    </row>
    <row r="4748" spans="1:11">
      <c r="A4748" s="13">
        <v>42518</v>
      </c>
      <c r="B4748" s="10" t="s">
        <v>231</v>
      </c>
      <c r="C4748" s="10" t="s">
        <v>81</v>
      </c>
      <c r="D4748" s="14">
        <v>77</v>
      </c>
      <c r="E4748" s="13">
        <v>37103</v>
      </c>
      <c r="F4748" s="15" t="s">
        <v>77</v>
      </c>
      <c r="G4748" s="13">
        <v>2958101</v>
      </c>
      <c r="H4748" s="78"/>
      <c r="I4748" s="78"/>
      <c r="J4748" s="78"/>
      <c r="K4748" s="78"/>
    </row>
    <row r="4749" spans="1:11">
      <c r="A4749" s="13">
        <v>42519</v>
      </c>
      <c r="B4749" s="10" t="s">
        <v>231</v>
      </c>
      <c r="C4749" s="10" t="s">
        <v>81</v>
      </c>
      <c r="D4749" s="14">
        <v>77</v>
      </c>
      <c r="E4749" s="13">
        <v>37103</v>
      </c>
      <c r="F4749" s="15" t="s">
        <v>77</v>
      </c>
      <c r="G4749" s="13">
        <v>2958101</v>
      </c>
      <c r="H4749" s="78"/>
      <c r="I4749" s="78"/>
      <c r="J4749" s="78"/>
      <c r="K4749" s="78"/>
    </row>
    <row r="4750" spans="1:11">
      <c r="A4750" s="13">
        <v>42520</v>
      </c>
      <c r="B4750" s="10" t="s">
        <v>231</v>
      </c>
      <c r="C4750" s="10" t="s">
        <v>81</v>
      </c>
      <c r="D4750" s="14">
        <v>77</v>
      </c>
      <c r="E4750" s="13">
        <v>37103</v>
      </c>
      <c r="F4750" s="15" t="s">
        <v>77</v>
      </c>
      <c r="G4750" s="13">
        <v>2958101</v>
      </c>
      <c r="H4750" s="78"/>
      <c r="I4750" s="78"/>
      <c r="J4750" s="78"/>
      <c r="K4750" s="78"/>
    </row>
    <row r="4751" spans="1:11">
      <c r="A4751" s="13">
        <v>42521</v>
      </c>
      <c r="B4751" s="10" t="s">
        <v>231</v>
      </c>
      <c r="C4751" s="10" t="s">
        <v>81</v>
      </c>
      <c r="D4751" s="14">
        <v>77</v>
      </c>
      <c r="E4751" s="13">
        <v>37103</v>
      </c>
      <c r="F4751" s="15" t="s">
        <v>77</v>
      </c>
      <c r="G4751" s="13">
        <v>2958101</v>
      </c>
      <c r="H4751" s="78"/>
      <c r="I4751" s="78"/>
      <c r="J4751" s="78"/>
      <c r="K4751" s="78"/>
    </row>
    <row r="4752" spans="1:11">
      <c r="A4752" s="13">
        <v>42518</v>
      </c>
      <c r="B4752" s="10" t="s">
        <v>232</v>
      </c>
      <c r="C4752" s="10" t="s">
        <v>81</v>
      </c>
      <c r="D4752" s="9"/>
      <c r="E4752" s="13">
        <v>39925</v>
      </c>
      <c r="F4752" s="15" t="s">
        <v>124</v>
      </c>
      <c r="G4752" s="9"/>
      <c r="H4752" s="78"/>
      <c r="I4752" s="78"/>
      <c r="J4752" s="78"/>
      <c r="K4752" s="78"/>
    </row>
    <row r="4753" spans="1:11">
      <c r="A4753" s="13">
        <v>42498</v>
      </c>
      <c r="B4753" s="10" t="s">
        <v>233</v>
      </c>
      <c r="C4753" s="10" t="s">
        <v>81</v>
      </c>
      <c r="D4753" s="9"/>
      <c r="E4753" s="13">
        <v>42151</v>
      </c>
      <c r="F4753" s="15" t="s">
        <v>77</v>
      </c>
      <c r="G4753" s="9"/>
      <c r="H4753" s="78"/>
      <c r="I4753" s="78"/>
      <c r="J4753" s="78"/>
      <c r="K4753" s="78"/>
    </row>
    <row r="4754" spans="1:11">
      <c r="A4754" s="13">
        <v>42504</v>
      </c>
      <c r="B4754" s="10" t="s">
        <v>234</v>
      </c>
      <c r="C4754" s="10" t="s">
        <v>81</v>
      </c>
      <c r="D4754" s="9"/>
      <c r="E4754" s="13">
        <v>34943</v>
      </c>
      <c r="F4754" s="15" t="s">
        <v>124</v>
      </c>
      <c r="G4754" s="9"/>
      <c r="H4754" s="78"/>
      <c r="I4754" s="78"/>
      <c r="J4754" s="78"/>
      <c r="K4754" s="78"/>
    </row>
    <row r="4755" spans="1:11">
      <c r="A4755" s="13">
        <v>42494</v>
      </c>
      <c r="B4755" s="10" t="s">
        <v>233</v>
      </c>
      <c r="C4755" s="10" t="s">
        <v>81</v>
      </c>
      <c r="D4755" s="9"/>
      <c r="E4755" s="13">
        <v>42151</v>
      </c>
      <c r="F4755" s="15" t="s">
        <v>77</v>
      </c>
      <c r="G4755" s="9"/>
      <c r="H4755" s="78"/>
      <c r="I4755" s="78"/>
      <c r="J4755" s="78"/>
      <c r="K4755" s="78"/>
    </row>
    <row r="4756" spans="1:11">
      <c r="A4756" s="13">
        <v>42501</v>
      </c>
      <c r="B4756" s="10" t="s">
        <v>235</v>
      </c>
      <c r="C4756" s="10" t="s">
        <v>81</v>
      </c>
      <c r="D4756" s="9"/>
      <c r="E4756" s="13">
        <v>37043</v>
      </c>
      <c r="F4756" s="15" t="s">
        <v>124</v>
      </c>
      <c r="G4756" s="9"/>
      <c r="H4756" s="78"/>
      <c r="I4756" s="78"/>
      <c r="J4756" s="78"/>
      <c r="K4756" s="78"/>
    </row>
    <row r="4757" spans="1:11">
      <c r="A4757" s="13">
        <v>42518</v>
      </c>
      <c r="B4757" s="10" t="s">
        <v>236</v>
      </c>
      <c r="C4757" s="10" t="s">
        <v>81</v>
      </c>
      <c r="D4757" s="9"/>
      <c r="E4757" s="13">
        <v>40060</v>
      </c>
      <c r="F4757" s="15" t="s">
        <v>124</v>
      </c>
      <c r="G4757" s="9"/>
      <c r="H4757" s="78"/>
      <c r="I4757" s="78"/>
      <c r="J4757" s="78"/>
      <c r="K4757" s="78"/>
    </row>
    <row r="4758" spans="1:11">
      <c r="A4758" s="13">
        <v>42508</v>
      </c>
      <c r="B4758" s="10" t="s">
        <v>237</v>
      </c>
      <c r="C4758" s="10" t="s">
        <v>81</v>
      </c>
      <c r="D4758" s="9"/>
      <c r="E4758" s="13">
        <v>37043</v>
      </c>
      <c r="F4758" s="15" t="s">
        <v>124</v>
      </c>
      <c r="G4758" s="9"/>
      <c r="H4758" s="78"/>
      <c r="I4758" s="78"/>
      <c r="J4758" s="78"/>
      <c r="K4758" s="78"/>
    </row>
    <row r="4759" spans="1:11">
      <c r="A4759" s="13">
        <v>42494</v>
      </c>
      <c r="B4759" s="10" t="s">
        <v>236</v>
      </c>
      <c r="C4759" s="10" t="s">
        <v>81</v>
      </c>
      <c r="D4759" s="9"/>
      <c r="E4759" s="13">
        <v>40060</v>
      </c>
      <c r="F4759" s="15" t="s">
        <v>124</v>
      </c>
      <c r="G4759" s="9"/>
      <c r="H4759" s="78"/>
      <c r="I4759" s="78"/>
      <c r="J4759" s="78"/>
      <c r="K4759" s="78"/>
    </row>
    <row r="4760" spans="1:11">
      <c r="A4760" s="13">
        <v>42501</v>
      </c>
      <c r="B4760" s="10" t="s">
        <v>238</v>
      </c>
      <c r="C4760" s="10" t="s">
        <v>81</v>
      </c>
      <c r="D4760" s="9"/>
      <c r="E4760" s="13">
        <v>39925</v>
      </c>
      <c r="F4760" s="15" t="s">
        <v>124</v>
      </c>
      <c r="G4760" s="9"/>
      <c r="H4760" s="78"/>
      <c r="I4760" s="78"/>
      <c r="J4760" s="78"/>
      <c r="K4760" s="78"/>
    </row>
    <row r="4761" spans="1:11">
      <c r="A4761" s="13">
        <v>42493</v>
      </c>
      <c r="B4761" s="10" t="s">
        <v>237</v>
      </c>
      <c r="C4761" s="10" t="s">
        <v>81</v>
      </c>
      <c r="D4761" s="9"/>
      <c r="E4761" s="13">
        <v>37043</v>
      </c>
      <c r="F4761" s="15" t="s">
        <v>124</v>
      </c>
      <c r="G4761" s="9"/>
      <c r="H4761" s="78"/>
      <c r="I4761" s="78"/>
      <c r="J4761" s="78"/>
      <c r="K4761" s="78"/>
    </row>
    <row r="4762" spans="1:11">
      <c r="A4762" s="13">
        <v>42500</v>
      </c>
      <c r="B4762" s="10" t="s">
        <v>239</v>
      </c>
      <c r="C4762" s="10" t="s">
        <v>81</v>
      </c>
      <c r="D4762" s="9"/>
      <c r="E4762" s="13">
        <v>40060</v>
      </c>
      <c r="F4762" s="15" t="s">
        <v>124</v>
      </c>
      <c r="G4762" s="9"/>
      <c r="H4762" s="78"/>
      <c r="I4762" s="78"/>
      <c r="J4762" s="78"/>
      <c r="K4762" s="78"/>
    </row>
    <row r="4763" spans="1:11">
      <c r="A4763" s="13">
        <v>42520</v>
      </c>
      <c r="B4763" s="10" t="s">
        <v>235</v>
      </c>
      <c r="C4763" s="10" t="s">
        <v>81</v>
      </c>
      <c r="D4763" s="9"/>
      <c r="E4763" s="13">
        <v>37043</v>
      </c>
      <c r="F4763" s="15" t="s">
        <v>124</v>
      </c>
      <c r="G4763" s="9"/>
      <c r="H4763" s="78"/>
      <c r="I4763" s="78"/>
      <c r="J4763" s="78"/>
      <c r="K4763" s="78"/>
    </row>
    <row r="4764" spans="1:11">
      <c r="A4764" s="13">
        <v>42498</v>
      </c>
      <c r="B4764" s="10" t="s">
        <v>239</v>
      </c>
      <c r="C4764" s="10" t="s">
        <v>81</v>
      </c>
      <c r="D4764" s="9"/>
      <c r="E4764" s="13">
        <v>40060</v>
      </c>
      <c r="F4764" s="15" t="s">
        <v>124</v>
      </c>
      <c r="G4764" s="9"/>
      <c r="H4764" s="78"/>
      <c r="I4764" s="78"/>
      <c r="J4764" s="78"/>
      <c r="K4764" s="78"/>
    </row>
    <row r="4765" spans="1:11">
      <c r="A4765" s="13">
        <v>42497</v>
      </c>
      <c r="B4765" s="10" t="s">
        <v>238</v>
      </c>
      <c r="C4765" s="10" t="s">
        <v>81</v>
      </c>
      <c r="D4765" s="9"/>
      <c r="E4765" s="13">
        <v>39925</v>
      </c>
      <c r="F4765" s="15" t="s">
        <v>124</v>
      </c>
      <c r="G4765" s="9"/>
      <c r="H4765" s="78"/>
      <c r="I4765" s="78"/>
      <c r="J4765" s="78"/>
      <c r="K4765" s="78"/>
    </row>
    <row r="4766" spans="1:11">
      <c r="A4766" s="13">
        <v>42492</v>
      </c>
      <c r="B4766" s="10" t="s">
        <v>232</v>
      </c>
      <c r="C4766" s="10" t="s">
        <v>81</v>
      </c>
      <c r="D4766" s="9"/>
      <c r="E4766" s="13">
        <v>39925</v>
      </c>
      <c r="F4766" s="15" t="s">
        <v>124</v>
      </c>
      <c r="G4766" s="9"/>
      <c r="H4766" s="78"/>
      <c r="I4766" s="78"/>
      <c r="J4766" s="78"/>
      <c r="K4766" s="78"/>
    </row>
    <row r="4767" spans="1:11">
      <c r="A4767" s="13">
        <v>42511</v>
      </c>
      <c r="B4767" s="10" t="s">
        <v>233</v>
      </c>
      <c r="C4767" s="10" t="s">
        <v>81</v>
      </c>
      <c r="D4767" s="9"/>
      <c r="E4767" s="13">
        <v>42151</v>
      </c>
      <c r="F4767" s="15" t="s">
        <v>77</v>
      </c>
      <c r="G4767" s="9"/>
      <c r="H4767" s="78"/>
      <c r="I4767" s="78"/>
      <c r="J4767" s="78"/>
      <c r="K4767" s="78"/>
    </row>
    <row r="4768" spans="1:11">
      <c r="A4768" s="13">
        <v>42521</v>
      </c>
      <c r="B4768" s="10" t="s">
        <v>237</v>
      </c>
      <c r="C4768" s="10" t="s">
        <v>81</v>
      </c>
      <c r="D4768" s="9"/>
      <c r="E4768" s="13">
        <v>37043</v>
      </c>
      <c r="F4768" s="15" t="s">
        <v>124</v>
      </c>
      <c r="G4768" s="9"/>
      <c r="H4768" s="78"/>
      <c r="I4768" s="78"/>
      <c r="J4768" s="78"/>
      <c r="K4768" s="78"/>
    </row>
    <row r="4769" spans="1:11">
      <c r="A4769" s="13">
        <v>42498</v>
      </c>
      <c r="B4769" s="10" t="s">
        <v>237</v>
      </c>
      <c r="C4769" s="10" t="s">
        <v>81</v>
      </c>
      <c r="D4769" s="9"/>
      <c r="E4769" s="13">
        <v>37043</v>
      </c>
      <c r="F4769" s="15" t="s">
        <v>124</v>
      </c>
      <c r="G4769" s="9"/>
      <c r="H4769" s="78"/>
      <c r="I4769" s="78"/>
      <c r="J4769" s="78"/>
      <c r="K4769" s="78"/>
    </row>
    <row r="4770" spans="1:11">
      <c r="A4770" s="13">
        <v>42492</v>
      </c>
      <c r="B4770" s="10" t="s">
        <v>233</v>
      </c>
      <c r="C4770" s="10" t="s">
        <v>81</v>
      </c>
      <c r="D4770" s="9"/>
      <c r="E4770" s="13">
        <v>42151</v>
      </c>
      <c r="F4770" s="15" t="s">
        <v>77</v>
      </c>
      <c r="G4770" s="9"/>
      <c r="H4770" s="78"/>
      <c r="I4770" s="78"/>
      <c r="J4770" s="78"/>
      <c r="K4770" s="78"/>
    </row>
    <row r="4771" spans="1:11">
      <c r="A4771" s="13">
        <v>42499</v>
      </c>
      <c r="B4771" s="10" t="s">
        <v>232</v>
      </c>
      <c r="C4771" s="10" t="s">
        <v>81</v>
      </c>
      <c r="D4771" s="9"/>
      <c r="E4771" s="13">
        <v>39925</v>
      </c>
      <c r="F4771" s="15" t="s">
        <v>124</v>
      </c>
      <c r="G4771" s="9"/>
      <c r="H4771" s="78"/>
      <c r="I4771" s="78"/>
      <c r="J4771" s="78"/>
      <c r="K4771" s="78"/>
    </row>
    <row r="4772" spans="1:11">
      <c r="A4772" s="13">
        <v>42516</v>
      </c>
      <c r="B4772" s="10" t="s">
        <v>234</v>
      </c>
      <c r="C4772" s="10" t="s">
        <v>81</v>
      </c>
      <c r="D4772" s="9"/>
      <c r="E4772" s="13">
        <v>34943</v>
      </c>
      <c r="F4772" s="15" t="s">
        <v>124</v>
      </c>
      <c r="G4772" s="9"/>
      <c r="H4772" s="78"/>
      <c r="I4772" s="78"/>
      <c r="J4772" s="78"/>
      <c r="K4772" s="78"/>
    </row>
    <row r="4773" spans="1:11">
      <c r="A4773" s="13">
        <v>42504</v>
      </c>
      <c r="B4773" s="10" t="s">
        <v>232</v>
      </c>
      <c r="C4773" s="10" t="s">
        <v>81</v>
      </c>
      <c r="D4773" s="9"/>
      <c r="E4773" s="13">
        <v>39925</v>
      </c>
      <c r="F4773" s="15" t="s">
        <v>124</v>
      </c>
      <c r="G4773" s="9"/>
      <c r="H4773" s="78"/>
      <c r="I4773" s="78"/>
      <c r="J4773" s="78"/>
      <c r="K4773" s="78"/>
    </row>
    <row r="4774" spans="1:11">
      <c r="A4774" s="13">
        <v>42510</v>
      </c>
      <c r="B4774" s="10" t="s">
        <v>236</v>
      </c>
      <c r="C4774" s="10" t="s">
        <v>81</v>
      </c>
      <c r="D4774" s="9"/>
      <c r="E4774" s="13">
        <v>40060</v>
      </c>
      <c r="F4774" s="15" t="s">
        <v>124</v>
      </c>
      <c r="G4774" s="9"/>
      <c r="H4774" s="78"/>
      <c r="I4774" s="78"/>
      <c r="J4774" s="78"/>
      <c r="K4774" s="78"/>
    </row>
    <row r="4775" spans="1:11">
      <c r="A4775" s="13">
        <v>42504</v>
      </c>
      <c r="B4775" s="10" t="s">
        <v>233</v>
      </c>
      <c r="C4775" s="10" t="s">
        <v>81</v>
      </c>
      <c r="D4775" s="9"/>
      <c r="E4775" s="13">
        <v>42151</v>
      </c>
      <c r="F4775" s="15" t="s">
        <v>77</v>
      </c>
      <c r="G4775" s="9"/>
      <c r="H4775" s="78"/>
      <c r="I4775" s="78"/>
      <c r="J4775" s="78"/>
      <c r="K4775" s="78"/>
    </row>
    <row r="4776" spans="1:11">
      <c r="A4776" s="13">
        <v>42520</v>
      </c>
      <c r="B4776" s="10" t="s">
        <v>236</v>
      </c>
      <c r="C4776" s="10" t="s">
        <v>81</v>
      </c>
      <c r="D4776" s="9"/>
      <c r="E4776" s="13">
        <v>40060</v>
      </c>
      <c r="F4776" s="15" t="s">
        <v>124</v>
      </c>
      <c r="G4776" s="9"/>
      <c r="H4776" s="78"/>
      <c r="I4776" s="78"/>
      <c r="J4776" s="78"/>
      <c r="K4776" s="78"/>
    </row>
    <row r="4777" spans="1:11">
      <c r="A4777" s="13">
        <v>42520</v>
      </c>
      <c r="B4777" s="10" t="s">
        <v>232</v>
      </c>
      <c r="C4777" s="10" t="s">
        <v>81</v>
      </c>
      <c r="D4777" s="9"/>
      <c r="E4777" s="13">
        <v>39925</v>
      </c>
      <c r="F4777" s="15" t="s">
        <v>124</v>
      </c>
      <c r="G4777" s="9"/>
      <c r="H4777" s="78"/>
      <c r="I4777" s="78"/>
      <c r="J4777" s="78"/>
      <c r="K4777" s="78"/>
    </row>
    <row r="4778" spans="1:11">
      <c r="A4778" s="13">
        <v>42494</v>
      </c>
      <c r="B4778" s="10" t="s">
        <v>235</v>
      </c>
      <c r="C4778" s="10" t="s">
        <v>81</v>
      </c>
      <c r="D4778" s="9"/>
      <c r="E4778" s="13">
        <v>37043</v>
      </c>
      <c r="F4778" s="15" t="s">
        <v>124</v>
      </c>
      <c r="G4778" s="9"/>
      <c r="H4778" s="78"/>
      <c r="I4778" s="78"/>
      <c r="J4778" s="78"/>
      <c r="K4778" s="78"/>
    </row>
    <row r="4779" spans="1:11">
      <c r="A4779" s="13">
        <v>42503</v>
      </c>
      <c r="B4779" s="10" t="s">
        <v>232</v>
      </c>
      <c r="C4779" s="10" t="s">
        <v>81</v>
      </c>
      <c r="D4779" s="9"/>
      <c r="E4779" s="13">
        <v>39925</v>
      </c>
      <c r="F4779" s="15" t="s">
        <v>124</v>
      </c>
      <c r="G4779" s="9"/>
      <c r="H4779" s="78"/>
      <c r="I4779" s="78"/>
      <c r="J4779" s="78"/>
      <c r="K4779" s="78"/>
    </row>
    <row r="4780" spans="1:11">
      <c r="A4780" s="13">
        <v>42518</v>
      </c>
      <c r="B4780" s="10" t="s">
        <v>238</v>
      </c>
      <c r="C4780" s="10" t="s">
        <v>81</v>
      </c>
      <c r="D4780" s="9"/>
      <c r="E4780" s="13">
        <v>39925</v>
      </c>
      <c r="F4780" s="15" t="s">
        <v>124</v>
      </c>
      <c r="G4780" s="9"/>
      <c r="H4780" s="78"/>
      <c r="I4780" s="78"/>
      <c r="J4780" s="78"/>
      <c r="K4780" s="78"/>
    </row>
    <row r="4781" spans="1:11">
      <c r="A4781" s="13">
        <v>42517</v>
      </c>
      <c r="B4781" s="10" t="s">
        <v>238</v>
      </c>
      <c r="C4781" s="10" t="s">
        <v>81</v>
      </c>
      <c r="D4781" s="9"/>
      <c r="E4781" s="13">
        <v>39925</v>
      </c>
      <c r="F4781" s="15" t="s">
        <v>124</v>
      </c>
      <c r="G4781" s="9"/>
      <c r="H4781" s="78"/>
      <c r="I4781" s="78"/>
      <c r="J4781" s="78"/>
      <c r="K4781" s="78"/>
    </row>
    <row r="4782" spans="1:11">
      <c r="A4782" s="13">
        <v>42505</v>
      </c>
      <c r="B4782" s="10" t="s">
        <v>234</v>
      </c>
      <c r="C4782" s="10" t="s">
        <v>81</v>
      </c>
      <c r="D4782" s="9"/>
      <c r="E4782" s="13">
        <v>34943</v>
      </c>
      <c r="F4782" s="15" t="s">
        <v>124</v>
      </c>
      <c r="G4782" s="9"/>
      <c r="H4782" s="78"/>
      <c r="I4782" s="78"/>
      <c r="J4782" s="78"/>
      <c r="K4782" s="78"/>
    </row>
    <row r="4783" spans="1:11">
      <c r="A4783" s="13">
        <v>42497</v>
      </c>
      <c r="B4783" s="10" t="s">
        <v>237</v>
      </c>
      <c r="C4783" s="10" t="s">
        <v>81</v>
      </c>
      <c r="D4783" s="9"/>
      <c r="E4783" s="13">
        <v>37043</v>
      </c>
      <c r="F4783" s="15" t="s">
        <v>124</v>
      </c>
      <c r="G4783" s="9"/>
      <c r="H4783" s="78"/>
      <c r="I4783" s="78"/>
      <c r="J4783" s="78"/>
      <c r="K4783" s="78"/>
    </row>
    <row r="4784" spans="1:11">
      <c r="A4784" s="13">
        <v>42506</v>
      </c>
      <c r="B4784" s="10" t="s">
        <v>236</v>
      </c>
      <c r="C4784" s="10" t="s">
        <v>81</v>
      </c>
      <c r="D4784" s="9"/>
      <c r="E4784" s="13">
        <v>40060</v>
      </c>
      <c r="F4784" s="15" t="s">
        <v>124</v>
      </c>
      <c r="G4784" s="9"/>
      <c r="H4784" s="78"/>
      <c r="I4784" s="78"/>
      <c r="J4784" s="78"/>
      <c r="K4784" s="78"/>
    </row>
    <row r="4785" spans="1:11">
      <c r="A4785" s="13">
        <v>42500</v>
      </c>
      <c r="B4785" s="10" t="s">
        <v>237</v>
      </c>
      <c r="C4785" s="10" t="s">
        <v>81</v>
      </c>
      <c r="D4785" s="9"/>
      <c r="E4785" s="13">
        <v>37043</v>
      </c>
      <c r="F4785" s="15" t="s">
        <v>124</v>
      </c>
      <c r="G4785" s="9"/>
      <c r="H4785" s="78"/>
      <c r="I4785" s="78"/>
      <c r="J4785" s="78"/>
      <c r="K4785" s="78"/>
    </row>
    <row r="4786" spans="1:11">
      <c r="A4786" s="13">
        <v>42494</v>
      </c>
      <c r="B4786" s="10" t="s">
        <v>234</v>
      </c>
      <c r="C4786" s="10" t="s">
        <v>81</v>
      </c>
      <c r="D4786" s="9"/>
      <c r="E4786" s="13">
        <v>34943</v>
      </c>
      <c r="F4786" s="15" t="s">
        <v>124</v>
      </c>
      <c r="G4786" s="9"/>
      <c r="H4786" s="78"/>
      <c r="I4786" s="78"/>
      <c r="J4786" s="78"/>
      <c r="K4786" s="78"/>
    </row>
    <row r="4787" spans="1:11">
      <c r="A4787" s="13">
        <v>42495</v>
      </c>
      <c r="B4787" s="10" t="s">
        <v>239</v>
      </c>
      <c r="C4787" s="10" t="s">
        <v>81</v>
      </c>
      <c r="D4787" s="9"/>
      <c r="E4787" s="13">
        <v>40060</v>
      </c>
      <c r="F4787" s="15" t="s">
        <v>124</v>
      </c>
      <c r="G4787" s="9"/>
      <c r="H4787" s="78"/>
      <c r="I4787" s="78"/>
      <c r="J4787" s="78"/>
      <c r="K4787" s="78"/>
    </row>
    <row r="4788" spans="1:11">
      <c r="A4788" s="13">
        <v>42504</v>
      </c>
      <c r="B4788" s="10" t="s">
        <v>238</v>
      </c>
      <c r="C4788" s="10" t="s">
        <v>81</v>
      </c>
      <c r="D4788" s="9"/>
      <c r="E4788" s="13">
        <v>39925</v>
      </c>
      <c r="F4788" s="15" t="s">
        <v>124</v>
      </c>
      <c r="G4788" s="9"/>
      <c r="H4788" s="78"/>
      <c r="I4788" s="78"/>
      <c r="J4788" s="78"/>
      <c r="K4788" s="78"/>
    </row>
    <row r="4789" spans="1:11">
      <c r="A4789" s="13">
        <v>42502</v>
      </c>
      <c r="B4789" s="10" t="s">
        <v>237</v>
      </c>
      <c r="C4789" s="10" t="s">
        <v>81</v>
      </c>
      <c r="D4789" s="9"/>
      <c r="E4789" s="13">
        <v>37043</v>
      </c>
      <c r="F4789" s="15" t="s">
        <v>124</v>
      </c>
      <c r="G4789" s="9"/>
      <c r="H4789" s="78"/>
      <c r="I4789" s="78"/>
      <c r="J4789" s="78"/>
      <c r="K4789" s="78"/>
    </row>
    <row r="4790" spans="1:11">
      <c r="A4790" s="13">
        <v>42495</v>
      </c>
      <c r="B4790" s="10" t="s">
        <v>234</v>
      </c>
      <c r="C4790" s="10" t="s">
        <v>81</v>
      </c>
      <c r="D4790" s="9"/>
      <c r="E4790" s="13">
        <v>34943</v>
      </c>
      <c r="F4790" s="15" t="s">
        <v>124</v>
      </c>
      <c r="G4790" s="9"/>
      <c r="H4790" s="78"/>
      <c r="I4790" s="78"/>
      <c r="J4790" s="78"/>
      <c r="K4790" s="78"/>
    </row>
    <row r="4791" spans="1:11">
      <c r="A4791" s="13">
        <v>42511</v>
      </c>
      <c r="B4791" s="10" t="s">
        <v>239</v>
      </c>
      <c r="C4791" s="10" t="s">
        <v>81</v>
      </c>
      <c r="D4791" s="9"/>
      <c r="E4791" s="13">
        <v>40060</v>
      </c>
      <c r="F4791" s="15" t="s">
        <v>124</v>
      </c>
      <c r="G4791" s="9"/>
      <c r="H4791" s="78"/>
      <c r="I4791" s="78"/>
      <c r="J4791" s="78"/>
      <c r="K4791" s="78"/>
    </row>
    <row r="4792" spans="1:11">
      <c r="A4792" s="13">
        <v>42512</v>
      </c>
      <c r="B4792" s="10" t="s">
        <v>238</v>
      </c>
      <c r="C4792" s="10" t="s">
        <v>81</v>
      </c>
      <c r="D4792" s="9"/>
      <c r="E4792" s="13">
        <v>39925</v>
      </c>
      <c r="F4792" s="15" t="s">
        <v>124</v>
      </c>
      <c r="G4792" s="9"/>
      <c r="H4792" s="78"/>
      <c r="I4792" s="78"/>
      <c r="J4792" s="78"/>
      <c r="K4792" s="78"/>
    </row>
    <row r="4793" spans="1:11">
      <c r="A4793" s="13">
        <v>42502</v>
      </c>
      <c r="B4793" s="10" t="s">
        <v>239</v>
      </c>
      <c r="C4793" s="10" t="s">
        <v>81</v>
      </c>
      <c r="D4793" s="9"/>
      <c r="E4793" s="13">
        <v>40060</v>
      </c>
      <c r="F4793" s="15" t="s">
        <v>124</v>
      </c>
      <c r="G4793" s="9"/>
      <c r="H4793" s="78"/>
      <c r="I4793" s="78"/>
      <c r="J4793" s="78"/>
      <c r="K4793" s="78"/>
    </row>
    <row r="4794" spans="1:11">
      <c r="A4794" s="13">
        <v>42514</v>
      </c>
      <c r="B4794" s="10" t="s">
        <v>234</v>
      </c>
      <c r="C4794" s="10" t="s">
        <v>81</v>
      </c>
      <c r="D4794" s="9"/>
      <c r="E4794" s="13">
        <v>34943</v>
      </c>
      <c r="F4794" s="15" t="s">
        <v>124</v>
      </c>
      <c r="G4794" s="9"/>
      <c r="H4794" s="78"/>
      <c r="I4794" s="78"/>
      <c r="J4794" s="78"/>
      <c r="K4794" s="78"/>
    </row>
    <row r="4795" spans="1:11">
      <c r="A4795" s="13">
        <v>42510</v>
      </c>
      <c r="B4795" s="10" t="s">
        <v>233</v>
      </c>
      <c r="C4795" s="10" t="s">
        <v>81</v>
      </c>
      <c r="D4795" s="9"/>
      <c r="E4795" s="13">
        <v>42151</v>
      </c>
      <c r="F4795" s="15" t="s">
        <v>77</v>
      </c>
      <c r="G4795" s="9"/>
      <c r="H4795" s="78"/>
      <c r="I4795" s="78"/>
      <c r="J4795" s="78"/>
      <c r="K4795" s="78"/>
    </row>
    <row r="4796" spans="1:11">
      <c r="A4796" s="13">
        <v>42514</v>
      </c>
      <c r="B4796" s="10" t="s">
        <v>232</v>
      </c>
      <c r="C4796" s="10" t="s">
        <v>81</v>
      </c>
      <c r="D4796" s="9"/>
      <c r="E4796" s="13">
        <v>39925</v>
      </c>
      <c r="F4796" s="15" t="s">
        <v>124</v>
      </c>
      <c r="G4796" s="9"/>
      <c r="H4796" s="78"/>
      <c r="I4796" s="78"/>
      <c r="J4796" s="78"/>
      <c r="K4796" s="78"/>
    </row>
    <row r="4797" spans="1:11">
      <c r="A4797" s="13">
        <v>42501</v>
      </c>
      <c r="B4797" s="10" t="s">
        <v>232</v>
      </c>
      <c r="C4797" s="10" t="s">
        <v>81</v>
      </c>
      <c r="D4797" s="9"/>
      <c r="E4797" s="13">
        <v>39925</v>
      </c>
      <c r="F4797" s="15" t="s">
        <v>124</v>
      </c>
      <c r="G4797" s="9"/>
      <c r="H4797" s="78"/>
      <c r="I4797" s="78"/>
      <c r="J4797" s="78"/>
      <c r="K4797" s="78"/>
    </row>
    <row r="4798" spans="1:11">
      <c r="A4798" s="13">
        <v>42493</v>
      </c>
      <c r="B4798" s="10" t="s">
        <v>239</v>
      </c>
      <c r="C4798" s="10" t="s">
        <v>81</v>
      </c>
      <c r="D4798" s="9"/>
      <c r="E4798" s="13">
        <v>40060</v>
      </c>
      <c r="F4798" s="15" t="s">
        <v>124</v>
      </c>
      <c r="G4798" s="9"/>
      <c r="H4798" s="78"/>
      <c r="I4798" s="78"/>
      <c r="J4798" s="78"/>
      <c r="K4798" s="78"/>
    </row>
    <row r="4799" spans="1:11">
      <c r="A4799" s="13">
        <v>42502</v>
      </c>
      <c r="B4799" s="10" t="s">
        <v>232</v>
      </c>
      <c r="C4799" s="10" t="s">
        <v>81</v>
      </c>
      <c r="D4799" s="9"/>
      <c r="E4799" s="13">
        <v>39925</v>
      </c>
      <c r="F4799" s="15" t="s">
        <v>124</v>
      </c>
      <c r="G4799" s="9"/>
      <c r="H4799" s="78"/>
      <c r="I4799" s="78"/>
      <c r="J4799" s="78"/>
      <c r="K4799" s="78"/>
    </row>
    <row r="4800" spans="1:11">
      <c r="A4800" s="13">
        <v>42516</v>
      </c>
      <c r="B4800" s="10" t="s">
        <v>236</v>
      </c>
      <c r="C4800" s="10" t="s">
        <v>81</v>
      </c>
      <c r="D4800" s="9"/>
      <c r="E4800" s="13">
        <v>40060</v>
      </c>
      <c r="F4800" s="15" t="s">
        <v>124</v>
      </c>
      <c r="G4800" s="9"/>
      <c r="H4800" s="78"/>
      <c r="I4800" s="78"/>
      <c r="J4800" s="78"/>
      <c r="K4800" s="78"/>
    </row>
    <row r="4801" spans="1:11">
      <c r="A4801" s="13">
        <v>42517</v>
      </c>
      <c r="B4801" s="10" t="s">
        <v>232</v>
      </c>
      <c r="C4801" s="10" t="s">
        <v>81</v>
      </c>
      <c r="D4801" s="9"/>
      <c r="E4801" s="13">
        <v>39925</v>
      </c>
      <c r="F4801" s="15" t="s">
        <v>124</v>
      </c>
      <c r="G4801" s="9"/>
      <c r="H4801" s="78"/>
      <c r="I4801" s="78"/>
      <c r="J4801" s="78"/>
      <c r="K4801" s="78"/>
    </row>
    <row r="4802" spans="1:11">
      <c r="A4802" s="13">
        <v>42498</v>
      </c>
      <c r="B4802" s="10" t="s">
        <v>234</v>
      </c>
      <c r="C4802" s="10" t="s">
        <v>81</v>
      </c>
      <c r="D4802" s="9"/>
      <c r="E4802" s="13">
        <v>34943</v>
      </c>
      <c r="F4802" s="15" t="s">
        <v>124</v>
      </c>
      <c r="G4802" s="9"/>
      <c r="H4802" s="78"/>
      <c r="I4802" s="78"/>
      <c r="J4802" s="78"/>
      <c r="K4802" s="78"/>
    </row>
    <row r="4803" spans="1:11">
      <c r="A4803" s="13">
        <v>42499</v>
      </c>
      <c r="B4803" s="10" t="s">
        <v>236</v>
      </c>
      <c r="C4803" s="10" t="s">
        <v>81</v>
      </c>
      <c r="D4803" s="9"/>
      <c r="E4803" s="13">
        <v>40060</v>
      </c>
      <c r="F4803" s="15" t="s">
        <v>124</v>
      </c>
      <c r="G4803" s="9"/>
      <c r="H4803" s="78"/>
      <c r="I4803" s="78"/>
      <c r="J4803" s="78"/>
      <c r="K4803" s="78"/>
    </row>
    <row r="4804" spans="1:11">
      <c r="A4804" s="13">
        <v>42520</v>
      </c>
      <c r="B4804" s="10" t="s">
        <v>239</v>
      </c>
      <c r="C4804" s="10" t="s">
        <v>81</v>
      </c>
      <c r="D4804" s="9"/>
      <c r="E4804" s="13">
        <v>40060</v>
      </c>
      <c r="F4804" s="15" t="s">
        <v>124</v>
      </c>
      <c r="G4804" s="9"/>
      <c r="H4804" s="78"/>
      <c r="I4804" s="78"/>
      <c r="J4804" s="78"/>
      <c r="K4804" s="78"/>
    </row>
    <row r="4805" spans="1:11">
      <c r="A4805" s="13">
        <v>42493</v>
      </c>
      <c r="B4805" s="10" t="s">
        <v>233</v>
      </c>
      <c r="C4805" s="10" t="s">
        <v>81</v>
      </c>
      <c r="D4805" s="9"/>
      <c r="E4805" s="13">
        <v>42151</v>
      </c>
      <c r="F4805" s="15" t="s">
        <v>77</v>
      </c>
      <c r="G4805" s="9"/>
      <c r="H4805" s="78"/>
      <c r="I4805" s="78"/>
      <c r="J4805" s="78"/>
      <c r="K4805" s="78"/>
    </row>
    <row r="4806" spans="1:11">
      <c r="A4806" s="13">
        <v>42521</v>
      </c>
      <c r="B4806" s="10" t="s">
        <v>236</v>
      </c>
      <c r="C4806" s="10" t="s">
        <v>81</v>
      </c>
      <c r="D4806" s="9"/>
      <c r="E4806" s="13">
        <v>40060</v>
      </c>
      <c r="F4806" s="15" t="s">
        <v>124</v>
      </c>
      <c r="G4806" s="9"/>
      <c r="H4806" s="78"/>
      <c r="I4806" s="78"/>
      <c r="J4806" s="78"/>
      <c r="K4806" s="78"/>
    </row>
    <row r="4807" spans="1:11">
      <c r="A4807" s="13">
        <v>42509</v>
      </c>
      <c r="B4807" s="10" t="s">
        <v>233</v>
      </c>
      <c r="C4807" s="10" t="s">
        <v>81</v>
      </c>
      <c r="D4807" s="9"/>
      <c r="E4807" s="13">
        <v>42151</v>
      </c>
      <c r="F4807" s="15" t="s">
        <v>77</v>
      </c>
      <c r="G4807" s="9"/>
      <c r="H4807" s="78"/>
      <c r="I4807" s="78"/>
      <c r="J4807" s="78"/>
      <c r="K4807" s="78"/>
    </row>
    <row r="4808" spans="1:11">
      <c r="A4808" s="13">
        <v>42514</v>
      </c>
      <c r="B4808" s="10" t="s">
        <v>237</v>
      </c>
      <c r="C4808" s="10" t="s">
        <v>81</v>
      </c>
      <c r="D4808" s="9"/>
      <c r="E4808" s="13">
        <v>37043</v>
      </c>
      <c r="F4808" s="15" t="s">
        <v>124</v>
      </c>
      <c r="G4808" s="9"/>
      <c r="H4808" s="78"/>
      <c r="I4808" s="78"/>
      <c r="J4808" s="78"/>
      <c r="K4808" s="78"/>
    </row>
    <row r="4809" spans="1:11">
      <c r="A4809" s="13">
        <v>42497</v>
      </c>
      <c r="B4809" s="10" t="s">
        <v>232</v>
      </c>
      <c r="C4809" s="10" t="s">
        <v>81</v>
      </c>
      <c r="D4809" s="9"/>
      <c r="E4809" s="13">
        <v>39925</v>
      </c>
      <c r="F4809" s="15" t="s">
        <v>124</v>
      </c>
      <c r="G4809" s="9"/>
      <c r="H4809" s="78"/>
      <c r="I4809" s="78"/>
      <c r="J4809" s="78"/>
      <c r="K4809" s="78"/>
    </row>
    <row r="4810" spans="1:11">
      <c r="A4810" s="13">
        <v>42510</v>
      </c>
      <c r="B4810" s="10" t="s">
        <v>237</v>
      </c>
      <c r="C4810" s="10" t="s">
        <v>81</v>
      </c>
      <c r="D4810" s="9"/>
      <c r="E4810" s="13">
        <v>37043</v>
      </c>
      <c r="F4810" s="15" t="s">
        <v>124</v>
      </c>
      <c r="G4810" s="9"/>
      <c r="H4810" s="78"/>
      <c r="I4810" s="78"/>
      <c r="J4810" s="78"/>
      <c r="K4810" s="78"/>
    </row>
    <row r="4811" spans="1:11">
      <c r="A4811" s="13">
        <v>42507</v>
      </c>
      <c r="B4811" s="10" t="s">
        <v>235</v>
      </c>
      <c r="C4811" s="10" t="s">
        <v>81</v>
      </c>
      <c r="D4811" s="9"/>
      <c r="E4811" s="13">
        <v>37043</v>
      </c>
      <c r="F4811" s="15" t="s">
        <v>124</v>
      </c>
      <c r="G4811" s="9"/>
      <c r="H4811" s="78"/>
      <c r="I4811" s="78"/>
      <c r="J4811" s="78"/>
      <c r="K4811" s="78"/>
    </row>
    <row r="4812" spans="1:11">
      <c r="A4812" s="13">
        <v>42521</v>
      </c>
      <c r="B4812" s="10" t="s">
        <v>239</v>
      </c>
      <c r="C4812" s="10" t="s">
        <v>81</v>
      </c>
      <c r="D4812" s="9"/>
      <c r="E4812" s="13">
        <v>40060</v>
      </c>
      <c r="F4812" s="15" t="s">
        <v>124</v>
      </c>
      <c r="G4812" s="9"/>
      <c r="H4812" s="78"/>
      <c r="I4812" s="78"/>
      <c r="J4812" s="78"/>
      <c r="K4812" s="78"/>
    </row>
    <row r="4813" spans="1:11">
      <c r="A4813" s="13">
        <v>42518</v>
      </c>
      <c r="B4813" s="10" t="s">
        <v>234</v>
      </c>
      <c r="C4813" s="10" t="s">
        <v>81</v>
      </c>
      <c r="D4813" s="9"/>
      <c r="E4813" s="13">
        <v>34943</v>
      </c>
      <c r="F4813" s="15" t="s">
        <v>124</v>
      </c>
      <c r="G4813" s="9"/>
      <c r="H4813" s="78"/>
      <c r="I4813" s="78"/>
      <c r="J4813" s="78"/>
      <c r="K4813" s="78"/>
    </row>
    <row r="4814" spans="1:11">
      <c r="A4814" s="13">
        <v>42513</v>
      </c>
      <c r="B4814" s="10" t="s">
        <v>232</v>
      </c>
      <c r="C4814" s="10" t="s">
        <v>81</v>
      </c>
      <c r="D4814" s="9"/>
      <c r="E4814" s="13">
        <v>39925</v>
      </c>
      <c r="F4814" s="15" t="s">
        <v>124</v>
      </c>
      <c r="G4814" s="9"/>
      <c r="H4814" s="78"/>
      <c r="I4814" s="78"/>
      <c r="J4814" s="78"/>
      <c r="K4814" s="78"/>
    </row>
    <row r="4815" spans="1:11">
      <c r="A4815" s="13">
        <v>42492</v>
      </c>
      <c r="B4815" s="10" t="s">
        <v>235</v>
      </c>
      <c r="C4815" s="10" t="s">
        <v>81</v>
      </c>
      <c r="D4815" s="9"/>
      <c r="E4815" s="13">
        <v>37043</v>
      </c>
      <c r="F4815" s="15" t="s">
        <v>124</v>
      </c>
      <c r="G4815" s="9"/>
      <c r="H4815" s="78"/>
      <c r="I4815" s="78"/>
      <c r="J4815" s="78"/>
      <c r="K4815" s="78"/>
    </row>
    <row r="4816" spans="1:11">
      <c r="A4816" s="13">
        <v>42508</v>
      </c>
      <c r="B4816" s="10" t="s">
        <v>234</v>
      </c>
      <c r="C4816" s="10" t="s">
        <v>81</v>
      </c>
      <c r="D4816" s="9"/>
      <c r="E4816" s="13">
        <v>34943</v>
      </c>
      <c r="F4816" s="15" t="s">
        <v>124</v>
      </c>
      <c r="G4816" s="9"/>
      <c r="H4816" s="78"/>
      <c r="I4816" s="78"/>
      <c r="J4816" s="78"/>
      <c r="K4816" s="78"/>
    </row>
    <row r="4817" spans="1:11">
      <c r="A4817" s="13">
        <v>42521</v>
      </c>
      <c r="B4817" s="10" t="s">
        <v>233</v>
      </c>
      <c r="C4817" s="10" t="s">
        <v>81</v>
      </c>
      <c r="D4817" s="9"/>
      <c r="E4817" s="13">
        <v>42151</v>
      </c>
      <c r="F4817" s="15" t="s">
        <v>77</v>
      </c>
      <c r="G4817" s="9"/>
      <c r="H4817" s="78"/>
      <c r="I4817" s="78"/>
      <c r="J4817" s="78"/>
      <c r="K4817" s="78"/>
    </row>
    <row r="4818" spans="1:11">
      <c r="A4818" s="13">
        <v>42501</v>
      </c>
      <c r="B4818" s="10" t="s">
        <v>234</v>
      </c>
      <c r="C4818" s="10" t="s">
        <v>81</v>
      </c>
      <c r="D4818" s="9"/>
      <c r="E4818" s="13">
        <v>34943</v>
      </c>
      <c r="F4818" s="15" t="s">
        <v>124</v>
      </c>
      <c r="G4818" s="9"/>
      <c r="H4818" s="78"/>
      <c r="I4818" s="78"/>
      <c r="J4818" s="78"/>
      <c r="K4818" s="78"/>
    </row>
    <row r="4819" spans="1:11">
      <c r="A4819" s="13">
        <v>42508</v>
      </c>
      <c r="B4819" s="10" t="s">
        <v>238</v>
      </c>
      <c r="C4819" s="10" t="s">
        <v>81</v>
      </c>
      <c r="D4819" s="9"/>
      <c r="E4819" s="13">
        <v>39925</v>
      </c>
      <c r="F4819" s="15" t="s">
        <v>124</v>
      </c>
      <c r="G4819" s="9"/>
      <c r="H4819" s="78"/>
      <c r="I4819" s="78"/>
      <c r="J4819" s="78"/>
      <c r="K4819" s="78"/>
    </row>
    <row r="4820" spans="1:11">
      <c r="A4820" s="13">
        <v>42493</v>
      </c>
      <c r="B4820" s="10" t="s">
        <v>238</v>
      </c>
      <c r="C4820" s="10" t="s">
        <v>81</v>
      </c>
      <c r="D4820" s="9"/>
      <c r="E4820" s="13">
        <v>39925</v>
      </c>
      <c r="F4820" s="15" t="s">
        <v>124</v>
      </c>
      <c r="G4820" s="9"/>
      <c r="H4820" s="78"/>
      <c r="I4820" s="78"/>
      <c r="J4820" s="78"/>
      <c r="K4820" s="78"/>
    </row>
    <row r="4821" spans="1:11">
      <c r="A4821" s="13">
        <v>42517</v>
      </c>
      <c r="B4821" s="10" t="s">
        <v>235</v>
      </c>
      <c r="C4821" s="10" t="s">
        <v>81</v>
      </c>
      <c r="D4821" s="9"/>
      <c r="E4821" s="13">
        <v>37043</v>
      </c>
      <c r="F4821" s="15" t="s">
        <v>124</v>
      </c>
      <c r="G4821" s="9"/>
      <c r="H4821" s="78"/>
      <c r="I4821" s="78"/>
      <c r="J4821" s="78"/>
      <c r="K4821" s="78"/>
    </row>
    <row r="4822" spans="1:11">
      <c r="A4822" s="13">
        <v>42514</v>
      </c>
      <c r="B4822" s="10" t="s">
        <v>238</v>
      </c>
      <c r="C4822" s="10" t="s">
        <v>81</v>
      </c>
      <c r="D4822" s="9"/>
      <c r="E4822" s="13">
        <v>39925</v>
      </c>
      <c r="F4822" s="15" t="s">
        <v>124</v>
      </c>
      <c r="G4822" s="9"/>
      <c r="H4822" s="78"/>
      <c r="I4822" s="78"/>
      <c r="J4822" s="78"/>
      <c r="K4822" s="78"/>
    </row>
    <row r="4823" spans="1:11">
      <c r="A4823" s="13">
        <v>42506</v>
      </c>
      <c r="B4823" s="10" t="s">
        <v>237</v>
      </c>
      <c r="C4823" s="10" t="s">
        <v>81</v>
      </c>
      <c r="D4823" s="9"/>
      <c r="E4823" s="13">
        <v>37043</v>
      </c>
      <c r="F4823" s="15" t="s">
        <v>124</v>
      </c>
      <c r="G4823" s="9"/>
      <c r="H4823" s="78"/>
      <c r="I4823" s="78"/>
      <c r="J4823" s="78"/>
      <c r="K4823" s="78"/>
    </row>
    <row r="4824" spans="1:11">
      <c r="A4824" s="13">
        <v>42520</v>
      </c>
      <c r="B4824" s="10" t="s">
        <v>238</v>
      </c>
      <c r="C4824" s="10" t="s">
        <v>81</v>
      </c>
      <c r="D4824" s="9"/>
      <c r="E4824" s="13">
        <v>39925</v>
      </c>
      <c r="F4824" s="15" t="s">
        <v>124</v>
      </c>
      <c r="G4824" s="9"/>
      <c r="H4824" s="78"/>
      <c r="I4824" s="78"/>
      <c r="J4824" s="78"/>
      <c r="K4824" s="78"/>
    </row>
    <row r="4825" spans="1:11">
      <c r="A4825" s="13">
        <v>42491</v>
      </c>
      <c r="B4825" s="10" t="s">
        <v>234</v>
      </c>
      <c r="C4825" s="10" t="s">
        <v>81</v>
      </c>
      <c r="D4825" s="9"/>
      <c r="E4825" s="13">
        <v>34943</v>
      </c>
      <c r="F4825" s="15" t="s">
        <v>124</v>
      </c>
      <c r="G4825" s="9"/>
      <c r="H4825" s="78"/>
      <c r="I4825" s="78"/>
      <c r="J4825" s="78"/>
      <c r="K4825" s="78"/>
    </row>
    <row r="4826" spans="1:11">
      <c r="A4826" s="13">
        <v>42511</v>
      </c>
      <c r="B4826" s="10" t="s">
        <v>235</v>
      </c>
      <c r="C4826" s="10" t="s">
        <v>81</v>
      </c>
      <c r="D4826" s="9"/>
      <c r="E4826" s="13">
        <v>37043</v>
      </c>
      <c r="F4826" s="15" t="s">
        <v>124</v>
      </c>
      <c r="G4826" s="9"/>
      <c r="H4826" s="78"/>
      <c r="I4826" s="78"/>
      <c r="J4826" s="78"/>
      <c r="K4826" s="78"/>
    </row>
    <row r="4827" spans="1:11">
      <c r="A4827" s="13">
        <v>42498</v>
      </c>
      <c r="B4827" s="10" t="s">
        <v>236</v>
      </c>
      <c r="C4827" s="10" t="s">
        <v>81</v>
      </c>
      <c r="D4827" s="9"/>
      <c r="E4827" s="13">
        <v>40060</v>
      </c>
      <c r="F4827" s="15" t="s">
        <v>124</v>
      </c>
      <c r="G4827" s="9"/>
      <c r="H4827" s="78"/>
      <c r="I4827" s="78"/>
      <c r="J4827" s="78"/>
      <c r="K4827" s="78"/>
    </row>
    <row r="4828" spans="1:11">
      <c r="A4828" s="13">
        <v>42503</v>
      </c>
      <c r="B4828" s="10" t="s">
        <v>239</v>
      </c>
      <c r="C4828" s="10" t="s">
        <v>81</v>
      </c>
      <c r="D4828" s="9"/>
      <c r="E4828" s="13">
        <v>40060</v>
      </c>
      <c r="F4828" s="15" t="s">
        <v>124</v>
      </c>
      <c r="G4828" s="9"/>
      <c r="H4828" s="78"/>
      <c r="I4828" s="78"/>
      <c r="J4828" s="78"/>
      <c r="K4828" s="78"/>
    </row>
    <row r="4829" spans="1:11">
      <c r="A4829" s="13">
        <v>42519</v>
      </c>
      <c r="B4829" s="10" t="s">
        <v>239</v>
      </c>
      <c r="C4829" s="10" t="s">
        <v>81</v>
      </c>
      <c r="D4829" s="9"/>
      <c r="E4829" s="13">
        <v>40060</v>
      </c>
      <c r="F4829" s="15" t="s">
        <v>124</v>
      </c>
      <c r="G4829" s="9"/>
      <c r="H4829" s="78"/>
      <c r="I4829" s="78"/>
      <c r="J4829" s="78"/>
      <c r="K4829" s="78"/>
    </row>
    <row r="4830" spans="1:11">
      <c r="A4830" s="13">
        <v>42508</v>
      </c>
      <c r="B4830" s="10" t="s">
        <v>232</v>
      </c>
      <c r="C4830" s="10" t="s">
        <v>81</v>
      </c>
      <c r="D4830" s="9"/>
      <c r="E4830" s="13">
        <v>39925</v>
      </c>
      <c r="F4830" s="15" t="s">
        <v>124</v>
      </c>
      <c r="G4830" s="9"/>
      <c r="H4830" s="78"/>
      <c r="I4830" s="78"/>
      <c r="J4830" s="78"/>
      <c r="K4830" s="78"/>
    </row>
    <row r="4831" spans="1:11">
      <c r="A4831" s="13">
        <v>42509</v>
      </c>
      <c r="B4831" s="10" t="s">
        <v>239</v>
      </c>
      <c r="C4831" s="10" t="s">
        <v>81</v>
      </c>
      <c r="D4831" s="9"/>
      <c r="E4831" s="13">
        <v>40060</v>
      </c>
      <c r="F4831" s="15" t="s">
        <v>124</v>
      </c>
      <c r="G4831" s="9"/>
      <c r="H4831" s="78"/>
      <c r="I4831" s="78"/>
      <c r="J4831" s="78"/>
      <c r="K4831" s="78"/>
    </row>
    <row r="4832" spans="1:11">
      <c r="A4832" s="13">
        <v>42506</v>
      </c>
      <c r="B4832" s="10" t="s">
        <v>235</v>
      </c>
      <c r="C4832" s="10" t="s">
        <v>81</v>
      </c>
      <c r="D4832" s="9"/>
      <c r="E4832" s="13">
        <v>37043</v>
      </c>
      <c r="F4832" s="15" t="s">
        <v>124</v>
      </c>
      <c r="G4832" s="9"/>
      <c r="H4832" s="78"/>
      <c r="I4832" s="78"/>
      <c r="J4832" s="78"/>
      <c r="K4832" s="78"/>
    </row>
    <row r="4833" spans="1:11">
      <c r="A4833" s="13">
        <v>42499</v>
      </c>
      <c r="B4833" s="10" t="s">
        <v>235</v>
      </c>
      <c r="C4833" s="10" t="s">
        <v>81</v>
      </c>
      <c r="D4833" s="9"/>
      <c r="E4833" s="13">
        <v>37043</v>
      </c>
      <c r="F4833" s="15" t="s">
        <v>124</v>
      </c>
      <c r="G4833" s="9"/>
      <c r="H4833" s="78"/>
      <c r="I4833" s="78"/>
      <c r="J4833" s="78"/>
      <c r="K4833" s="78"/>
    </row>
    <row r="4834" spans="1:11">
      <c r="A4834" s="13">
        <v>42510</v>
      </c>
      <c r="B4834" s="10" t="s">
        <v>239</v>
      </c>
      <c r="C4834" s="10" t="s">
        <v>81</v>
      </c>
      <c r="D4834" s="9"/>
      <c r="E4834" s="13">
        <v>40060</v>
      </c>
      <c r="F4834" s="15" t="s">
        <v>124</v>
      </c>
      <c r="G4834" s="9"/>
      <c r="H4834" s="78"/>
      <c r="I4834" s="78"/>
      <c r="J4834" s="78"/>
      <c r="K4834" s="78"/>
    </row>
    <row r="4835" spans="1:11">
      <c r="A4835" s="13">
        <v>42491</v>
      </c>
      <c r="B4835" s="10" t="s">
        <v>232</v>
      </c>
      <c r="C4835" s="10" t="s">
        <v>81</v>
      </c>
      <c r="D4835" s="9"/>
      <c r="E4835" s="13">
        <v>39925</v>
      </c>
      <c r="F4835" s="15" t="s">
        <v>124</v>
      </c>
      <c r="G4835" s="9"/>
      <c r="H4835" s="78"/>
      <c r="I4835" s="78"/>
      <c r="J4835" s="78"/>
      <c r="K4835" s="78"/>
    </row>
    <row r="4836" spans="1:11">
      <c r="A4836" s="13">
        <v>42505</v>
      </c>
      <c r="B4836" s="10" t="s">
        <v>237</v>
      </c>
      <c r="C4836" s="10" t="s">
        <v>81</v>
      </c>
      <c r="D4836" s="9"/>
      <c r="E4836" s="13">
        <v>37043</v>
      </c>
      <c r="F4836" s="15" t="s">
        <v>124</v>
      </c>
      <c r="G4836" s="9"/>
      <c r="H4836" s="78"/>
      <c r="I4836" s="78"/>
      <c r="J4836" s="78"/>
      <c r="K4836" s="78"/>
    </row>
    <row r="4837" spans="1:11">
      <c r="A4837" s="13">
        <v>42514</v>
      </c>
      <c r="B4837" s="10" t="s">
        <v>239</v>
      </c>
      <c r="C4837" s="10" t="s">
        <v>81</v>
      </c>
      <c r="D4837" s="9"/>
      <c r="E4837" s="13">
        <v>40060</v>
      </c>
      <c r="F4837" s="15" t="s">
        <v>124</v>
      </c>
      <c r="G4837" s="9"/>
      <c r="H4837" s="78"/>
      <c r="I4837" s="78"/>
      <c r="J4837" s="78"/>
      <c r="K4837" s="78"/>
    </row>
    <row r="4838" spans="1:11">
      <c r="A4838" s="13">
        <v>42499</v>
      </c>
      <c r="B4838" s="10" t="s">
        <v>233</v>
      </c>
      <c r="C4838" s="10" t="s">
        <v>81</v>
      </c>
      <c r="D4838" s="9"/>
      <c r="E4838" s="13">
        <v>42151</v>
      </c>
      <c r="F4838" s="15" t="s">
        <v>77</v>
      </c>
      <c r="G4838" s="9"/>
      <c r="H4838" s="78"/>
      <c r="I4838" s="78"/>
      <c r="J4838" s="78"/>
      <c r="K4838" s="78"/>
    </row>
    <row r="4839" spans="1:11">
      <c r="A4839" s="13">
        <v>42515</v>
      </c>
      <c r="B4839" s="10" t="s">
        <v>236</v>
      </c>
      <c r="C4839" s="10" t="s">
        <v>81</v>
      </c>
      <c r="D4839" s="9"/>
      <c r="E4839" s="13">
        <v>40060</v>
      </c>
      <c r="F4839" s="15" t="s">
        <v>124</v>
      </c>
      <c r="G4839" s="9"/>
      <c r="H4839" s="78"/>
      <c r="I4839" s="78"/>
      <c r="J4839" s="78"/>
      <c r="K4839" s="78"/>
    </row>
    <row r="4840" spans="1:11">
      <c r="A4840" s="13">
        <v>42519</v>
      </c>
      <c r="B4840" s="10" t="s">
        <v>236</v>
      </c>
      <c r="C4840" s="10" t="s">
        <v>81</v>
      </c>
      <c r="D4840" s="9"/>
      <c r="E4840" s="13">
        <v>40060</v>
      </c>
      <c r="F4840" s="15" t="s">
        <v>124</v>
      </c>
      <c r="G4840" s="9"/>
      <c r="H4840" s="78"/>
      <c r="I4840" s="78"/>
      <c r="J4840" s="78"/>
      <c r="K4840" s="78"/>
    </row>
    <row r="4841" spans="1:11">
      <c r="A4841" s="13">
        <v>42497</v>
      </c>
      <c r="B4841" s="10" t="s">
        <v>235</v>
      </c>
      <c r="C4841" s="10" t="s">
        <v>81</v>
      </c>
      <c r="D4841" s="9"/>
      <c r="E4841" s="13">
        <v>37043</v>
      </c>
      <c r="F4841" s="15" t="s">
        <v>124</v>
      </c>
      <c r="G4841" s="9"/>
      <c r="H4841" s="78"/>
      <c r="I4841" s="78"/>
      <c r="J4841" s="78"/>
      <c r="K4841" s="78"/>
    </row>
    <row r="4842" spans="1:11">
      <c r="A4842" s="13">
        <v>42514</v>
      </c>
      <c r="B4842" s="10" t="s">
        <v>233</v>
      </c>
      <c r="C4842" s="10" t="s">
        <v>81</v>
      </c>
      <c r="D4842" s="9"/>
      <c r="E4842" s="13">
        <v>42151</v>
      </c>
      <c r="F4842" s="15" t="s">
        <v>77</v>
      </c>
      <c r="G4842" s="9"/>
      <c r="H4842" s="78"/>
      <c r="I4842" s="78"/>
      <c r="J4842" s="78"/>
      <c r="K4842" s="78"/>
    </row>
    <row r="4843" spans="1:11">
      <c r="A4843" s="13">
        <v>42506</v>
      </c>
      <c r="B4843" s="10" t="s">
        <v>239</v>
      </c>
      <c r="C4843" s="10" t="s">
        <v>81</v>
      </c>
      <c r="D4843" s="9"/>
      <c r="E4843" s="13">
        <v>40060</v>
      </c>
      <c r="F4843" s="15" t="s">
        <v>124</v>
      </c>
      <c r="G4843" s="9"/>
      <c r="H4843" s="78"/>
      <c r="I4843" s="78"/>
      <c r="J4843" s="78"/>
      <c r="K4843" s="78"/>
    </row>
    <row r="4844" spans="1:11">
      <c r="A4844" s="13">
        <v>42508</v>
      </c>
      <c r="B4844" s="10" t="s">
        <v>239</v>
      </c>
      <c r="C4844" s="10" t="s">
        <v>81</v>
      </c>
      <c r="D4844" s="9"/>
      <c r="E4844" s="13">
        <v>40060</v>
      </c>
      <c r="F4844" s="15" t="s">
        <v>124</v>
      </c>
      <c r="G4844" s="9"/>
      <c r="H4844" s="78"/>
      <c r="I4844" s="78"/>
      <c r="J4844" s="78"/>
      <c r="K4844" s="78"/>
    </row>
    <row r="4845" spans="1:11">
      <c r="A4845" s="13">
        <v>42515</v>
      </c>
      <c r="B4845" s="10" t="s">
        <v>234</v>
      </c>
      <c r="C4845" s="10" t="s">
        <v>81</v>
      </c>
      <c r="D4845" s="9"/>
      <c r="E4845" s="13">
        <v>34943</v>
      </c>
      <c r="F4845" s="15" t="s">
        <v>124</v>
      </c>
      <c r="G4845" s="9"/>
      <c r="H4845" s="78"/>
      <c r="I4845" s="78"/>
      <c r="J4845" s="78"/>
      <c r="K4845" s="78"/>
    </row>
    <row r="4846" spans="1:11">
      <c r="A4846" s="13">
        <v>42510</v>
      </c>
      <c r="B4846" s="10" t="s">
        <v>235</v>
      </c>
      <c r="C4846" s="10" t="s">
        <v>81</v>
      </c>
      <c r="D4846" s="9"/>
      <c r="E4846" s="13">
        <v>37043</v>
      </c>
      <c r="F4846" s="15" t="s">
        <v>124</v>
      </c>
      <c r="G4846" s="9"/>
      <c r="H4846" s="78"/>
      <c r="I4846" s="78"/>
      <c r="J4846" s="78"/>
      <c r="K4846" s="78"/>
    </row>
    <row r="4847" spans="1:11">
      <c r="A4847" s="13">
        <v>42497</v>
      </c>
      <c r="B4847" s="10" t="s">
        <v>236</v>
      </c>
      <c r="C4847" s="10" t="s">
        <v>81</v>
      </c>
      <c r="D4847" s="9"/>
      <c r="E4847" s="13">
        <v>40060</v>
      </c>
      <c r="F4847" s="15" t="s">
        <v>124</v>
      </c>
      <c r="G4847" s="9"/>
      <c r="H4847" s="78"/>
      <c r="I4847" s="78"/>
      <c r="J4847" s="78"/>
      <c r="K4847" s="78"/>
    </row>
    <row r="4848" spans="1:11">
      <c r="A4848" s="13">
        <v>42505</v>
      </c>
      <c r="B4848" s="10" t="s">
        <v>236</v>
      </c>
      <c r="C4848" s="10" t="s">
        <v>81</v>
      </c>
      <c r="D4848" s="9"/>
      <c r="E4848" s="13">
        <v>40060</v>
      </c>
      <c r="F4848" s="15" t="s">
        <v>124</v>
      </c>
      <c r="G4848" s="9"/>
      <c r="H4848" s="78"/>
      <c r="I4848" s="78"/>
      <c r="J4848" s="78"/>
      <c r="K4848" s="78"/>
    </row>
    <row r="4849" spans="1:11">
      <c r="A4849" s="13">
        <v>42515</v>
      </c>
      <c r="B4849" s="10" t="s">
        <v>238</v>
      </c>
      <c r="C4849" s="10" t="s">
        <v>81</v>
      </c>
      <c r="D4849" s="9"/>
      <c r="E4849" s="13">
        <v>39925</v>
      </c>
      <c r="F4849" s="15" t="s">
        <v>124</v>
      </c>
      <c r="G4849" s="9"/>
      <c r="H4849" s="78"/>
      <c r="I4849" s="78"/>
      <c r="J4849" s="78"/>
      <c r="K4849" s="78"/>
    </row>
    <row r="4850" spans="1:11">
      <c r="A4850" s="13">
        <v>42500</v>
      </c>
      <c r="B4850" s="10" t="s">
        <v>233</v>
      </c>
      <c r="C4850" s="10" t="s">
        <v>81</v>
      </c>
      <c r="D4850" s="9"/>
      <c r="E4850" s="13">
        <v>42151</v>
      </c>
      <c r="F4850" s="15" t="s">
        <v>77</v>
      </c>
      <c r="G4850" s="9"/>
      <c r="H4850" s="78"/>
      <c r="I4850" s="78"/>
      <c r="J4850" s="78"/>
      <c r="K4850" s="78"/>
    </row>
    <row r="4851" spans="1:11">
      <c r="A4851" s="13">
        <v>42497</v>
      </c>
      <c r="B4851" s="10" t="s">
        <v>234</v>
      </c>
      <c r="C4851" s="10" t="s">
        <v>81</v>
      </c>
      <c r="D4851" s="9"/>
      <c r="E4851" s="13">
        <v>34943</v>
      </c>
      <c r="F4851" s="15" t="s">
        <v>124</v>
      </c>
      <c r="G4851" s="9"/>
      <c r="H4851" s="78"/>
      <c r="I4851" s="78"/>
      <c r="J4851" s="78"/>
      <c r="K4851" s="78"/>
    </row>
    <row r="4852" spans="1:11">
      <c r="A4852" s="13">
        <v>42519</v>
      </c>
      <c r="B4852" s="10" t="s">
        <v>238</v>
      </c>
      <c r="C4852" s="10" t="s">
        <v>81</v>
      </c>
      <c r="D4852" s="9"/>
      <c r="E4852" s="13">
        <v>39925</v>
      </c>
      <c r="F4852" s="15" t="s">
        <v>124</v>
      </c>
      <c r="G4852" s="9"/>
      <c r="H4852" s="78"/>
      <c r="I4852" s="78"/>
      <c r="J4852" s="78"/>
      <c r="K4852" s="78"/>
    </row>
    <row r="4853" spans="1:11">
      <c r="A4853" s="13">
        <v>42496</v>
      </c>
      <c r="B4853" s="10" t="s">
        <v>236</v>
      </c>
      <c r="C4853" s="10" t="s">
        <v>81</v>
      </c>
      <c r="D4853" s="9"/>
      <c r="E4853" s="13">
        <v>40060</v>
      </c>
      <c r="F4853" s="15" t="s">
        <v>124</v>
      </c>
      <c r="G4853" s="9"/>
      <c r="H4853" s="78"/>
      <c r="I4853" s="78"/>
      <c r="J4853" s="78"/>
      <c r="K4853" s="78"/>
    </row>
    <row r="4854" spans="1:11">
      <c r="A4854" s="13">
        <v>42520</v>
      </c>
      <c r="B4854" s="10" t="s">
        <v>234</v>
      </c>
      <c r="C4854" s="10" t="s">
        <v>81</v>
      </c>
      <c r="D4854" s="9"/>
      <c r="E4854" s="13">
        <v>34943</v>
      </c>
      <c r="F4854" s="15" t="s">
        <v>124</v>
      </c>
      <c r="G4854" s="9"/>
      <c r="H4854" s="78"/>
      <c r="I4854" s="78"/>
      <c r="J4854" s="78"/>
      <c r="K4854" s="78"/>
    </row>
    <row r="4855" spans="1:11">
      <c r="A4855" s="13">
        <v>42512</v>
      </c>
      <c r="B4855" s="10" t="s">
        <v>239</v>
      </c>
      <c r="C4855" s="10" t="s">
        <v>81</v>
      </c>
      <c r="D4855" s="9"/>
      <c r="E4855" s="13">
        <v>40060</v>
      </c>
      <c r="F4855" s="15" t="s">
        <v>124</v>
      </c>
      <c r="G4855" s="9"/>
      <c r="H4855" s="78"/>
      <c r="I4855" s="78"/>
      <c r="J4855" s="78"/>
      <c r="K4855" s="78"/>
    </row>
    <row r="4856" spans="1:11">
      <c r="A4856" s="13">
        <v>42509</v>
      </c>
      <c r="B4856" s="10" t="s">
        <v>232</v>
      </c>
      <c r="C4856" s="10" t="s">
        <v>81</v>
      </c>
      <c r="D4856" s="9"/>
      <c r="E4856" s="13">
        <v>39925</v>
      </c>
      <c r="F4856" s="15" t="s">
        <v>124</v>
      </c>
      <c r="G4856" s="9"/>
      <c r="H4856" s="78"/>
      <c r="I4856" s="78"/>
      <c r="J4856" s="78"/>
      <c r="K4856" s="78"/>
    </row>
    <row r="4857" spans="1:11">
      <c r="A4857" s="13">
        <v>42513</v>
      </c>
      <c r="B4857" s="10" t="s">
        <v>236</v>
      </c>
      <c r="C4857" s="10" t="s">
        <v>81</v>
      </c>
      <c r="D4857" s="9"/>
      <c r="E4857" s="13">
        <v>40060</v>
      </c>
      <c r="F4857" s="15" t="s">
        <v>124</v>
      </c>
      <c r="G4857" s="9"/>
      <c r="H4857" s="78"/>
      <c r="I4857" s="78"/>
      <c r="J4857" s="78"/>
      <c r="K4857" s="78"/>
    </row>
    <row r="4858" spans="1:11">
      <c r="A4858" s="13">
        <v>42505</v>
      </c>
      <c r="B4858" s="10" t="s">
        <v>233</v>
      </c>
      <c r="C4858" s="10" t="s">
        <v>81</v>
      </c>
      <c r="D4858" s="9"/>
      <c r="E4858" s="13">
        <v>42151</v>
      </c>
      <c r="F4858" s="15" t="s">
        <v>77</v>
      </c>
      <c r="G4858" s="9"/>
      <c r="H4858" s="78"/>
      <c r="I4858" s="78"/>
      <c r="J4858" s="78"/>
      <c r="K4858" s="78"/>
    </row>
    <row r="4859" spans="1:11">
      <c r="A4859" s="13">
        <v>42502</v>
      </c>
      <c r="B4859" s="10" t="s">
        <v>236</v>
      </c>
      <c r="C4859" s="10" t="s">
        <v>81</v>
      </c>
      <c r="D4859" s="9"/>
      <c r="E4859" s="13">
        <v>40060</v>
      </c>
      <c r="F4859" s="15" t="s">
        <v>124</v>
      </c>
      <c r="G4859" s="9"/>
      <c r="H4859" s="78"/>
      <c r="I4859" s="78"/>
      <c r="J4859" s="78"/>
      <c r="K4859" s="78"/>
    </row>
    <row r="4860" spans="1:11">
      <c r="A4860" s="13">
        <v>42497</v>
      </c>
      <c r="B4860" s="10" t="s">
        <v>233</v>
      </c>
      <c r="C4860" s="10" t="s">
        <v>81</v>
      </c>
      <c r="D4860" s="9"/>
      <c r="E4860" s="13">
        <v>42151</v>
      </c>
      <c r="F4860" s="15" t="s">
        <v>77</v>
      </c>
      <c r="G4860" s="9"/>
      <c r="H4860" s="78"/>
      <c r="I4860" s="78"/>
      <c r="J4860" s="78"/>
      <c r="K4860" s="78"/>
    </row>
    <row r="4861" spans="1:11">
      <c r="A4861" s="13">
        <v>42505</v>
      </c>
      <c r="B4861" s="10" t="s">
        <v>235</v>
      </c>
      <c r="C4861" s="10" t="s">
        <v>81</v>
      </c>
      <c r="D4861" s="9"/>
      <c r="E4861" s="13">
        <v>37043</v>
      </c>
      <c r="F4861" s="15" t="s">
        <v>124</v>
      </c>
      <c r="G4861" s="9"/>
      <c r="H4861" s="78"/>
      <c r="I4861" s="78"/>
      <c r="J4861" s="78"/>
      <c r="K4861" s="78"/>
    </row>
    <row r="4862" spans="1:11">
      <c r="A4862" s="13">
        <v>42516</v>
      </c>
      <c r="B4862" s="10" t="s">
        <v>235</v>
      </c>
      <c r="C4862" s="10" t="s">
        <v>81</v>
      </c>
      <c r="D4862" s="9"/>
      <c r="E4862" s="13">
        <v>37043</v>
      </c>
      <c r="F4862" s="15" t="s">
        <v>124</v>
      </c>
      <c r="G4862" s="9"/>
      <c r="H4862" s="78"/>
      <c r="I4862" s="78"/>
      <c r="J4862" s="78"/>
      <c r="K4862" s="78"/>
    </row>
    <row r="4863" spans="1:11">
      <c r="A4863" s="13">
        <v>42495</v>
      </c>
      <c r="B4863" s="10" t="s">
        <v>233</v>
      </c>
      <c r="C4863" s="10" t="s">
        <v>81</v>
      </c>
      <c r="D4863" s="9"/>
      <c r="E4863" s="13">
        <v>42151</v>
      </c>
      <c r="F4863" s="15" t="s">
        <v>77</v>
      </c>
      <c r="G4863" s="9"/>
      <c r="H4863" s="78"/>
      <c r="I4863" s="78"/>
      <c r="J4863" s="78"/>
      <c r="K4863" s="78"/>
    </row>
    <row r="4864" spans="1:11">
      <c r="A4864" s="13">
        <v>42491</v>
      </c>
      <c r="B4864" s="10" t="s">
        <v>237</v>
      </c>
      <c r="C4864" s="10" t="s">
        <v>81</v>
      </c>
      <c r="D4864" s="9"/>
      <c r="E4864" s="13">
        <v>37043</v>
      </c>
      <c r="F4864" s="15" t="s">
        <v>124</v>
      </c>
      <c r="G4864" s="9"/>
      <c r="H4864" s="78"/>
      <c r="I4864" s="78"/>
      <c r="J4864" s="78"/>
      <c r="K4864" s="78"/>
    </row>
    <row r="4865" spans="1:11">
      <c r="A4865" s="13">
        <v>42508</v>
      </c>
      <c r="B4865" s="10" t="s">
        <v>233</v>
      </c>
      <c r="C4865" s="10" t="s">
        <v>81</v>
      </c>
      <c r="D4865" s="9"/>
      <c r="E4865" s="13">
        <v>42151</v>
      </c>
      <c r="F4865" s="15" t="s">
        <v>77</v>
      </c>
      <c r="G4865" s="9"/>
      <c r="H4865" s="78"/>
      <c r="I4865" s="78"/>
      <c r="J4865" s="78"/>
      <c r="K4865" s="78"/>
    </row>
    <row r="4866" spans="1:11">
      <c r="A4866" s="13">
        <v>42513</v>
      </c>
      <c r="B4866" s="10" t="s">
        <v>235</v>
      </c>
      <c r="C4866" s="10" t="s">
        <v>81</v>
      </c>
      <c r="D4866" s="9"/>
      <c r="E4866" s="13">
        <v>37043</v>
      </c>
      <c r="F4866" s="15" t="s">
        <v>124</v>
      </c>
      <c r="G4866" s="9"/>
      <c r="H4866" s="78"/>
      <c r="I4866" s="78"/>
      <c r="J4866" s="78"/>
      <c r="K4866" s="78"/>
    </row>
    <row r="4867" spans="1:11">
      <c r="A4867" s="13">
        <v>42501</v>
      </c>
      <c r="B4867" s="10" t="s">
        <v>237</v>
      </c>
      <c r="C4867" s="10" t="s">
        <v>81</v>
      </c>
      <c r="D4867" s="9"/>
      <c r="E4867" s="13">
        <v>37043</v>
      </c>
      <c r="F4867" s="15" t="s">
        <v>124</v>
      </c>
      <c r="G4867" s="9"/>
      <c r="H4867" s="78"/>
      <c r="I4867" s="78"/>
      <c r="J4867" s="78"/>
      <c r="K4867" s="78"/>
    </row>
    <row r="4868" spans="1:11">
      <c r="A4868" s="13">
        <v>42496</v>
      </c>
      <c r="B4868" s="10" t="s">
        <v>235</v>
      </c>
      <c r="C4868" s="10" t="s">
        <v>81</v>
      </c>
      <c r="D4868" s="9"/>
      <c r="E4868" s="13">
        <v>37043</v>
      </c>
      <c r="F4868" s="15" t="s">
        <v>124</v>
      </c>
      <c r="G4868" s="9"/>
      <c r="H4868" s="78"/>
      <c r="I4868" s="78"/>
      <c r="J4868" s="78"/>
      <c r="K4868" s="78"/>
    </row>
    <row r="4869" spans="1:11">
      <c r="A4869" s="13">
        <v>42506</v>
      </c>
      <c r="B4869" s="10" t="s">
        <v>233</v>
      </c>
      <c r="C4869" s="10" t="s">
        <v>81</v>
      </c>
      <c r="D4869" s="9"/>
      <c r="E4869" s="13">
        <v>42151</v>
      </c>
      <c r="F4869" s="15" t="s">
        <v>77</v>
      </c>
      <c r="G4869" s="9"/>
      <c r="H4869" s="78"/>
      <c r="I4869" s="78"/>
      <c r="J4869" s="78"/>
      <c r="K4869" s="78"/>
    </row>
    <row r="4870" spans="1:11">
      <c r="A4870" s="13">
        <v>42521</v>
      </c>
      <c r="B4870" s="10" t="s">
        <v>238</v>
      </c>
      <c r="C4870" s="10" t="s">
        <v>81</v>
      </c>
      <c r="D4870" s="9"/>
      <c r="E4870" s="13">
        <v>39925</v>
      </c>
      <c r="F4870" s="15" t="s">
        <v>124</v>
      </c>
      <c r="G4870" s="9"/>
      <c r="H4870" s="78"/>
      <c r="I4870" s="78"/>
      <c r="J4870" s="78"/>
      <c r="K4870" s="78"/>
    </row>
    <row r="4871" spans="1:11">
      <c r="A4871" s="13">
        <v>42499</v>
      </c>
      <c r="B4871" s="10" t="s">
        <v>237</v>
      </c>
      <c r="C4871" s="10" t="s">
        <v>81</v>
      </c>
      <c r="D4871" s="9"/>
      <c r="E4871" s="13">
        <v>37043</v>
      </c>
      <c r="F4871" s="15" t="s">
        <v>124</v>
      </c>
      <c r="G4871" s="9"/>
      <c r="H4871" s="78"/>
      <c r="I4871" s="78"/>
      <c r="J4871" s="78"/>
      <c r="K4871" s="78"/>
    </row>
    <row r="4872" spans="1:11">
      <c r="A4872" s="13">
        <v>42499</v>
      </c>
      <c r="B4872" s="10" t="s">
        <v>234</v>
      </c>
      <c r="C4872" s="10" t="s">
        <v>81</v>
      </c>
      <c r="D4872" s="9"/>
      <c r="E4872" s="13">
        <v>34943</v>
      </c>
      <c r="F4872" s="15" t="s">
        <v>124</v>
      </c>
      <c r="G4872" s="9"/>
      <c r="H4872" s="78"/>
      <c r="I4872" s="78"/>
      <c r="J4872" s="78"/>
      <c r="K4872" s="78"/>
    </row>
    <row r="4873" spans="1:11">
      <c r="A4873" s="13">
        <v>42512</v>
      </c>
      <c r="B4873" s="10" t="s">
        <v>237</v>
      </c>
      <c r="C4873" s="10" t="s">
        <v>81</v>
      </c>
      <c r="D4873" s="9"/>
      <c r="E4873" s="13">
        <v>37043</v>
      </c>
      <c r="F4873" s="15" t="s">
        <v>124</v>
      </c>
      <c r="G4873" s="9"/>
      <c r="H4873" s="78"/>
      <c r="I4873" s="78"/>
      <c r="J4873" s="78"/>
      <c r="K4873" s="78"/>
    </row>
    <row r="4874" spans="1:11">
      <c r="A4874" s="13">
        <v>42500</v>
      </c>
      <c r="B4874" s="10" t="s">
        <v>235</v>
      </c>
      <c r="C4874" s="10" t="s">
        <v>81</v>
      </c>
      <c r="D4874" s="9"/>
      <c r="E4874" s="13">
        <v>37043</v>
      </c>
      <c r="F4874" s="15" t="s">
        <v>124</v>
      </c>
      <c r="G4874" s="9"/>
      <c r="H4874" s="78"/>
      <c r="I4874" s="78"/>
      <c r="J4874" s="78"/>
      <c r="K4874" s="78"/>
    </row>
    <row r="4875" spans="1:11">
      <c r="A4875" s="13">
        <v>42507</v>
      </c>
      <c r="B4875" s="10" t="s">
        <v>237</v>
      </c>
      <c r="C4875" s="10" t="s">
        <v>81</v>
      </c>
      <c r="D4875" s="9"/>
      <c r="E4875" s="13">
        <v>37043</v>
      </c>
      <c r="F4875" s="15" t="s">
        <v>124</v>
      </c>
      <c r="G4875" s="9"/>
      <c r="H4875" s="78"/>
      <c r="I4875" s="78"/>
      <c r="J4875" s="78"/>
      <c r="K4875" s="78"/>
    </row>
    <row r="4876" spans="1:11">
      <c r="A4876" s="13">
        <v>42496</v>
      </c>
      <c r="B4876" s="10" t="s">
        <v>237</v>
      </c>
      <c r="C4876" s="10" t="s">
        <v>81</v>
      </c>
      <c r="D4876" s="9"/>
      <c r="E4876" s="13">
        <v>37043</v>
      </c>
      <c r="F4876" s="15" t="s">
        <v>124</v>
      </c>
      <c r="G4876" s="9"/>
      <c r="H4876" s="78"/>
      <c r="I4876" s="78"/>
      <c r="J4876" s="78"/>
      <c r="K4876" s="78"/>
    </row>
    <row r="4877" spans="1:11">
      <c r="A4877" s="13">
        <v>42519</v>
      </c>
      <c r="B4877" s="10" t="s">
        <v>234</v>
      </c>
      <c r="C4877" s="10" t="s">
        <v>81</v>
      </c>
      <c r="D4877" s="9"/>
      <c r="E4877" s="13">
        <v>34943</v>
      </c>
      <c r="F4877" s="15" t="s">
        <v>124</v>
      </c>
      <c r="G4877" s="9"/>
      <c r="H4877" s="78"/>
      <c r="I4877" s="78"/>
      <c r="J4877" s="78"/>
      <c r="K4877" s="78"/>
    </row>
    <row r="4878" spans="1:11">
      <c r="A4878" s="13">
        <v>42496</v>
      </c>
      <c r="B4878" s="10" t="s">
        <v>234</v>
      </c>
      <c r="C4878" s="10" t="s">
        <v>81</v>
      </c>
      <c r="D4878" s="9"/>
      <c r="E4878" s="13">
        <v>34943</v>
      </c>
      <c r="F4878" s="15" t="s">
        <v>124</v>
      </c>
      <c r="G4878" s="9"/>
      <c r="H4878" s="78"/>
      <c r="I4878" s="78"/>
      <c r="J4878" s="78"/>
      <c r="K4878" s="78"/>
    </row>
    <row r="4879" spans="1:11">
      <c r="A4879" s="13">
        <v>42507</v>
      </c>
      <c r="B4879" s="10" t="s">
        <v>236</v>
      </c>
      <c r="C4879" s="10" t="s">
        <v>81</v>
      </c>
      <c r="D4879" s="9"/>
      <c r="E4879" s="13">
        <v>40060</v>
      </c>
      <c r="F4879" s="15" t="s">
        <v>124</v>
      </c>
      <c r="G4879" s="9"/>
      <c r="H4879" s="78"/>
      <c r="I4879" s="78"/>
      <c r="J4879" s="78"/>
      <c r="K4879" s="78"/>
    </row>
    <row r="4880" spans="1:11">
      <c r="A4880" s="13">
        <v>42491</v>
      </c>
      <c r="B4880" s="10" t="s">
        <v>233</v>
      </c>
      <c r="C4880" s="10" t="s">
        <v>81</v>
      </c>
      <c r="D4880" s="9"/>
      <c r="E4880" s="13">
        <v>42151</v>
      </c>
      <c r="F4880" s="15" t="s">
        <v>77</v>
      </c>
      <c r="G4880" s="9"/>
      <c r="H4880" s="78"/>
      <c r="I4880" s="78"/>
      <c r="J4880" s="78"/>
      <c r="K4880" s="78"/>
    </row>
    <row r="4881" spans="1:11">
      <c r="A4881" s="13">
        <v>42521</v>
      </c>
      <c r="B4881" s="10" t="s">
        <v>235</v>
      </c>
      <c r="C4881" s="10" t="s">
        <v>81</v>
      </c>
      <c r="D4881" s="9"/>
      <c r="E4881" s="13">
        <v>37043</v>
      </c>
      <c r="F4881" s="15" t="s">
        <v>124</v>
      </c>
      <c r="G4881" s="9"/>
      <c r="H4881" s="78"/>
      <c r="I4881" s="78"/>
      <c r="J4881" s="78"/>
      <c r="K4881" s="78"/>
    </row>
    <row r="4882" spans="1:11">
      <c r="A4882" s="13">
        <v>42500</v>
      </c>
      <c r="B4882" s="10" t="s">
        <v>238</v>
      </c>
      <c r="C4882" s="10" t="s">
        <v>81</v>
      </c>
      <c r="D4882" s="9"/>
      <c r="E4882" s="13">
        <v>39925</v>
      </c>
      <c r="F4882" s="15" t="s">
        <v>124</v>
      </c>
      <c r="G4882" s="9"/>
      <c r="H4882" s="78"/>
      <c r="I4882" s="78"/>
      <c r="J4882" s="78"/>
      <c r="K4882" s="78"/>
    </row>
    <row r="4883" spans="1:11">
      <c r="A4883" s="13">
        <v>42517</v>
      </c>
      <c r="B4883" s="10" t="s">
        <v>237</v>
      </c>
      <c r="C4883" s="10" t="s">
        <v>81</v>
      </c>
      <c r="D4883" s="9"/>
      <c r="E4883" s="13">
        <v>37043</v>
      </c>
      <c r="F4883" s="15" t="s">
        <v>124</v>
      </c>
      <c r="G4883" s="9"/>
      <c r="H4883" s="78"/>
      <c r="I4883" s="78"/>
      <c r="J4883" s="78"/>
      <c r="K4883" s="78"/>
    </row>
    <row r="4884" spans="1:11">
      <c r="A4884" s="13">
        <v>42497</v>
      </c>
      <c r="B4884" s="10" t="s">
        <v>239</v>
      </c>
      <c r="C4884" s="10" t="s">
        <v>81</v>
      </c>
      <c r="D4884" s="9"/>
      <c r="E4884" s="13">
        <v>40060</v>
      </c>
      <c r="F4884" s="15" t="s">
        <v>124</v>
      </c>
      <c r="G4884" s="9"/>
      <c r="H4884" s="78"/>
      <c r="I4884" s="78"/>
      <c r="J4884" s="78"/>
      <c r="K4884" s="78"/>
    </row>
    <row r="4885" spans="1:11">
      <c r="A4885" s="13">
        <v>42500</v>
      </c>
      <c r="B4885" s="10" t="s">
        <v>234</v>
      </c>
      <c r="C4885" s="10" t="s">
        <v>81</v>
      </c>
      <c r="D4885" s="9"/>
      <c r="E4885" s="13">
        <v>34943</v>
      </c>
      <c r="F4885" s="15" t="s">
        <v>124</v>
      </c>
      <c r="G4885" s="9"/>
      <c r="H4885" s="78"/>
      <c r="I4885" s="78"/>
      <c r="J4885" s="78"/>
      <c r="K4885" s="78"/>
    </row>
    <row r="4886" spans="1:11">
      <c r="A4886" s="13">
        <v>42492</v>
      </c>
      <c r="B4886" s="10" t="s">
        <v>239</v>
      </c>
      <c r="C4886" s="10" t="s">
        <v>81</v>
      </c>
      <c r="D4886" s="9"/>
      <c r="E4886" s="13">
        <v>40060</v>
      </c>
      <c r="F4886" s="15" t="s">
        <v>124</v>
      </c>
      <c r="G4886" s="9"/>
      <c r="H4886" s="78"/>
      <c r="I4886" s="78"/>
      <c r="J4886" s="78"/>
      <c r="K4886" s="78"/>
    </row>
    <row r="4887" spans="1:11">
      <c r="A4887" s="13">
        <v>42513</v>
      </c>
      <c r="B4887" s="10" t="s">
        <v>237</v>
      </c>
      <c r="C4887" s="10" t="s">
        <v>81</v>
      </c>
      <c r="D4887" s="9"/>
      <c r="E4887" s="13">
        <v>37043</v>
      </c>
      <c r="F4887" s="15" t="s">
        <v>124</v>
      </c>
      <c r="G4887" s="9"/>
      <c r="H4887" s="78"/>
      <c r="I4887" s="78"/>
      <c r="J4887" s="78"/>
      <c r="K4887" s="78"/>
    </row>
    <row r="4888" spans="1:11">
      <c r="A4888" s="13">
        <v>42491</v>
      </c>
      <c r="B4888" s="10" t="s">
        <v>239</v>
      </c>
      <c r="C4888" s="10" t="s">
        <v>81</v>
      </c>
      <c r="D4888" s="9"/>
      <c r="E4888" s="13">
        <v>40060</v>
      </c>
      <c r="F4888" s="15" t="s">
        <v>124</v>
      </c>
      <c r="G4888" s="9"/>
      <c r="H4888" s="78"/>
      <c r="I4888" s="78"/>
      <c r="J4888" s="78"/>
      <c r="K4888" s="78"/>
    </row>
    <row r="4889" spans="1:11">
      <c r="A4889" s="13">
        <v>42508</v>
      </c>
      <c r="B4889" s="10" t="s">
        <v>235</v>
      </c>
      <c r="C4889" s="10" t="s">
        <v>81</v>
      </c>
      <c r="D4889" s="9"/>
      <c r="E4889" s="13">
        <v>37043</v>
      </c>
      <c r="F4889" s="15" t="s">
        <v>124</v>
      </c>
      <c r="G4889" s="9"/>
      <c r="H4889" s="78"/>
      <c r="I4889" s="78"/>
      <c r="J4889" s="78"/>
      <c r="K4889" s="78"/>
    </row>
    <row r="4890" spans="1:11">
      <c r="A4890" s="13">
        <v>42515</v>
      </c>
      <c r="B4890" s="10" t="s">
        <v>239</v>
      </c>
      <c r="C4890" s="10" t="s">
        <v>81</v>
      </c>
      <c r="D4890" s="9"/>
      <c r="E4890" s="13">
        <v>40060</v>
      </c>
      <c r="F4890" s="15" t="s">
        <v>124</v>
      </c>
      <c r="G4890" s="9"/>
      <c r="H4890" s="78"/>
      <c r="I4890" s="78"/>
      <c r="J4890" s="78"/>
      <c r="K4890" s="78"/>
    </row>
    <row r="4891" spans="1:11">
      <c r="A4891" s="13">
        <v>42521</v>
      </c>
      <c r="B4891" s="10" t="s">
        <v>234</v>
      </c>
      <c r="C4891" s="10" t="s">
        <v>81</v>
      </c>
      <c r="D4891" s="9"/>
      <c r="E4891" s="13">
        <v>34943</v>
      </c>
      <c r="F4891" s="15" t="s">
        <v>124</v>
      </c>
      <c r="G4891" s="9"/>
      <c r="H4891" s="78"/>
      <c r="I4891" s="78"/>
      <c r="J4891" s="78"/>
      <c r="K4891" s="78"/>
    </row>
    <row r="4892" spans="1:11">
      <c r="A4892" s="13">
        <v>42504</v>
      </c>
      <c r="B4892" s="10" t="s">
        <v>236</v>
      </c>
      <c r="C4892" s="10" t="s">
        <v>81</v>
      </c>
      <c r="D4892" s="9"/>
      <c r="E4892" s="13">
        <v>40060</v>
      </c>
      <c r="F4892" s="15" t="s">
        <v>124</v>
      </c>
      <c r="G4892" s="9"/>
      <c r="H4892" s="78"/>
      <c r="I4892" s="78"/>
      <c r="J4892" s="78"/>
      <c r="K4892" s="78"/>
    </row>
    <row r="4893" spans="1:11">
      <c r="A4893" s="13">
        <v>42505</v>
      </c>
      <c r="B4893" s="10" t="s">
        <v>232</v>
      </c>
      <c r="C4893" s="10" t="s">
        <v>81</v>
      </c>
      <c r="D4893" s="9"/>
      <c r="E4893" s="13">
        <v>39925</v>
      </c>
      <c r="F4893" s="15" t="s">
        <v>124</v>
      </c>
      <c r="G4893" s="9"/>
      <c r="H4893" s="78"/>
      <c r="I4893" s="78"/>
      <c r="J4893" s="78"/>
      <c r="K4893" s="78"/>
    </row>
    <row r="4894" spans="1:11">
      <c r="A4894" s="13">
        <v>42517</v>
      </c>
      <c r="B4894" s="10" t="s">
        <v>234</v>
      </c>
      <c r="C4894" s="10" t="s">
        <v>81</v>
      </c>
      <c r="D4894" s="9"/>
      <c r="E4894" s="13">
        <v>34943</v>
      </c>
      <c r="F4894" s="15" t="s">
        <v>124</v>
      </c>
      <c r="G4894" s="9"/>
      <c r="H4894" s="78"/>
      <c r="I4894" s="78"/>
      <c r="J4894" s="78"/>
      <c r="K4894" s="78"/>
    </row>
    <row r="4895" spans="1:11">
      <c r="A4895" s="13">
        <v>42516</v>
      </c>
      <c r="B4895" s="10" t="s">
        <v>239</v>
      </c>
      <c r="C4895" s="10" t="s">
        <v>81</v>
      </c>
      <c r="D4895" s="9"/>
      <c r="E4895" s="13">
        <v>40060</v>
      </c>
      <c r="F4895" s="15" t="s">
        <v>124</v>
      </c>
      <c r="G4895" s="9"/>
      <c r="H4895" s="78"/>
      <c r="I4895" s="78"/>
      <c r="J4895" s="78"/>
      <c r="K4895" s="78"/>
    </row>
    <row r="4896" spans="1:11">
      <c r="A4896" s="13">
        <v>42507</v>
      </c>
      <c r="B4896" s="10" t="s">
        <v>239</v>
      </c>
      <c r="C4896" s="10" t="s">
        <v>81</v>
      </c>
      <c r="D4896" s="9"/>
      <c r="E4896" s="13">
        <v>40060</v>
      </c>
      <c r="F4896" s="15" t="s">
        <v>124</v>
      </c>
      <c r="G4896" s="9"/>
      <c r="H4896" s="78"/>
      <c r="I4896" s="78"/>
      <c r="J4896" s="78"/>
      <c r="K4896" s="78"/>
    </row>
    <row r="4897" spans="1:11">
      <c r="A4897" s="13">
        <v>42503</v>
      </c>
      <c r="B4897" s="10" t="s">
        <v>233</v>
      </c>
      <c r="C4897" s="10" t="s">
        <v>81</v>
      </c>
      <c r="D4897" s="9"/>
      <c r="E4897" s="13">
        <v>42151</v>
      </c>
      <c r="F4897" s="15" t="s">
        <v>77</v>
      </c>
      <c r="G4897" s="9"/>
      <c r="H4897" s="78"/>
      <c r="I4897" s="78"/>
      <c r="J4897" s="78"/>
      <c r="K4897" s="78"/>
    </row>
    <row r="4898" spans="1:11">
      <c r="A4898" s="13">
        <v>42492</v>
      </c>
      <c r="B4898" s="10" t="s">
        <v>234</v>
      </c>
      <c r="C4898" s="10" t="s">
        <v>81</v>
      </c>
      <c r="D4898" s="9"/>
      <c r="E4898" s="13">
        <v>34943</v>
      </c>
      <c r="F4898" s="15" t="s">
        <v>124</v>
      </c>
      <c r="G4898" s="9"/>
      <c r="H4898" s="78"/>
      <c r="I4898" s="78"/>
      <c r="J4898" s="78"/>
      <c r="K4898" s="78"/>
    </row>
    <row r="4899" spans="1:11">
      <c r="A4899" s="13">
        <v>42494</v>
      </c>
      <c r="B4899" s="10" t="s">
        <v>232</v>
      </c>
      <c r="C4899" s="10" t="s">
        <v>81</v>
      </c>
      <c r="D4899" s="9"/>
      <c r="E4899" s="13">
        <v>39925</v>
      </c>
      <c r="F4899" s="15" t="s">
        <v>124</v>
      </c>
      <c r="G4899" s="9"/>
      <c r="H4899" s="78"/>
      <c r="I4899" s="78"/>
      <c r="J4899" s="78"/>
      <c r="K4899" s="78"/>
    </row>
    <row r="4900" spans="1:11">
      <c r="A4900" s="13">
        <v>42513</v>
      </c>
      <c r="B4900" s="10" t="s">
        <v>239</v>
      </c>
      <c r="C4900" s="10" t="s">
        <v>81</v>
      </c>
      <c r="D4900" s="9"/>
      <c r="E4900" s="13">
        <v>40060</v>
      </c>
      <c r="F4900" s="15" t="s">
        <v>124</v>
      </c>
      <c r="G4900" s="9"/>
      <c r="H4900" s="78"/>
      <c r="I4900" s="78"/>
      <c r="J4900" s="78"/>
      <c r="K4900" s="78"/>
    </row>
    <row r="4901" spans="1:11">
      <c r="A4901" s="13">
        <v>42503</v>
      </c>
      <c r="B4901" s="10" t="s">
        <v>235</v>
      </c>
      <c r="C4901" s="10" t="s">
        <v>81</v>
      </c>
      <c r="D4901" s="9"/>
      <c r="E4901" s="13">
        <v>37043</v>
      </c>
      <c r="F4901" s="15" t="s">
        <v>124</v>
      </c>
      <c r="G4901" s="9"/>
      <c r="H4901" s="78"/>
      <c r="I4901" s="78"/>
      <c r="J4901" s="78"/>
      <c r="K4901" s="78"/>
    </row>
    <row r="4902" spans="1:11">
      <c r="A4902" s="13">
        <v>42503</v>
      </c>
      <c r="B4902" s="10" t="s">
        <v>234</v>
      </c>
      <c r="C4902" s="10" t="s">
        <v>81</v>
      </c>
      <c r="D4902" s="9"/>
      <c r="E4902" s="13">
        <v>34943</v>
      </c>
      <c r="F4902" s="15" t="s">
        <v>124</v>
      </c>
      <c r="G4902" s="9"/>
      <c r="H4902" s="78"/>
      <c r="I4902" s="78"/>
      <c r="J4902" s="78"/>
      <c r="K4902" s="78"/>
    </row>
    <row r="4903" spans="1:11">
      <c r="A4903" s="13">
        <v>42492</v>
      </c>
      <c r="B4903" s="10" t="s">
        <v>236</v>
      </c>
      <c r="C4903" s="10" t="s">
        <v>81</v>
      </c>
      <c r="D4903" s="9"/>
      <c r="E4903" s="13">
        <v>40060</v>
      </c>
      <c r="F4903" s="15" t="s">
        <v>124</v>
      </c>
      <c r="G4903" s="9"/>
      <c r="H4903" s="78"/>
      <c r="I4903" s="78"/>
      <c r="J4903" s="78"/>
      <c r="K4903" s="78"/>
    </row>
    <row r="4904" spans="1:11">
      <c r="A4904" s="13">
        <v>42519</v>
      </c>
      <c r="B4904" s="10" t="s">
        <v>235</v>
      </c>
      <c r="C4904" s="10" t="s">
        <v>81</v>
      </c>
      <c r="D4904" s="9"/>
      <c r="E4904" s="13">
        <v>37043</v>
      </c>
      <c r="F4904" s="15" t="s">
        <v>124</v>
      </c>
      <c r="G4904" s="9"/>
      <c r="H4904" s="78"/>
      <c r="I4904" s="78"/>
      <c r="J4904" s="78"/>
      <c r="K4904" s="78"/>
    </row>
    <row r="4905" spans="1:11">
      <c r="A4905" s="13">
        <v>42502</v>
      </c>
      <c r="B4905" s="10" t="s">
        <v>235</v>
      </c>
      <c r="C4905" s="10" t="s">
        <v>81</v>
      </c>
      <c r="D4905" s="9"/>
      <c r="E4905" s="13">
        <v>37043</v>
      </c>
      <c r="F4905" s="15" t="s">
        <v>124</v>
      </c>
      <c r="G4905" s="9"/>
      <c r="H4905" s="78"/>
      <c r="I4905" s="78"/>
      <c r="J4905" s="78"/>
      <c r="K4905" s="78"/>
    </row>
    <row r="4906" spans="1:11">
      <c r="A4906" s="13">
        <v>42509</v>
      </c>
      <c r="B4906" s="10" t="s">
        <v>238</v>
      </c>
      <c r="C4906" s="10" t="s">
        <v>81</v>
      </c>
      <c r="D4906" s="9"/>
      <c r="E4906" s="13">
        <v>39925</v>
      </c>
      <c r="F4906" s="15" t="s">
        <v>124</v>
      </c>
      <c r="G4906" s="9"/>
      <c r="H4906" s="78"/>
      <c r="I4906" s="78"/>
      <c r="J4906" s="78"/>
      <c r="K4906" s="78"/>
    </row>
    <row r="4907" spans="1:11">
      <c r="A4907" s="13">
        <v>42515</v>
      </c>
      <c r="B4907" s="10" t="s">
        <v>235</v>
      </c>
      <c r="C4907" s="10" t="s">
        <v>81</v>
      </c>
      <c r="D4907" s="9"/>
      <c r="E4907" s="13">
        <v>37043</v>
      </c>
      <c r="F4907" s="15" t="s">
        <v>124</v>
      </c>
      <c r="G4907" s="9"/>
      <c r="H4907" s="78"/>
      <c r="I4907" s="78"/>
      <c r="J4907" s="78"/>
      <c r="K4907" s="78"/>
    </row>
    <row r="4908" spans="1:11">
      <c r="A4908" s="13">
        <v>42502</v>
      </c>
      <c r="B4908" s="10" t="s">
        <v>234</v>
      </c>
      <c r="C4908" s="10" t="s">
        <v>81</v>
      </c>
      <c r="D4908" s="9"/>
      <c r="E4908" s="13">
        <v>34943</v>
      </c>
      <c r="F4908" s="15" t="s">
        <v>124</v>
      </c>
      <c r="G4908" s="9"/>
      <c r="H4908" s="78"/>
      <c r="I4908" s="78"/>
      <c r="J4908" s="78"/>
      <c r="K4908" s="78"/>
    </row>
    <row r="4909" spans="1:11">
      <c r="A4909" s="13">
        <v>42493</v>
      </c>
      <c r="B4909" s="10" t="s">
        <v>235</v>
      </c>
      <c r="C4909" s="10" t="s">
        <v>81</v>
      </c>
      <c r="D4909" s="9"/>
      <c r="E4909" s="13">
        <v>37043</v>
      </c>
      <c r="F4909" s="15" t="s">
        <v>124</v>
      </c>
      <c r="G4909" s="9"/>
      <c r="H4909" s="78"/>
      <c r="I4909" s="78"/>
      <c r="J4909" s="78"/>
      <c r="K4909" s="78"/>
    </row>
    <row r="4910" spans="1:11">
      <c r="A4910" s="13">
        <v>42502</v>
      </c>
      <c r="B4910" s="10" t="s">
        <v>238</v>
      </c>
      <c r="C4910" s="10" t="s">
        <v>81</v>
      </c>
      <c r="D4910" s="9"/>
      <c r="E4910" s="13">
        <v>39925</v>
      </c>
      <c r="F4910" s="15" t="s">
        <v>124</v>
      </c>
      <c r="G4910" s="9"/>
      <c r="H4910" s="78"/>
      <c r="I4910" s="78"/>
      <c r="J4910" s="78"/>
      <c r="K4910" s="78"/>
    </row>
    <row r="4911" spans="1:11">
      <c r="A4911" s="13">
        <v>42513</v>
      </c>
      <c r="B4911" s="10" t="s">
        <v>233</v>
      </c>
      <c r="C4911" s="10" t="s">
        <v>81</v>
      </c>
      <c r="D4911" s="9"/>
      <c r="E4911" s="13">
        <v>42151</v>
      </c>
      <c r="F4911" s="15" t="s">
        <v>77</v>
      </c>
      <c r="G4911" s="9"/>
      <c r="H4911" s="78"/>
      <c r="I4911" s="78"/>
      <c r="J4911" s="78"/>
      <c r="K4911" s="78"/>
    </row>
    <row r="4912" spans="1:11">
      <c r="A4912" s="13">
        <v>42495</v>
      </c>
      <c r="B4912" s="10" t="s">
        <v>236</v>
      </c>
      <c r="C4912" s="10" t="s">
        <v>81</v>
      </c>
      <c r="D4912" s="9"/>
      <c r="E4912" s="13">
        <v>40060</v>
      </c>
      <c r="F4912" s="15" t="s">
        <v>124</v>
      </c>
      <c r="G4912" s="9"/>
      <c r="H4912" s="78"/>
      <c r="I4912" s="78"/>
      <c r="J4912" s="78"/>
      <c r="K4912" s="78"/>
    </row>
    <row r="4913" spans="1:11">
      <c r="A4913" s="13">
        <v>42514</v>
      </c>
      <c r="B4913" s="10" t="s">
        <v>236</v>
      </c>
      <c r="C4913" s="10" t="s">
        <v>81</v>
      </c>
      <c r="D4913" s="9"/>
      <c r="E4913" s="13">
        <v>40060</v>
      </c>
      <c r="F4913" s="15" t="s">
        <v>124</v>
      </c>
      <c r="G4913" s="9"/>
      <c r="H4913" s="78"/>
      <c r="I4913" s="78"/>
      <c r="J4913" s="78"/>
      <c r="K4913" s="78"/>
    </row>
    <row r="4914" spans="1:11">
      <c r="A4914" s="13">
        <v>42519</v>
      </c>
      <c r="B4914" s="10" t="s">
        <v>233</v>
      </c>
      <c r="C4914" s="10" t="s">
        <v>81</v>
      </c>
      <c r="D4914" s="9"/>
      <c r="E4914" s="13">
        <v>42151</v>
      </c>
      <c r="F4914" s="15" t="s">
        <v>77</v>
      </c>
      <c r="G4914" s="9"/>
      <c r="H4914" s="78"/>
      <c r="I4914" s="78"/>
      <c r="J4914" s="78"/>
      <c r="K4914" s="78"/>
    </row>
    <row r="4915" spans="1:11">
      <c r="A4915" s="13">
        <v>42509</v>
      </c>
      <c r="B4915" s="10" t="s">
        <v>237</v>
      </c>
      <c r="C4915" s="10" t="s">
        <v>81</v>
      </c>
      <c r="D4915" s="9"/>
      <c r="E4915" s="13">
        <v>37043</v>
      </c>
      <c r="F4915" s="15" t="s">
        <v>124</v>
      </c>
      <c r="G4915" s="9"/>
      <c r="H4915" s="78"/>
      <c r="I4915" s="78"/>
      <c r="J4915" s="78"/>
      <c r="K4915" s="78"/>
    </row>
    <row r="4916" spans="1:11">
      <c r="A4916" s="13">
        <v>42494</v>
      </c>
      <c r="B4916" s="10" t="s">
        <v>237</v>
      </c>
      <c r="C4916" s="10" t="s">
        <v>81</v>
      </c>
      <c r="D4916" s="9"/>
      <c r="E4916" s="13">
        <v>37043</v>
      </c>
      <c r="F4916" s="15" t="s">
        <v>124</v>
      </c>
      <c r="G4916" s="9"/>
      <c r="H4916" s="78"/>
      <c r="I4916" s="78"/>
      <c r="J4916" s="78"/>
      <c r="K4916" s="78"/>
    </row>
    <row r="4917" spans="1:11">
      <c r="A4917" s="13">
        <v>42507</v>
      </c>
      <c r="B4917" s="10" t="s">
        <v>238</v>
      </c>
      <c r="C4917" s="10" t="s">
        <v>81</v>
      </c>
      <c r="D4917" s="9"/>
      <c r="E4917" s="13">
        <v>39925</v>
      </c>
      <c r="F4917" s="15" t="s">
        <v>124</v>
      </c>
      <c r="G4917" s="9"/>
      <c r="H4917" s="78"/>
      <c r="I4917" s="78"/>
      <c r="J4917" s="78"/>
      <c r="K4917" s="78"/>
    </row>
    <row r="4918" spans="1:11">
      <c r="A4918" s="13">
        <v>42517</v>
      </c>
      <c r="B4918" s="10" t="s">
        <v>236</v>
      </c>
      <c r="C4918" s="10" t="s">
        <v>81</v>
      </c>
      <c r="D4918" s="9"/>
      <c r="E4918" s="13">
        <v>40060</v>
      </c>
      <c r="F4918" s="15" t="s">
        <v>124</v>
      </c>
      <c r="G4918" s="9"/>
      <c r="H4918" s="78"/>
      <c r="I4918" s="78"/>
      <c r="J4918" s="78"/>
      <c r="K4918" s="78"/>
    </row>
    <row r="4919" spans="1:11">
      <c r="A4919" s="13">
        <v>42518</v>
      </c>
      <c r="B4919" s="10" t="s">
        <v>237</v>
      </c>
      <c r="C4919" s="10" t="s">
        <v>81</v>
      </c>
      <c r="D4919" s="9"/>
      <c r="E4919" s="13">
        <v>37043</v>
      </c>
      <c r="F4919" s="15" t="s">
        <v>124</v>
      </c>
      <c r="G4919" s="9"/>
      <c r="H4919" s="78"/>
      <c r="I4919" s="78"/>
      <c r="J4919" s="78"/>
      <c r="K4919" s="78"/>
    </row>
    <row r="4920" spans="1:11">
      <c r="A4920" s="13">
        <v>42495</v>
      </c>
      <c r="B4920" s="10" t="s">
        <v>237</v>
      </c>
      <c r="C4920" s="10" t="s">
        <v>81</v>
      </c>
      <c r="D4920" s="9"/>
      <c r="E4920" s="13">
        <v>37043</v>
      </c>
      <c r="F4920" s="15" t="s">
        <v>124</v>
      </c>
      <c r="G4920" s="9"/>
      <c r="H4920" s="78"/>
      <c r="I4920" s="78"/>
      <c r="J4920" s="78"/>
      <c r="K4920" s="78"/>
    </row>
    <row r="4921" spans="1:11">
      <c r="A4921" s="13">
        <v>42495</v>
      </c>
      <c r="B4921" s="10" t="s">
        <v>238</v>
      </c>
      <c r="C4921" s="10" t="s">
        <v>81</v>
      </c>
      <c r="D4921" s="9"/>
      <c r="E4921" s="13">
        <v>39925</v>
      </c>
      <c r="F4921" s="15" t="s">
        <v>124</v>
      </c>
      <c r="G4921" s="9"/>
      <c r="H4921" s="78"/>
      <c r="I4921" s="78"/>
      <c r="J4921" s="78"/>
      <c r="K4921" s="78"/>
    </row>
    <row r="4922" spans="1:11">
      <c r="A4922" s="13">
        <v>42505</v>
      </c>
      <c r="B4922" s="10" t="s">
        <v>239</v>
      </c>
      <c r="C4922" s="10" t="s">
        <v>81</v>
      </c>
      <c r="D4922" s="9"/>
      <c r="E4922" s="13">
        <v>40060</v>
      </c>
      <c r="F4922" s="15" t="s">
        <v>124</v>
      </c>
      <c r="G4922" s="9"/>
      <c r="H4922" s="78"/>
      <c r="I4922" s="78"/>
      <c r="J4922" s="78"/>
      <c r="K4922" s="78"/>
    </row>
    <row r="4923" spans="1:11">
      <c r="A4923" s="13">
        <v>42513</v>
      </c>
      <c r="B4923" s="10" t="s">
        <v>238</v>
      </c>
      <c r="C4923" s="10" t="s">
        <v>81</v>
      </c>
      <c r="D4923" s="9"/>
      <c r="E4923" s="13">
        <v>39925</v>
      </c>
      <c r="F4923" s="15" t="s">
        <v>124</v>
      </c>
      <c r="G4923" s="9"/>
      <c r="H4923" s="78"/>
      <c r="I4923" s="78"/>
      <c r="J4923" s="78"/>
      <c r="K4923" s="78"/>
    </row>
    <row r="4924" spans="1:11">
      <c r="A4924" s="13">
        <v>42515</v>
      </c>
      <c r="B4924" s="10" t="s">
        <v>233</v>
      </c>
      <c r="C4924" s="10" t="s">
        <v>81</v>
      </c>
      <c r="D4924" s="9"/>
      <c r="E4924" s="13">
        <v>42151</v>
      </c>
      <c r="F4924" s="15" t="s">
        <v>77</v>
      </c>
      <c r="G4924" s="9"/>
      <c r="H4924" s="78"/>
      <c r="I4924" s="78"/>
      <c r="J4924" s="78"/>
      <c r="K4924" s="78"/>
    </row>
    <row r="4925" spans="1:11">
      <c r="A4925" s="13">
        <v>42492</v>
      </c>
      <c r="B4925" s="10" t="s">
        <v>237</v>
      </c>
      <c r="C4925" s="10" t="s">
        <v>81</v>
      </c>
      <c r="D4925" s="9"/>
      <c r="E4925" s="13">
        <v>37043</v>
      </c>
      <c r="F4925" s="15" t="s">
        <v>124</v>
      </c>
      <c r="G4925" s="9"/>
      <c r="H4925" s="78"/>
      <c r="I4925" s="78"/>
      <c r="J4925" s="78"/>
      <c r="K4925" s="78"/>
    </row>
    <row r="4926" spans="1:11">
      <c r="A4926" s="13">
        <v>42491</v>
      </c>
      <c r="B4926" s="10" t="s">
        <v>235</v>
      </c>
      <c r="C4926" s="10" t="s">
        <v>81</v>
      </c>
      <c r="D4926" s="9"/>
      <c r="E4926" s="13">
        <v>37043</v>
      </c>
      <c r="F4926" s="15" t="s">
        <v>124</v>
      </c>
      <c r="G4926" s="9"/>
      <c r="H4926" s="78"/>
      <c r="I4926" s="78"/>
      <c r="J4926" s="78"/>
      <c r="K4926" s="78"/>
    </row>
    <row r="4927" spans="1:11">
      <c r="A4927" s="13">
        <v>42515</v>
      </c>
      <c r="B4927" s="10" t="s">
        <v>237</v>
      </c>
      <c r="C4927" s="10" t="s">
        <v>81</v>
      </c>
      <c r="D4927" s="9"/>
      <c r="E4927" s="13">
        <v>37043</v>
      </c>
      <c r="F4927" s="15" t="s">
        <v>124</v>
      </c>
      <c r="G4927" s="9"/>
      <c r="H4927" s="78"/>
      <c r="I4927" s="78"/>
      <c r="J4927" s="78"/>
      <c r="K4927" s="78"/>
    </row>
    <row r="4928" spans="1:11">
      <c r="A4928" s="13">
        <v>42509</v>
      </c>
      <c r="B4928" s="10" t="s">
        <v>235</v>
      </c>
      <c r="C4928" s="10" t="s">
        <v>81</v>
      </c>
      <c r="D4928" s="9"/>
      <c r="E4928" s="13">
        <v>37043</v>
      </c>
      <c r="F4928" s="15" t="s">
        <v>124</v>
      </c>
      <c r="G4928" s="9"/>
      <c r="H4928" s="78"/>
      <c r="I4928" s="78"/>
      <c r="J4928" s="78"/>
      <c r="K4928" s="78"/>
    </row>
    <row r="4929" spans="1:11">
      <c r="A4929" s="13">
        <v>42503</v>
      </c>
      <c r="B4929" s="10" t="s">
        <v>236</v>
      </c>
      <c r="C4929" s="10" t="s">
        <v>81</v>
      </c>
      <c r="D4929" s="9"/>
      <c r="E4929" s="13">
        <v>40060</v>
      </c>
      <c r="F4929" s="15" t="s">
        <v>124</v>
      </c>
      <c r="G4929" s="9"/>
      <c r="H4929" s="78"/>
      <c r="I4929" s="78"/>
      <c r="J4929" s="78"/>
      <c r="K4929" s="78"/>
    </row>
    <row r="4930" spans="1:11">
      <c r="A4930" s="13">
        <v>42516</v>
      </c>
      <c r="B4930" s="10" t="s">
        <v>233</v>
      </c>
      <c r="C4930" s="10" t="s">
        <v>81</v>
      </c>
      <c r="D4930" s="9"/>
      <c r="E4930" s="13">
        <v>42151</v>
      </c>
      <c r="F4930" s="15" t="s">
        <v>77</v>
      </c>
      <c r="G4930" s="9"/>
      <c r="H4930" s="78"/>
      <c r="I4930" s="78"/>
      <c r="J4930" s="78"/>
      <c r="K4930" s="78"/>
    </row>
    <row r="4931" spans="1:11">
      <c r="A4931" s="13">
        <v>42504</v>
      </c>
      <c r="B4931" s="10" t="s">
        <v>235</v>
      </c>
      <c r="C4931" s="10" t="s">
        <v>81</v>
      </c>
      <c r="D4931" s="9"/>
      <c r="E4931" s="13">
        <v>37043</v>
      </c>
      <c r="F4931" s="15" t="s">
        <v>124</v>
      </c>
      <c r="G4931" s="9"/>
      <c r="H4931" s="78"/>
      <c r="I4931" s="78"/>
      <c r="J4931" s="78"/>
      <c r="K4931" s="78"/>
    </row>
    <row r="4932" spans="1:11">
      <c r="A4932" s="13">
        <v>42510</v>
      </c>
      <c r="B4932" s="10" t="s">
        <v>238</v>
      </c>
      <c r="C4932" s="10" t="s">
        <v>81</v>
      </c>
      <c r="D4932" s="9"/>
      <c r="E4932" s="13">
        <v>39925</v>
      </c>
      <c r="F4932" s="15" t="s">
        <v>124</v>
      </c>
      <c r="G4932" s="9"/>
      <c r="H4932" s="78"/>
      <c r="I4932" s="78"/>
      <c r="J4932" s="78"/>
      <c r="K4932" s="78"/>
    </row>
    <row r="4933" spans="1:11">
      <c r="A4933" s="13">
        <v>42499</v>
      </c>
      <c r="B4933" s="10" t="s">
        <v>239</v>
      </c>
      <c r="C4933" s="10" t="s">
        <v>81</v>
      </c>
      <c r="D4933" s="9"/>
      <c r="E4933" s="13">
        <v>40060</v>
      </c>
      <c r="F4933" s="15" t="s">
        <v>124</v>
      </c>
      <c r="G4933" s="9"/>
      <c r="H4933" s="78"/>
      <c r="I4933" s="78"/>
      <c r="J4933" s="78"/>
      <c r="K4933" s="78"/>
    </row>
    <row r="4934" spans="1:11">
      <c r="A4934" s="13">
        <v>42512</v>
      </c>
      <c r="B4934" s="10" t="s">
        <v>234</v>
      </c>
      <c r="C4934" s="10" t="s">
        <v>81</v>
      </c>
      <c r="D4934" s="9"/>
      <c r="E4934" s="13">
        <v>34943</v>
      </c>
      <c r="F4934" s="15" t="s">
        <v>124</v>
      </c>
      <c r="G4934" s="9"/>
      <c r="H4934" s="78"/>
      <c r="I4934" s="78"/>
      <c r="J4934" s="78"/>
      <c r="K4934" s="78"/>
    </row>
    <row r="4935" spans="1:11">
      <c r="A4935" s="13">
        <v>42496</v>
      </c>
      <c r="B4935" s="10" t="s">
        <v>238</v>
      </c>
      <c r="C4935" s="10" t="s">
        <v>81</v>
      </c>
      <c r="D4935" s="9"/>
      <c r="E4935" s="13">
        <v>39925</v>
      </c>
      <c r="F4935" s="15" t="s">
        <v>124</v>
      </c>
      <c r="G4935" s="9"/>
      <c r="H4935" s="78"/>
      <c r="I4935" s="78"/>
      <c r="J4935" s="78"/>
      <c r="K4935" s="78"/>
    </row>
    <row r="4936" spans="1:11">
      <c r="A4936" s="13">
        <v>42521</v>
      </c>
      <c r="B4936" s="10" t="s">
        <v>232</v>
      </c>
      <c r="C4936" s="10" t="s">
        <v>81</v>
      </c>
      <c r="D4936" s="9"/>
      <c r="E4936" s="13">
        <v>39925</v>
      </c>
      <c r="F4936" s="15" t="s">
        <v>124</v>
      </c>
      <c r="G4936" s="9"/>
      <c r="H4936" s="78"/>
      <c r="I4936" s="78"/>
      <c r="J4936" s="78"/>
      <c r="K4936" s="78"/>
    </row>
    <row r="4937" spans="1:11">
      <c r="A4937" s="13">
        <v>42520</v>
      </c>
      <c r="B4937" s="10" t="s">
        <v>237</v>
      </c>
      <c r="C4937" s="10" t="s">
        <v>81</v>
      </c>
      <c r="D4937" s="9"/>
      <c r="E4937" s="13">
        <v>37043</v>
      </c>
      <c r="F4937" s="15" t="s">
        <v>124</v>
      </c>
      <c r="G4937" s="9"/>
      <c r="H4937" s="78"/>
      <c r="I4937" s="78"/>
      <c r="J4937" s="78"/>
      <c r="K4937" s="78"/>
    </row>
    <row r="4938" spans="1:11">
      <c r="A4938" s="13">
        <v>42504</v>
      </c>
      <c r="B4938" s="10" t="s">
        <v>239</v>
      </c>
      <c r="C4938" s="10" t="s">
        <v>81</v>
      </c>
      <c r="D4938" s="9"/>
      <c r="E4938" s="13">
        <v>40060</v>
      </c>
      <c r="F4938" s="15" t="s">
        <v>124</v>
      </c>
      <c r="G4938" s="9"/>
      <c r="H4938" s="78"/>
      <c r="I4938" s="78"/>
      <c r="J4938" s="78"/>
      <c r="K4938" s="78"/>
    </row>
    <row r="4939" spans="1:11">
      <c r="A4939" s="13">
        <v>42517</v>
      </c>
      <c r="B4939" s="10" t="s">
        <v>239</v>
      </c>
      <c r="C4939" s="10" t="s">
        <v>81</v>
      </c>
      <c r="D4939" s="9"/>
      <c r="E4939" s="13">
        <v>40060</v>
      </c>
      <c r="F4939" s="15" t="s">
        <v>124</v>
      </c>
      <c r="G4939" s="9"/>
      <c r="H4939" s="78"/>
      <c r="I4939" s="78"/>
      <c r="J4939" s="78"/>
      <c r="K4939" s="78"/>
    </row>
    <row r="4940" spans="1:11">
      <c r="A4940" s="13">
        <v>42512</v>
      </c>
      <c r="B4940" s="10" t="s">
        <v>235</v>
      </c>
      <c r="C4940" s="10" t="s">
        <v>81</v>
      </c>
      <c r="D4940" s="9"/>
      <c r="E4940" s="13">
        <v>37043</v>
      </c>
      <c r="F4940" s="15" t="s">
        <v>124</v>
      </c>
      <c r="G4940" s="9"/>
      <c r="H4940" s="78"/>
      <c r="I4940" s="78"/>
      <c r="J4940" s="78"/>
      <c r="K4940" s="78"/>
    </row>
    <row r="4941" spans="1:11">
      <c r="A4941" s="13">
        <v>42514</v>
      </c>
      <c r="B4941" s="10" t="s">
        <v>235</v>
      </c>
      <c r="C4941" s="10" t="s">
        <v>81</v>
      </c>
      <c r="D4941" s="9"/>
      <c r="E4941" s="13">
        <v>37043</v>
      </c>
      <c r="F4941" s="15" t="s">
        <v>124</v>
      </c>
      <c r="G4941" s="9"/>
      <c r="H4941" s="78"/>
      <c r="I4941" s="78"/>
      <c r="J4941" s="78"/>
      <c r="K4941" s="78"/>
    </row>
    <row r="4942" spans="1:11">
      <c r="A4942" s="13">
        <v>42507</v>
      </c>
      <c r="B4942" s="10" t="s">
        <v>233</v>
      </c>
      <c r="C4942" s="10" t="s">
        <v>81</v>
      </c>
      <c r="D4942" s="9"/>
      <c r="E4942" s="13">
        <v>42151</v>
      </c>
      <c r="F4942" s="15" t="s">
        <v>77</v>
      </c>
      <c r="G4942" s="9"/>
      <c r="H4942" s="78"/>
      <c r="I4942" s="78"/>
      <c r="J4942" s="78"/>
      <c r="K4942" s="78"/>
    </row>
    <row r="4943" spans="1:11">
      <c r="A4943" s="13">
        <v>42505</v>
      </c>
      <c r="B4943" s="10" t="s">
        <v>238</v>
      </c>
      <c r="C4943" s="10" t="s">
        <v>81</v>
      </c>
      <c r="D4943" s="9"/>
      <c r="E4943" s="13">
        <v>39925</v>
      </c>
      <c r="F4943" s="15" t="s">
        <v>124</v>
      </c>
      <c r="G4943" s="9"/>
      <c r="H4943" s="78"/>
      <c r="I4943" s="78"/>
      <c r="J4943" s="78"/>
      <c r="K4943" s="78"/>
    </row>
    <row r="4944" spans="1:11">
      <c r="A4944" s="13">
        <v>42501</v>
      </c>
      <c r="B4944" s="10" t="s">
        <v>239</v>
      </c>
      <c r="C4944" s="10" t="s">
        <v>81</v>
      </c>
      <c r="D4944" s="9"/>
      <c r="E4944" s="13">
        <v>40060</v>
      </c>
      <c r="F4944" s="15" t="s">
        <v>124</v>
      </c>
      <c r="G4944" s="9"/>
      <c r="H4944" s="78"/>
      <c r="I4944" s="78"/>
      <c r="J4944" s="78"/>
      <c r="K4944" s="78"/>
    </row>
    <row r="4945" spans="1:11">
      <c r="A4945" s="13">
        <v>42515</v>
      </c>
      <c r="B4945" s="10" t="s">
        <v>232</v>
      </c>
      <c r="C4945" s="10" t="s">
        <v>81</v>
      </c>
      <c r="D4945" s="9"/>
      <c r="E4945" s="13">
        <v>39925</v>
      </c>
      <c r="F4945" s="15" t="s">
        <v>124</v>
      </c>
      <c r="G4945" s="9"/>
      <c r="H4945" s="78"/>
      <c r="I4945" s="78"/>
      <c r="J4945" s="78"/>
      <c r="K4945" s="78"/>
    </row>
    <row r="4946" spans="1:11">
      <c r="A4946" s="13">
        <v>42519</v>
      </c>
      <c r="B4946" s="10" t="s">
        <v>237</v>
      </c>
      <c r="C4946" s="10" t="s">
        <v>81</v>
      </c>
      <c r="D4946" s="9"/>
      <c r="E4946" s="13">
        <v>37043</v>
      </c>
      <c r="F4946" s="15" t="s">
        <v>124</v>
      </c>
      <c r="G4946" s="9"/>
      <c r="H4946" s="78"/>
      <c r="I4946" s="78"/>
      <c r="J4946" s="78"/>
      <c r="K4946" s="78"/>
    </row>
    <row r="4947" spans="1:11">
      <c r="A4947" s="13">
        <v>42501</v>
      </c>
      <c r="B4947" s="10" t="s">
        <v>233</v>
      </c>
      <c r="C4947" s="10" t="s">
        <v>81</v>
      </c>
      <c r="D4947" s="9"/>
      <c r="E4947" s="13">
        <v>42151</v>
      </c>
      <c r="F4947" s="15" t="s">
        <v>77</v>
      </c>
      <c r="G4947" s="9"/>
      <c r="H4947" s="78"/>
      <c r="I4947" s="78"/>
      <c r="J4947" s="78"/>
      <c r="K4947" s="78"/>
    </row>
    <row r="4948" spans="1:11">
      <c r="A4948" s="13">
        <v>42506</v>
      </c>
      <c r="B4948" s="10" t="s">
        <v>238</v>
      </c>
      <c r="C4948" s="10" t="s">
        <v>81</v>
      </c>
      <c r="D4948" s="9"/>
      <c r="E4948" s="13">
        <v>39925</v>
      </c>
      <c r="F4948" s="15" t="s">
        <v>124</v>
      </c>
      <c r="G4948" s="9"/>
      <c r="H4948" s="78"/>
      <c r="I4948" s="78"/>
      <c r="J4948" s="78"/>
      <c r="K4948" s="78"/>
    </row>
    <row r="4949" spans="1:11">
      <c r="A4949" s="13">
        <v>42512</v>
      </c>
      <c r="B4949" s="10" t="s">
        <v>236</v>
      </c>
      <c r="C4949" s="10" t="s">
        <v>81</v>
      </c>
      <c r="D4949" s="9"/>
      <c r="E4949" s="13">
        <v>40060</v>
      </c>
      <c r="F4949" s="15" t="s">
        <v>124</v>
      </c>
      <c r="G4949" s="9"/>
      <c r="H4949" s="78"/>
      <c r="I4949" s="78"/>
      <c r="J4949" s="78"/>
      <c r="K4949" s="78"/>
    </row>
    <row r="4950" spans="1:11">
      <c r="A4950" s="13">
        <v>42518</v>
      </c>
      <c r="B4950" s="10" t="s">
        <v>233</v>
      </c>
      <c r="C4950" s="10" t="s">
        <v>81</v>
      </c>
      <c r="D4950" s="9"/>
      <c r="E4950" s="13">
        <v>42151</v>
      </c>
      <c r="F4950" s="15" t="s">
        <v>77</v>
      </c>
      <c r="G4950" s="9"/>
      <c r="H4950" s="78"/>
      <c r="I4950" s="78"/>
      <c r="J4950" s="78"/>
      <c r="K4950" s="78"/>
    </row>
    <row r="4951" spans="1:11">
      <c r="A4951" s="13">
        <v>42496</v>
      </c>
      <c r="B4951" s="10" t="s">
        <v>232</v>
      </c>
      <c r="C4951" s="10" t="s">
        <v>81</v>
      </c>
      <c r="D4951" s="9"/>
      <c r="E4951" s="13">
        <v>39925</v>
      </c>
      <c r="F4951" s="15" t="s">
        <v>124</v>
      </c>
      <c r="G4951" s="9"/>
      <c r="H4951" s="78"/>
      <c r="I4951" s="78"/>
      <c r="J4951" s="78"/>
      <c r="K4951" s="78"/>
    </row>
    <row r="4952" spans="1:11">
      <c r="A4952" s="13">
        <v>42500</v>
      </c>
      <c r="B4952" s="10" t="s">
        <v>232</v>
      </c>
      <c r="C4952" s="10" t="s">
        <v>81</v>
      </c>
      <c r="D4952" s="9"/>
      <c r="E4952" s="13">
        <v>39925</v>
      </c>
      <c r="F4952" s="15" t="s">
        <v>124</v>
      </c>
      <c r="G4952" s="9"/>
      <c r="H4952" s="78"/>
      <c r="I4952" s="78"/>
      <c r="J4952" s="78"/>
      <c r="K4952" s="78"/>
    </row>
    <row r="4953" spans="1:11">
      <c r="A4953" s="13">
        <v>42511</v>
      </c>
      <c r="B4953" s="10" t="s">
        <v>237</v>
      </c>
      <c r="C4953" s="10" t="s">
        <v>81</v>
      </c>
      <c r="D4953" s="9"/>
      <c r="E4953" s="13">
        <v>37043</v>
      </c>
      <c r="F4953" s="15" t="s">
        <v>124</v>
      </c>
      <c r="G4953" s="9"/>
      <c r="H4953" s="78"/>
      <c r="I4953" s="78"/>
      <c r="J4953" s="78"/>
      <c r="K4953" s="78"/>
    </row>
    <row r="4954" spans="1:11">
      <c r="A4954" s="13">
        <v>42508</v>
      </c>
      <c r="B4954" s="10" t="s">
        <v>236</v>
      </c>
      <c r="C4954" s="10" t="s">
        <v>81</v>
      </c>
      <c r="D4954" s="9"/>
      <c r="E4954" s="13">
        <v>40060</v>
      </c>
      <c r="F4954" s="15" t="s">
        <v>124</v>
      </c>
      <c r="G4954" s="9"/>
      <c r="H4954" s="78"/>
      <c r="I4954" s="78"/>
      <c r="J4954" s="78"/>
      <c r="K4954" s="78"/>
    </row>
    <row r="4955" spans="1:11">
      <c r="A4955" s="13">
        <v>42496</v>
      </c>
      <c r="B4955" s="10" t="s">
        <v>233</v>
      </c>
      <c r="C4955" s="10" t="s">
        <v>81</v>
      </c>
      <c r="D4955" s="9"/>
      <c r="E4955" s="13">
        <v>42151</v>
      </c>
      <c r="F4955" s="15" t="s">
        <v>77</v>
      </c>
      <c r="G4955" s="9"/>
      <c r="H4955" s="78"/>
      <c r="I4955" s="78"/>
      <c r="J4955" s="78"/>
      <c r="K4955" s="78"/>
    </row>
    <row r="4956" spans="1:11">
      <c r="A4956" s="13">
        <v>42495</v>
      </c>
      <c r="B4956" s="10" t="s">
        <v>232</v>
      </c>
      <c r="C4956" s="10" t="s">
        <v>81</v>
      </c>
      <c r="D4956" s="9"/>
      <c r="E4956" s="13">
        <v>39925</v>
      </c>
      <c r="F4956" s="15" t="s">
        <v>124</v>
      </c>
      <c r="G4956" s="9"/>
      <c r="H4956" s="78"/>
      <c r="I4956" s="78"/>
      <c r="J4956" s="78"/>
      <c r="K4956" s="78"/>
    </row>
    <row r="4957" spans="1:11">
      <c r="A4957" s="13">
        <v>42491</v>
      </c>
      <c r="B4957" s="10" t="s">
        <v>236</v>
      </c>
      <c r="C4957" s="10" t="s">
        <v>81</v>
      </c>
      <c r="D4957" s="9"/>
      <c r="E4957" s="13">
        <v>40060</v>
      </c>
      <c r="F4957" s="15" t="s">
        <v>124</v>
      </c>
      <c r="G4957" s="9"/>
      <c r="H4957" s="78"/>
      <c r="I4957" s="78"/>
      <c r="J4957" s="78"/>
      <c r="K4957" s="78"/>
    </row>
    <row r="4958" spans="1:11">
      <c r="A4958" s="13">
        <v>42493</v>
      </c>
      <c r="B4958" s="10" t="s">
        <v>232</v>
      </c>
      <c r="C4958" s="10" t="s">
        <v>81</v>
      </c>
      <c r="D4958" s="9"/>
      <c r="E4958" s="13">
        <v>39925</v>
      </c>
      <c r="F4958" s="15" t="s">
        <v>124</v>
      </c>
      <c r="G4958" s="9"/>
      <c r="H4958" s="78"/>
      <c r="I4958" s="78"/>
      <c r="J4958" s="78"/>
      <c r="K4958" s="78"/>
    </row>
    <row r="4959" spans="1:11">
      <c r="A4959" s="13">
        <v>42506</v>
      </c>
      <c r="B4959" s="10" t="s">
        <v>234</v>
      </c>
      <c r="C4959" s="10" t="s">
        <v>81</v>
      </c>
      <c r="D4959" s="9"/>
      <c r="E4959" s="13">
        <v>34943</v>
      </c>
      <c r="F4959" s="15" t="s">
        <v>124</v>
      </c>
      <c r="G4959" s="9"/>
      <c r="H4959" s="78"/>
      <c r="I4959" s="78"/>
      <c r="J4959" s="78"/>
      <c r="K4959" s="78"/>
    </row>
    <row r="4960" spans="1:11">
      <c r="A4960" s="13">
        <v>42499</v>
      </c>
      <c r="B4960" s="10" t="s">
        <v>238</v>
      </c>
      <c r="C4960" s="10" t="s">
        <v>81</v>
      </c>
      <c r="D4960" s="9"/>
      <c r="E4960" s="13">
        <v>39925</v>
      </c>
      <c r="F4960" s="15" t="s">
        <v>124</v>
      </c>
      <c r="G4960" s="9"/>
      <c r="H4960" s="78"/>
      <c r="I4960" s="78"/>
      <c r="J4960" s="78"/>
      <c r="K4960" s="78"/>
    </row>
    <row r="4961" spans="1:11">
      <c r="A4961" s="13">
        <v>42491</v>
      </c>
      <c r="B4961" s="10" t="s">
        <v>238</v>
      </c>
      <c r="C4961" s="10" t="s">
        <v>81</v>
      </c>
      <c r="D4961" s="9"/>
      <c r="E4961" s="13">
        <v>39925</v>
      </c>
      <c r="F4961" s="15" t="s">
        <v>124</v>
      </c>
      <c r="G4961" s="9"/>
      <c r="H4961" s="78"/>
      <c r="I4961" s="78"/>
      <c r="J4961" s="78"/>
      <c r="K4961" s="78"/>
    </row>
    <row r="4962" spans="1:11">
      <c r="A4962" s="13">
        <v>42496</v>
      </c>
      <c r="B4962" s="10" t="s">
        <v>239</v>
      </c>
      <c r="C4962" s="10" t="s">
        <v>81</v>
      </c>
      <c r="D4962" s="9"/>
      <c r="E4962" s="13">
        <v>40060</v>
      </c>
      <c r="F4962" s="15" t="s">
        <v>124</v>
      </c>
      <c r="G4962" s="9"/>
      <c r="H4962" s="78"/>
      <c r="I4962" s="78"/>
      <c r="J4962" s="78"/>
      <c r="K4962" s="78"/>
    </row>
    <row r="4963" spans="1:11">
      <c r="A4963" s="13">
        <v>42501</v>
      </c>
      <c r="B4963" s="10" t="s">
        <v>236</v>
      </c>
      <c r="C4963" s="10" t="s">
        <v>81</v>
      </c>
      <c r="D4963" s="9"/>
      <c r="E4963" s="13">
        <v>40060</v>
      </c>
      <c r="F4963" s="15" t="s">
        <v>124</v>
      </c>
      <c r="G4963" s="9"/>
      <c r="H4963" s="78"/>
      <c r="I4963" s="78"/>
      <c r="J4963" s="78"/>
      <c r="K4963" s="78"/>
    </row>
    <row r="4964" spans="1:11">
      <c r="A4964" s="13">
        <v>42494</v>
      </c>
      <c r="B4964" s="10" t="s">
        <v>239</v>
      </c>
      <c r="C4964" s="10" t="s">
        <v>81</v>
      </c>
      <c r="D4964" s="9"/>
      <c r="E4964" s="13">
        <v>40060</v>
      </c>
      <c r="F4964" s="15" t="s">
        <v>124</v>
      </c>
      <c r="G4964" s="9"/>
      <c r="H4964" s="78"/>
      <c r="I4964" s="78"/>
      <c r="J4964" s="78"/>
      <c r="K4964" s="78"/>
    </row>
    <row r="4965" spans="1:11">
      <c r="A4965" s="13">
        <v>42498</v>
      </c>
      <c r="B4965" s="10" t="s">
        <v>232</v>
      </c>
      <c r="C4965" s="10" t="s">
        <v>81</v>
      </c>
      <c r="D4965" s="9"/>
      <c r="E4965" s="13">
        <v>39925</v>
      </c>
      <c r="F4965" s="15" t="s">
        <v>124</v>
      </c>
      <c r="G4965" s="9"/>
      <c r="H4965" s="78"/>
      <c r="I4965" s="78"/>
      <c r="J4965" s="78"/>
      <c r="K4965" s="78"/>
    </row>
    <row r="4966" spans="1:11">
      <c r="A4966" s="13">
        <v>42511</v>
      </c>
      <c r="B4966" s="10" t="s">
        <v>238</v>
      </c>
      <c r="C4966" s="10" t="s">
        <v>81</v>
      </c>
      <c r="D4966" s="9"/>
      <c r="E4966" s="13">
        <v>39925</v>
      </c>
      <c r="F4966" s="15" t="s">
        <v>124</v>
      </c>
      <c r="G4966" s="9"/>
      <c r="H4966" s="78"/>
      <c r="I4966" s="78"/>
      <c r="J4966" s="78"/>
      <c r="K4966" s="78"/>
    </row>
    <row r="4967" spans="1:11">
      <c r="A4967" s="13">
        <v>42520</v>
      </c>
      <c r="B4967" s="10" t="s">
        <v>233</v>
      </c>
      <c r="C4967" s="10" t="s">
        <v>81</v>
      </c>
      <c r="D4967" s="9"/>
      <c r="E4967" s="13">
        <v>42151</v>
      </c>
      <c r="F4967" s="15" t="s">
        <v>77</v>
      </c>
      <c r="G4967" s="9"/>
      <c r="H4967" s="78"/>
      <c r="I4967" s="78"/>
      <c r="J4967" s="78"/>
      <c r="K4967" s="78"/>
    </row>
    <row r="4968" spans="1:11">
      <c r="A4968" s="13">
        <v>42509</v>
      </c>
      <c r="B4968" s="10" t="s">
        <v>236</v>
      </c>
      <c r="C4968" s="10" t="s">
        <v>81</v>
      </c>
      <c r="D4968" s="9"/>
      <c r="E4968" s="13">
        <v>40060</v>
      </c>
      <c r="F4968" s="15" t="s">
        <v>124</v>
      </c>
      <c r="G4968" s="9"/>
      <c r="H4968" s="78"/>
      <c r="I4968" s="78"/>
      <c r="J4968" s="78"/>
      <c r="K4968" s="78"/>
    </row>
    <row r="4969" spans="1:11">
      <c r="A4969" s="13">
        <v>42507</v>
      </c>
      <c r="B4969" s="10" t="s">
        <v>234</v>
      </c>
      <c r="C4969" s="10" t="s">
        <v>81</v>
      </c>
      <c r="D4969" s="9"/>
      <c r="E4969" s="13">
        <v>34943</v>
      </c>
      <c r="F4969" s="15" t="s">
        <v>124</v>
      </c>
      <c r="G4969" s="9"/>
      <c r="H4969" s="78"/>
      <c r="I4969" s="78"/>
      <c r="J4969" s="78"/>
      <c r="K4969" s="78"/>
    </row>
    <row r="4970" spans="1:11">
      <c r="A4970" s="13">
        <v>42510</v>
      </c>
      <c r="B4970" s="10" t="s">
        <v>232</v>
      </c>
      <c r="C4970" s="10" t="s">
        <v>81</v>
      </c>
      <c r="D4970" s="9"/>
      <c r="E4970" s="13">
        <v>39925</v>
      </c>
      <c r="F4970" s="15" t="s">
        <v>124</v>
      </c>
      <c r="G4970" s="9"/>
      <c r="H4970" s="78"/>
      <c r="I4970" s="78"/>
      <c r="J4970" s="78"/>
      <c r="K4970" s="78"/>
    </row>
    <row r="4971" spans="1:11">
      <c r="A4971" s="13">
        <v>42498</v>
      </c>
      <c r="B4971" s="10" t="s">
        <v>235</v>
      </c>
      <c r="C4971" s="10" t="s">
        <v>81</v>
      </c>
      <c r="D4971" s="9"/>
      <c r="E4971" s="13">
        <v>37043</v>
      </c>
      <c r="F4971" s="15" t="s">
        <v>124</v>
      </c>
      <c r="G4971" s="9"/>
      <c r="H4971" s="78"/>
      <c r="I4971" s="78"/>
      <c r="J4971" s="78"/>
      <c r="K4971" s="78"/>
    </row>
    <row r="4972" spans="1:11">
      <c r="A4972" s="13">
        <v>42498</v>
      </c>
      <c r="B4972" s="10" t="s">
        <v>238</v>
      </c>
      <c r="C4972" s="10" t="s">
        <v>81</v>
      </c>
      <c r="D4972" s="9"/>
      <c r="E4972" s="13">
        <v>39925</v>
      </c>
      <c r="F4972" s="15" t="s">
        <v>124</v>
      </c>
      <c r="G4972" s="9"/>
      <c r="H4972" s="78"/>
      <c r="I4972" s="78"/>
      <c r="J4972" s="78"/>
      <c r="K4972" s="78"/>
    </row>
    <row r="4973" spans="1:11">
      <c r="A4973" s="13">
        <v>42506</v>
      </c>
      <c r="B4973" s="10" t="s">
        <v>232</v>
      </c>
      <c r="C4973" s="10" t="s">
        <v>81</v>
      </c>
      <c r="D4973" s="9"/>
      <c r="E4973" s="13">
        <v>39925</v>
      </c>
      <c r="F4973" s="15" t="s">
        <v>124</v>
      </c>
      <c r="G4973" s="9"/>
      <c r="H4973" s="78"/>
      <c r="I4973" s="78"/>
      <c r="J4973" s="78"/>
      <c r="K4973" s="78"/>
    </row>
    <row r="4974" spans="1:11">
      <c r="A4974" s="13">
        <v>42493</v>
      </c>
      <c r="B4974" s="10" t="s">
        <v>234</v>
      </c>
      <c r="C4974" s="10" t="s">
        <v>81</v>
      </c>
      <c r="D4974" s="9"/>
      <c r="E4974" s="13">
        <v>34943</v>
      </c>
      <c r="F4974" s="15" t="s">
        <v>124</v>
      </c>
      <c r="G4974" s="9"/>
      <c r="H4974" s="78"/>
      <c r="I4974" s="78"/>
      <c r="J4974" s="78"/>
      <c r="K4974" s="78"/>
    </row>
    <row r="4975" spans="1:11">
      <c r="A4975" s="13">
        <v>42503</v>
      </c>
      <c r="B4975" s="10" t="s">
        <v>237</v>
      </c>
      <c r="C4975" s="10" t="s">
        <v>81</v>
      </c>
      <c r="D4975" s="9"/>
      <c r="E4975" s="13">
        <v>37043</v>
      </c>
      <c r="F4975" s="15" t="s">
        <v>124</v>
      </c>
      <c r="G4975" s="9"/>
      <c r="H4975" s="78"/>
      <c r="I4975" s="78"/>
      <c r="J4975" s="78"/>
      <c r="K4975" s="78"/>
    </row>
    <row r="4976" spans="1:11">
      <c r="A4976" s="13">
        <v>42513</v>
      </c>
      <c r="B4976" s="10" t="s">
        <v>234</v>
      </c>
      <c r="C4976" s="10" t="s">
        <v>81</v>
      </c>
      <c r="D4976" s="9"/>
      <c r="E4976" s="13">
        <v>34943</v>
      </c>
      <c r="F4976" s="15" t="s">
        <v>124</v>
      </c>
      <c r="G4976" s="9"/>
      <c r="H4976" s="78"/>
      <c r="I4976" s="78"/>
      <c r="J4976" s="78"/>
      <c r="K4976" s="78"/>
    </row>
    <row r="4977" spans="1:11">
      <c r="A4977" s="13">
        <v>42511</v>
      </c>
      <c r="B4977" s="10" t="s">
        <v>236</v>
      </c>
      <c r="C4977" s="10" t="s">
        <v>81</v>
      </c>
      <c r="D4977" s="9"/>
      <c r="E4977" s="13">
        <v>40060</v>
      </c>
      <c r="F4977" s="15" t="s">
        <v>124</v>
      </c>
      <c r="G4977" s="9"/>
      <c r="H4977" s="78"/>
      <c r="I4977" s="78"/>
      <c r="J4977" s="78"/>
      <c r="K4977" s="78"/>
    </row>
    <row r="4978" spans="1:11">
      <c r="A4978" s="13">
        <v>42502</v>
      </c>
      <c r="B4978" s="10" t="s">
        <v>233</v>
      </c>
      <c r="C4978" s="10" t="s">
        <v>81</v>
      </c>
      <c r="D4978" s="9"/>
      <c r="E4978" s="13">
        <v>42151</v>
      </c>
      <c r="F4978" s="15" t="s">
        <v>77</v>
      </c>
      <c r="G4978" s="9"/>
      <c r="H4978" s="78"/>
      <c r="I4978" s="78"/>
      <c r="J4978" s="78"/>
      <c r="K4978" s="78"/>
    </row>
    <row r="4979" spans="1:11">
      <c r="A4979" s="13">
        <v>42511</v>
      </c>
      <c r="B4979" s="10" t="s">
        <v>234</v>
      </c>
      <c r="C4979" s="10" t="s">
        <v>81</v>
      </c>
      <c r="D4979" s="9"/>
      <c r="E4979" s="13">
        <v>34943</v>
      </c>
      <c r="F4979" s="15" t="s">
        <v>124</v>
      </c>
      <c r="G4979" s="9"/>
      <c r="H4979" s="78"/>
      <c r="I4979" s="78"/>
      <c r="J4979" s="78"/>
      <c r="K4979" s="78"/>
    </row>
    <row r="4980" spans="1:11">
      <c r="A4980" s="13">
        <v>42519</v>
      </c>
      <c r="B4980" s="10" t="s">
        <v>232</v>
      </c>
      <c r="C4980" s="10" t="s">
        <v>81</v>
      </c>
      <c r="D4980" s="9"/>
      <c r="E4980" s="13">
        <v>39925</v>
      </c>
      <c r="F4980" s="15" t="s">
        <v>124</v>
      </c>
      <c r="G4980" s="9"/>
      <c r="H4980" s="78"/>
      <c r="I4980" s="78"/>
      <c r="J4980" s="78"/>
      <c r="K4980" s="78"/>
    </row>
    <row r="4981" spans="1:11">
      <c r="A4981" s="13">
        <v>42492</v>
      </c>
      <c r="B4981" s="10" t="s">
        <v>238</v>
      </c>
      <c r="C4981" s="10" t="s">
        <v>81</v>
      </c>
      <c r="D4981" s="9"/>
      <c r="E4981" s="13">
        <v>39925</v>
      </c>
      <c r="F4981" s="15" t="s">
        <v>124</v>
      </c>
      <c r="G4981" s="9"/>
      <c r="H4981" s="78"/>
      <c r="I4981" s="78"/>
      <c r="J4981" s="78"/>
      <c r="K4981" s="78"/>
    </row>
    <row r="4982" spans="1:11">
      <c r="A4982" s="13">
        <v>42511</v>
      </c>
      <c r="B4982" s="10" t="s">
        <v>232</v>
      </c>
      <c r="C4982" s="10" t="s">
        <v>81</v>
      </c>
      <c r="D4982" s="9"/>
      <c r="E4982" s="13">
        <v>39925</v>
      </c>
      <c r="F4982" s="15" t="s">
        <v>124</v>
      </c>
      <c r="G4982" s="9"/>
      <c r="H4982" s="78"/>
      <c r="I4982" s="78"/>
      <c r="J4982" s="78"/>
      <c r="K4982" s="78"/>
    </row>
    <row r="4983" spans="1:11">
      <c r="A4983" s="13">
        <v>42516</v>
      </c>
      <c r="B4983" s="10" t="s">
        <v>237</v>
      </c>
      <c r="C4983" s="10" t="s">
        <v>81</v>
      </c>
      <c r="D4983" s="9"/>
      <c r="E4983" s="13">
        <v>37043</v>
      </c>
      <c r="F4983" s="15" t="s">
        <v>124</v>
      </c>
      <c r="G4983" s="9"/>
      <c r="H4983" s="78"/>
      <c r="I4983" s="78"/>
      <c r="J4983" s="78"/>
      <c r="K4983" s="78"/>
    </row>
    <row r="4984" spans="1:11">
      <c r="A4984" s="13">
        <v>42518</v>
      </c>
      <c r="B4984" s="10" t="s">
        <v>239</v>
      </c>
      <c r="C4984" s="10" t="s">
        <v>81</v>
      </c>
      <c r="D4984" s="9"/>
      <c r="E4984" s="13">
        <v>40060</v>
      </c>
      <c r="F4984" s="15" t="s">
        <v>124</v>
      </c>
      <c r="G4984" s="9"/>
      <c r="H4984" s="78"/>
      <c r="I4984" s="78"/>
      <c r="J4984" s="78"/>
      <c r="K4984" s="78"/>
    </row>
    <row r="4985" spans="1:11">
      <c r="A4985" s="13">
        <v>42503</v>
      </c>
      <c r="B4985" s="10" t="s">
        <v>238</v>
      </c>
      <c r="C4985" s="10" t="s">
        <v>81</v>
      </c>
      <c r="D4985" s="9"/>
      <c r="E4985" s="13">
        <v>39925</v>
      </c>
      <c r="F4985" s="15" t="s">
        <v>124</v>
      </c>
      <c r="G4985" s="9"/>
      <c r="H4985" s="78"/>
      <c r="I4985" s="78"/>
      <c r="J4985" s="78"/>
      <c r="K4985" s="78"/>
    </row>
    <row r="4986" spans="1:11">
      <c r="A4986" s="13">
        <v>42494</v>
      </c>
      <c r="B4986" s="10" t="s">
        <v>238</v>
      </c>
      <c r="C4986" s="10" t="s">
        <v>81</v>
      </c>
      <c r="D4986" s="9"/>
      <c r="E4986" s="13">
        <v>39925</v>
      </c>
      <c r="F4986" s="15" t="s">
        <v>124</v>
      </c>
      <c r="G4986" s="9"/>
      <c r="H4986" s="78"/>
      <c r="I4986" s="78"/>
      <c r="J4986" s="78"/>
      <c r="K4986" s="78"/>
    </row>
    <row r="4987" spans="1:11">
      <c r="A4987" s="13">
        <v>42500</v>
      </c>
      <c r="B4987" s="10" t="s">
        <v>236</v>
      </c>
      <c r="C4987" s="10" t="s">
        <v>81</v>
      </c>
      <c r="D4987" s="9"/>
      <c r="E4987" s="13">
        <v>40060</v>
      </c>
      <c r="F4987" s="15" t="s">
        <v>124</v>
      </c>
      <c r="G4987" s="9"/>
      <c r="H4987" s="78"/>
      <c r="I4987" s="78"/>
      <c r="J4987" s="78"/>
      <c r="K4987" s="78"/>
    </row>
    <row r="4988" spans="1:11">
      <c r="A4988" s="13">
        <v>42510</v>
      </c>
      <c r="B4988" s="10" t="s">
        <v>234</v>
      </c>
      <c r="C4988" s="10" t="s">
        <v>81</v>
      </c>
      <c r="D4988" s="9"/>
      <c r="E4988" s="13">
        <v>34943</v>
      </c>
      <c r="F4988" s="15" t="s">
        <v>124</v>
      </c>
      <c r="G4988" s="9"/>
      <c r="H4988" s="78"/>
      <c r="I4988" s="78"/>
      <c r="J4988" s="78"/>
      <c r="K4988" s="78"/>
    </row>
    <row r="4989" spans="1:11">
      <c r="A4989" s="13">
        <v>42512</v>
      </c>
      <c r="B4989" s="10" t="s">
        <v>233</v>
      </c>
      <c r="C4989" s="10" t="s">
        <v>81</v>
      </c>
      <c r="D4989" s="9"/>
      <c r="E4989" s="13">
        <v>42151</v>
      </c>
      <c r="F4989" s="15" t="s">
        <v>77</v>
      </c>
      <c r="G4989" s="9"/>
      <c r="H4989" s="78"/>
      <c r="I4989" s="78"/>
      <c r="J4989" s="78"/>
      <c r="K4989" s="78"/>
    </row>
    <row r="4990" spans="1:11">
      <c r="A4990" s="13">
        <v>42495</v>
      </c>
      <c r="B4990" s="10" t="s">
        <v>235</v>
      </c>
      <c r="C4990" s="10" t="s">
        <v>81</v>
      </c>
      <c r="D4990" s="9"/>
      <c r="E4990" s="13">
        <v>37043</v>
      </c>
      <c r="F4990" s="15" t="s">
        <v>124</v>
      </c>
      <c r="G4990" s="9"/>
      <c r="H4990" s="78"/>
      <c r="I4990" s="78"/>
      <c r="J4990" s="78"/>
      <c r="K4990" s="78"/>
    </row>
    <row r="4991" spans="1:11">
      <c r="A4991" s="13">
        <v>42504</v>
      </c>
      <c r="B4991" s="10" t="s">
        <v>237</v>
      </c>
      <c r="C4991" s="10" t="s">
        <v>81</v>
      </c>
      <c r="D4991" s="9"/>
      <c r="E4991" s="13">
        <v>37043</v>
      </c>
      <c r="F4991" s="15" t="s">
        <v>124</v>
      </c>
      <c r="G4991" s="9"/>
      <c r="H4991" s="78"/>
      <c r="I4991" s="78"/>
      <c r="J4991" s="78"/>
      <c r="K4991" s="78"/>
    </row>
    <row r="4992" spans="1:11">
      <c r="A4992" s="13">
        <v>42516</v>
      </c>
      <c r="B4992" s="10" t="s">
        <v>232</v>
      </c>
      <c r="C4992" s="10" t="s">
        <v>81</v>
      </c>
      <c r="D4992" s="9"/>
      <c r="E4992" s="13">
        <v>39925</v>
      </c>
      <c r="F4992" s="15" t="s">
        <v>124</v>
      </c>
      <c r="G4992" s="9"/>
      <c r="H4992" s="78"/>
      <c r="I4992" s="78"/>
      <c r="J4992" s="78"/>
      <c r="K4992" s="78"/>
    </row>
    <row r="4993" spans="1:11">
      <c r="A4993" s="13">
        <v>42518</v>
      </c>
      <c r="B4993" s="10" t="s">
        <v>235</v>
      </c>
      <c r="C4993" s="10" t="s">
        <v>81</v>
      </c>
      <c r="D4993" s="9"/>
      <c r="E4993" s="13">
        <v>37043</v>
      </c>
      <c r="F4993" s="15" t="s">
        <v>124</v>
      </c>
      <c r="G4993" s="9"/>
      <c r="H4993" s="78"/>
      <c r="I4993" s="78"/>
      <c r="J4993" s="78"/>
      <c r="K4993" s="78"/>
    </row>
    <row r="4994" spans="1:11">
      <c r="A4994" s="13">
        <v>42493</v>
      </c>
      <c r="B4994" s="10" t="s">
        <v>236</v>
      </c>
      <c r="C4994" s="10" t="s">
        <v>81</v>
      </c>
      <c r="D4994" s="9"/>
      <c r="E4994" s="13">
        <v>40060</v>
      </c>
      <c r="F4994" s="15" t="s">
        <v>124</v>
      </c>
      <c r="G4994" s="9"/>
      <c r="H4994" s="78"/>
      <c r="I4994" s="78"/>
      <c r="J4994" s="78"/>
      <c r="K4994" s="78"/>
    </row>
    <row r="4995" spans="1:11">
      <c r="A4995" s="13">
        <v>42509</v>
      </c>
      <c r="B4995" s="10" t="s">
        <v>234</v>
      </c>
      <c r="C4995" s="10" t="s">
        <v>81</v>
      </c>
      <c r="D4995" s="9"/>
      <c r="E4995" s="13">
        <v>34943</v>
      </c>
      <c r="F4995" s="15" t="s">
        <v>124</v>
      </c>
      <c r="G4995" s="9"/>
      <c r="H4995" s="78"/>
      <c r="I4995" s="78"/>
      <c r="J4995" s="78"/>
      <c r="K4995" s="78"/>
    </row>
    <row r="4996" spans="1:11">
      <c r="A4996" s="13">
        <v>42517</v>
      </c>
      <c r="B4996" s="10" t="s">
        <v>233</v>
      </c>
      <c r="C4996" s="10" t="s">
        <v>81</v>
      </c>
      <c r="D4996" s="9"/>
      <c r="E4996" s="13">
        <v>42151</v>
      </c>
      <c r="F4996" s="15" t="s">
        <v>77</v>
      </c>
      <c r="G4996" s="9"/>
      <c r="H4996" s="78"/>
      <c r="I4996" s="78"/>
      <c r="J4996" s="78"/>
      <c r="K4996" s="78"/>
    </row>
    <row r="4997" spans="1:11">
      <c r="A4997" s="13">
        <v>42507</v>
      </c>
      <c r="B4997" s="10" t="s">
        <v>232</v>
      </c>
      <c r="C4997" s="10" t="s">
        <v>81</v>
      </c>
      <c r="D4997" s="9"/>
      <c r="E4997" s="13">
        <v>39925</v>
      </c>
      <c r="F4997" s="15" t="s">
        <v>124</v>
      </c>
      <c r="G4997" s="9"/>
      <c r="H4997" s="78"/>
      <c r="I4997" s="78"/>
      <c r="J4997" s="78"/>
      <c r="K4997" s="78"/>
    </row>
    <row r="4998" spans="1:11">
      <c r="A4998" s="13">
        <v>42512</v>
      </c>
      <c r="B4998" s="10" t="s">
        <v>232</v>
      </c>
      <c r="C4998" s="10" t="s">
        <v>81</v>
      </c>
      <c r="D4998" s="9"/>
      <c r="E4998" s="13">
        <v>39925</v>
      </c>
      <c r="F4998" s="15" t="s">
        <v>124</v>
      </c>
      <c r="G4998" s="9"/>
      <c r="H4998" s="78"/>
      <c r="I4998" s="78"/>
      <c r="J4998" s="78"/>
      <c r="K4998" s="78"/>
    </row>
    <row r="4999" spans="1:11">
      <c r="A4999" s="13">
        <v>42516</v>
      </c>
      <c r="B4999" s="10" t="s">
        <v>238</v>
      </c>
      <c r="C4999" s="10" t="s">
        <v>81</v>
      </c>
      <c r="D4999" s="9"/>
      <c r="E4999" s="13">
        <v>39925</v>
      </c>
      <c r="F4999" s="15" t="s">
        <v>124</v>
      </c>
      <c r="G4999" s="9"/>
      <c r="H4999" s="78"/>
      <c r="I4999" s="78"/>
      <c r="J4999" s="78"/>
      <c r="K4999" s="78"/>
    </row>
  </sheetData>
  <mergeCells count="13">
    <mergeCell ref="J5:J36"/>
    <mergeCell ref="K5:K36"/>
    <mergeCell ref="A37:G37"/>
    <mergeCell ref="A38:G38"/>
    <mergeCell ref="H39:H4999"/>
    <mergeCell ref="I39:I4999"/>
    <mergeCell ref="J39:J4999"/>
    <mergeCell ref="K39:K4999"/>
    <mergeCell ref="A1:G1"/>
    <mergeCell ref="A2:G2"/>
    <mergeCell ref="A3:G3"/>
    <mergeCell ref="A4:G4"/>
    <mergeCell ref="H5:H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topLeftCell="A4" workbookViewId="0">
      <selection sqref="A1:D1"/>
    </sheetView>
  </sheetViews>
  <sheetFormatPr defaultRowHeight="12.75" customHeight="1"/>
  <cols>
    <col min="1" max="1" width="17.5703125" bestFit="1" customWidth="1"/>
    <col min="2" max="2" width="22.5703125" bestFit="1" customWidth="1"/>
    <col min="3" max="3" width="78.28515625" bestFit="1" customWidth="1"/>
    <col min="4" max="4" width="17.5703125" bestFit="1" customWidth="1"/>
    <col min="6" max="6" width="22.5703125" bestFit="1" customWidth="1"/>
  </cols>
  <sheetData>
    <row r="1" spans="1:8" ht="21" customHeight="1">
      <c r="A1" s="79" t="s">
        <v>240</v>
      </c>
      <c r="B1" s="78"/>
      <c r="C1" s="78"/>
      <c r="D1" s="78"/>
    </row>
    <row r="2" spans="1:8" ht="31.5" customHeight="1">
      <c r="A2" s="80" t="s">
        <v>241</v>
      </c>
      <c r="B2" s="78"/>
      <c r="C2" s="78"/>
      <c r="D2" s="78"/>
    </row>
    <row r="3" spans="1:8">
      <c r="A3" s="81" t="s">
        <v>242</v>
      </c>
      <c r="B3" s="78"/>
      <c r="C3" s="78"/>
      <c r="D3" s="78"/>
      <c r="F3" s="5" t="s">
        <v>243</v>
      </c>
    </row>
    <row r="4" spans="1:8">
      <c r="A4" s="8" t="s">
        <v>244</v>
      </c>
      <c r="B4" s="8" t="s">
        <v>245</v>
      </c>
      <c r="C4" s="8" t="s">
        <v>246</v>
      </c>
      <c r="D4" s="8" t="s">
        <v>247</v>
      </c>
      <c r="E4" s="78"/>
      <c r="F4" s="8" t="s">
        <v>245</v>
      </c>
      <c r="G4" s="78"/>
      <c r="H4" s="78"/>
    </row>
    <row r="5" spans="1:8">
      <c r="A5" s="10" t="s">
        <v>248</v>
      </c>
      <c r="B5" s="10" t="s">
        <v>249</v>
      </c>
      <c r="C5" s="16" t="s">
        <v>250</v>
      </c>
      <c r="D5" s="15" t="s">
        <v>77</v>
      </c>
      <c r="E5" s="78"/>
      <c r="G5" s="78"/>
      <c r="H5" s="78"/>
    </row>
    <row r="6" spans="1:8">
      <c r="A6" s="10" t="s">
        <v>248</v>
      </c>
      <c r="B6" s="10" t="s">
        <v>251</v>
      </c>
      <c r="C6" s="16" t="s">
        <v>252</v>
      </c>
      <c r="D6" s="15" t="s">
        <v>77</v>
      </c>
      <c r="E6" s="78"/>
      <c r="G6" s="78"/>
      <c r="H6" s="78"/>
    </row>
    <row r="7" spans="1:8">
      <c r="A7" s="10" t="s">
        <v>248</v>
      </c>
      <c r="B7" s="10" t="s">
        <v>253</v>
      </c>
      <c r="C7" s="16" t="s">
        <v>254</v>
      </c>
      <c r="D7" s="15" t="s">
        <v>77</v>
      </c>
      <c r="E7" s="78"/>
      <c r="G7" s="78"/>
      <c r="H7" s="78"/>
    </row>
    <row r="8" spans="1:8">
      <c r="A8" s="10" t="s">
        <v>248</v>
      </c>
      <c r="B8" s="10" t="s">
        <v>255</v>
      </c>
      <c r="C8" s="16" t="s">
        <v>256</v>
      </c>
      <c r="D8" s="15" t="s">
        <v>77</v>
      </c>
      <c r="E8" s="78"/>
      <c r="G8" s="78"/>
      <c r="H8" s="78"/>
    </row>
    <row r="9" spans="1:8">
      <c r="A9" s="10" t="s">
        <v>248</v>
      </c>
      <c r="B9" s="10" t="s">
        <v>257</v>
      </c>
      <c r="C9" s="16" t="s">
        <v>258</v>
      </c>
      <c r="D9" s="15" t="s">
        <v>77</v>
      </c>
      <c r="E9" s="78"/>
      <c r="G9" s="78"/>
      <c r="H9" s="78"/>
    </row>
    <row r="10" spans="1:8">
      <c r="A10" s="10" t="s">
        <v>248</v>
      </c>
      <c r="B10" s="10" t="s">
        <v>259</v>
      </c>
      <c r="C10" s="16" t="s">
        <v>260</v>
      </c>
      <c r="D10" s="15" t="s">
        <v>77</v>
      </c>
      <c r="E10" s="78"/>
      <c r="G10" s="78"/>
      <c r="H10" s="78"/>
    </row>
    <row r="11" spans="1:8">
      <c r="A11" s="10" t="s">
        <v>248</v>
      </c>
      <c r="B11" s="10" t="s">
        <v>261</v>
      </c>
      <c r="C11" s="16" t="s">
        <v>262</v>
      </c>
      <c r="D11" s="15" t="s">
        <v>77</v>
      </c>
      <c r="E11" s="78"/>
      <c r="G11" s="78"/>
      <c r="H11" s="78"/>
    </row>
    <row r="12" spans="1:8">
      <c r="A12" s="10" t="s">
        <v>248</v>
      </c>
      <c r="B12" s="10" t="s">
        <v>263</v>
      </c>
      <c r="C12" s="16" t="s">
        <v>264</v>
      </c>
      <c r="D12" s="15" t="s">
        <v>77</v>
      </c>
      <c r="E12" s="78"/>
      <c r="G12" s="78"/>
      <c r="H12" s="78"/>
    </row>
    <row r="13" spans="1:8">
      <c r="A13" s="10" t="s">
        <v>248</v>
      </c>
      <c r="B13" s="10" t="s">
        <v>265</v>
      </c>
      <c r="C13" s="16" t="s">
        <v>266</v>
      </c>
      <c r="D13" s="15" t="s">
        <v>77</v>
      </c>
      <c r="E13" s="78"/>
      <c r="G13" s="78"/>
      <c r="H13" s="78"/>
    </row>
    <row r="14" spans="1:8">
      <c r="A14" s="10" t="s">
        <v>248</v>
      </c>
      <c r="B14" s="10" t="s">
        <v>267</v>
      </c>
      <c r="C14" s="16" t="s">
        <v>268</v>
      </c>
      <c r="D14" s="15" t="s">
        <v>77</v>
      </c>
      <c r="E14" s="78"/>
      <c r="G14" s="78"/>
      <c r="H14" s="78"/>
    </row>
    <row r="15" spans="1:8">
      <c r="A15" s="10" t="s">
        <v>269</v>
      </c>
      <c r="B15" s="10" t="s">
        <v>270</v>
      </c>
      <c r="C15" s="16" t="s">
        <v>271</v>
      </c>
      <c r="D15" s="15" t="s">
        <v>124</v>
      </c>
      <c r="E15" s="78"/>
      <c r="G15" s="78"/>
      <c r="H15" s="78"/>
    </row>
    <row r="16" spans="1:8">
      <c r="A16" s="10" t="s">
        <v>269</v>
      </c>
      <c r="B16" s="10" t="s">
        <v>272</v>
      </c>
      <c r="C16" s="16" t="s">
        <v>273</v>
      </c>
      <c r="D16" s="15" t="s">
        <v>124</v>
      </c>
      <c r="E16" s="78"/>
      <c r="G16" s="78"/>
      <c r="H16" s="78"/>
    </row>
    <row r="17" spans="1:8">
      <c r="A17" s="10" t="s">
        <v>269</v>
      </c>
      <c r="B17" s="10" t="s">
        <v>274</v>
      </c>
      <c r="C17" s="16" t="s">
        <v>275</v>
      </c>
      <c r="D17" s="15" t="s">
        <v>124</v>
      </c>
      <c r="E17" s="78"/>
      <c r="G17" s="78"/>
      <c r="H17" s="78"/>
    </row>
    <row r="18" spans="1:8">
      <c r="A18" s="10" t="s">
        <v>269</v>
      </c>
      <c r="B18" s="10" t="s">
        <v>276</v>
      </c>
      <c r="C18" s="16" t="s">
        <v>277</v>
      </c>
      <c r="D18" s="15" t="s">
        <v>124</v>
      </c>
      <c r="E18" s="78"/>
      <c r="G18" s="78"/>
      <c r="H18" s="78"/>
    </row>
    <row r="19" spans="1:8">
      <c r="A19" s="10" t="s">
        <v>269</v>
      </c>
      <c r="B19" s="10" t="s">
        <v>278</v>
      </c>
      <c r="C19" s="16" t="s">
        <v>279</v>
      </c>
      <c r="D19" s="15" t="s">
        <v>124</v>
      </c>
      <c r="E19" s="78"/>
      <c r="G19" s="78"/>
      <c r="H19" s="78"/>
    </row>
    <row r="20" spans="1:8">
      <c r="A20" s="10" t="s">
        <v>269</v>
      </c>
      <c r="B20" s="10" t="s">
        <v>280</v>
      </c>
      <c r="C20" s="16" t="s">
        <v>281</v>
      </c>
      <c r="D20" s="15" t="s">
        <v>124</v>
      </c>
      <c r="E20" s="78"/>
      <c r="G20" s="78"/>
      <c r="H20" s="78"/>
    </row>
    <row r="21" spans="1:8">
      <c r="A21" s="10" t="s">
        <v>269</v>
      </c>
      <c r="B21" s="10" t="s">
        <v>282</v>
      </c>
      <c r="C21" s="16" t="s">
        <v>283</v>
      </c>
      <c r="D21" s="15" t="s">
        <v>124</v>
      </c>
      <c r="E21" s="78"/>
      <c r="G21" s="78"/>
      <c r="H21" s="78"/>
    </row>
    <row r="22" spans="1:8">
      <c r="A22" s="10" t="s">
        <v>248</v>
      </c>
      <c r="B22" s="10" t="s">
        <v>272</v>
      </c>
      <c r="C22" s="16" t="s">
        <v>273</v>
      </c>
      <c r="D22" s="15" t="s">
        <v>124</v>
      </c>
      <c r="E22" s="78"/>
      <c r="G22" s="78"/>
      <c r="H22" s="78"/>
    </row>
    <row r="23" spans="1:8">
      <c r="A23" s="10" t="s">
        <v>248</v>
      </c>
      <c r="B23" s="10" t="s">
        <v>284</v>
      </c>
      <c r="C23" s="16" t="s">
        <v>285</v>
      </c>
      <c r="D23" s="15" t="s">
        <v>124</v>
      </c>
      <c r="E23" s="78"/>
      <c r="G23" s="78"/>
      <c r="H23" s="78"/>
    </row>
    <row r="24" spans="1:8">
      <c r="A24" s="10" t="s">
        <v>248</v>
      </c>
      <c r="B24" s="10" t="s">
        <v>286</v>
      </c>
      <c r="C24" s="16" t="s">
        <v>287</v>
      </c>
      <c r="D24" s="15" t="s">
        <v>124</v>
      </c>
      <c r="E24" s="78"/>
      <c r="G24" s="78"/>
      <c r="H24" s="78"/>
    </row>
    <row r="25" spans="1:8">
      <c r="A25" s="10" t="s">
        <v>248</v>
      </c>
      <c r="B25" s="10" t="s">
        <v>288</v>
      </c>
      <c r="C25" s="16" t="s">
        <v>289</v>
      </c>
      <c r="D25" s="15" t="s">
        <v>124</v>
      </c>
      <c r="E25" s="78"/>
      <c r="G25" s="78"/>
      <c r="H25" s="78"/>
    </row>
    <row r="26" spans="1:8">
      <c r="A26" s="10" t="s">
        <v>248</v>
      </c>
      <c r="B26" s="10" t="s">
        <v>290</v>
      </c>
      <c r="C26" s="16" t="s">
        <v>291</v>
      </c>
      <c r="D26" s="15" t="s">
        <v>124</v>
      </c>
      <c r="E26" s="78"/>
      <c r="G26" s="78"/>
      <c r="H26" s="78"/>
    </row>
    <row r="27" spans="1:8">
      <c r="A27" s="10" t="s">
        <v>248</v>
      </c>
      <c r="B27" s="10" t="s">
        <v>292</v>
      </c>
      <c r="C27" s="16" t="s">
        <v>293</v>
      </c>
      <c r="D27" s="15" t="s">
        <v>124</v>
      </c>
      <c r="E27" s="78"/>
      <c r="G27" s="78"/>
      <c r="H27" s="78"/>
    </row>
    <row r="28" spans="1:8">
      <c r="A28" s="10" t="s">
        <v>248</v>
      </c>
      <c r="B28" s="10" t="s">
        <v>294</v>
      </c>
      <c r="C28" s="16" t="s">
        <v>295</v>
      </c>
      <c r="D28" s="15" t="s">
        <v>124</v>
      </c>
      <c r="E28" s="78"/>
      <c r="G28" s="78"/>
      <c r="H28" s="78"/>
    </row>
    <row r="29" spans="1:8">
      <c r="A29" s="10" t="s">
        <v>248</v>
      </c>
      <c r="B29" s="10" t="s">
        <v>296</v>
      </c>
      <c r="C29" s="16" t="s">
        <v>297</v>
      </c>
      <c r="D29" s="15" t="s">
        <v>124</v>
      </c>
      <c r="E29" s="78"/>
      <c r="G29" s="78"/>
      <c r="H29" s="78"/>
    </row>
    <row r="30" spans="1:8">
      <c r="A30" s="10" t="s">
        <v>248</v>
      </c>
      <c r="B30" s="10" t="s">
        <v>298</v>
      </c>
      <c r="C30" s="16" t="s">
        <v>299</v>
      </c>
      <c r="D30" s="15" t="s">
        <v>124</v>
      </c>
      <c r="E30" s="78"/>
      <c r="G30" s="78"/>
      <c r="H30" s="78"/>
    </row>
    <row r="31" spans="1:8" ht="12.75" customHeight="1">
      <c r="A31" s="78"/>
      <c r="B31" s="78"/>
      <c r="C31" s="78"/>
      <c r="D31" s="78"/>
    </row>
  </sheetData>
  <mergeCells count="7">
    <mergeCell ref="H4:H30"/>
    <mergeCell ref="A31:D31"/>
    <mergeCell ref="A1:D1"/>
    <mergeCell ref="A2:D2"/>
    <mergeCell ref="A3:D3"/>
    <mergeCell ref="E4:E30"/>
    <mergeCell ref="G4:G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workbookViewId="0">
      <selection activeCell="B22" sqref="B22"/>
    </sheetView>
  </sheetViews>
  <sheetFormatPr defaultRowHeight="12.75" customHeight="1"/>
  <cols>
    <col min="1" max="1" width="18.28515625" style="20" bestFit="1" customWidth="1"/>
    <col min="2" max="2" width="17" style="20" customWidth="1"/>
    <col min="3" max="3" width="24.28515625" style="20" customWidth="1"/>
    <col min="4" max="4" width="12.5703125" style="20" customWidth="1"/>
    <col min="5" max="5" width="22.85546875" style="20" customWidth="1"/>
    <col min="6" max="6" width="14.42578125" style="20" customWidth="1"/>
    <col min="7" max="7" width="22.85546875" style="20" customWidth="1"/>
    <col min="8" max="16384" width="9.140625" style="20"/>
  </cols>
  <sheetData>
    <row r="1" spans="1:10" ht="15.75" thickBot="1">
      <c r="A1" s="19">
        <v>42491</v>
      </c>
    </row>
    <row r="2" spans="1:10" ht="14.25">
      <c r="A2" s="82"/>
      <c r="B2" s="83"/>
      <c r="C2" s="83"/>
      <c r="D2" s="83"/>
      <c r="E2" s="83"/>
      <c r="F2" s="83"/>
      <c r="G2" s="84"/>
    </row>
    <row r="3" spans="1:10" s="21" customFormat="1" ht="18">
      <c r="A3" s="85" t="s">
        <v>351</v>
      </c>
      <c r="B3" s="86"/>
      <c r="C3" s="86"/>
      <c r="D3" s="86"/>
      <c r="E3" s="86"/>
      <c r="F3" s="86"/>
      <c r="G3" s="87"/>
    </row>
    <row r="4" spans="1:10" ht="14.25">
      <c r="A4" s="88"/>
      <c r="B4" s="89"/>
      <c r="C4" s="89"/>
      <c r="D4" s="89"/>
      <c r="E4" s="89"/>
      <c r="F4" s="89"/>
      <c r="G4" s="90"/>
    </row>
    <row r="5" spans="1:10" ht="14.25" customHeight="1">
      <c r="A5" s="91" t="s">
        <v>23</v>
      </c>
      <c r="B5" s="92" t="s">
        <v>352</v>
      </c>
      <c r="C5" s="92" t="s">
        <v>353</v>
      </c>
      <c r="D5" s="92" t="s">
        <v>354</v>
      </c>
      <c r="E5" s="92" t="s">
        <v>355</v>
      </c>
      <c r="F5" s="92" t="s">
        <v>356</v>
      </c>
      <c r="G5" s="93" t="s">
        <v>357</v>
      </c>
    </row>
    <row r="6" spans="1:10" ht="14.25">
      <c r="A6" s="91"/>
      <c r="B6" s="92"/>
      <c r="C6" s="92"/>
      <c r="D6" s="92"/>
      <c r="E6" s="92"/>
      <c r="F6" s="92"/>
      <c r="G6" s="93"/>
      <c r="H6" s="22"/>
    </row>
    <row r="7" spans="1:10" s="24" customFormat="1" ht="15">
      <c r="A7" s="91"/>
      <c r="B7" s="92"/>
      <c r="C7" s="92"/>
      <c r="D7" s="92"/>
      <c r="E7" s="92"/>
      <c r="F7" s="92"/>
      <c r="G7" s="93"/>
      <c r="H7" s="23"/>
    </row>
    <row r="8" spans="1:10" ht="15">
      <c r="A8" s="25" t="s">
        <v>358</v>
      </c>
      <c r="B8" s="26">
        <f t="shared" ref="B8:G8" si="0">AVERAGE(B9:B38)</f>
        <v>6429.7180673075945</v>
      </c>
      <c r="C8" s="26">
        <f t="shared" si="0"/>
        <v>6542.1463351753573</v>
      </c>
      <c r="D8" s="26">
        <f t="shared" si="0"/>
        <v>112.4282678677651</v>
      </c>
      <c r="E8" s="26">
        <f t="shared" si="0"/>
        <v>16565.900000000001</v>
      </c>
      <c r="F8" s="26">
        <f t="shared" si="0"/>
        <v>6330.3131944444449</v>
      </c>
      <c r="G8" s="27">
        <f t="shared" si="0"/>
        <v>0.55833333333333335</v>
      </c>
    </row>
    <row r="9" spans="1:10" s="29" customFormat="1">
      <c r="A9" s="31">
        <v>42491</v>
      </c>
      <c r="B9" s="28">
        <f>AVERAGEIF('HA System-wide STWPF_4'!$A$4:$A$747,'BOARD SLIDE DATA'!$A9,'HA System-wide STWPF_4'!F$4:F$747)</f>
        <v>8577.7239350828459</v>
      </c>
      <c r="C9" s="28">
        <f>AVERAGEIF('HA System-wide STWPF_4'!$A$4:$A$747,'BOARD SLIDE DATA'!$A9,'HA System-wide STWPF_4'!G$4:G$747)</f>
        <v>8902.1748917806144</v>
      </c>
      <c r="D9" s="28">
        <f>AVERAGEIF('HA System-wide STWPF_4'!$A$4:$A$747,'BOARD SLIDE DATA'!$A9,'HA System-wide STWPF_4'!I$4:I$747)</f>
        <v>324.45095669777044</v>
      </c>
      <c r="E9" s="33">
        <v>16547</v>
      </c>
      <c r="F9" s="28">
        <f>AVERAGEIF('DA System-wide STWPF_5'!$A$4:$A$747,'BOARD SLIDE DATA'!$A9,'DA System-wide STWPF_5'!E$4:E$747)</f>
        <v>6630.0166666666664</v>
      </c>
      <c r="G9" s="32">
        <f>COUNTIFS('HA System-wide STWPF_4'!A4:A747,'BOARD SLIDE DATA'!A9,'HA System-wide STWPF_4'!H4:H747,1)/24</f>
        <v>0.91666666666666663</v>
      </c>
      <c r="J9"/>
    </row>
    <row r="10" spans="1:10" s="30" customFormat="1">
      <c r="A10" s="31">
        <v>42492</v>
      </c>
      <c r="B10" s="28">
        <f>AVERAGEIF('HA System-wide STWPF_4'!$A$4:$A$747,'BOARD SLIDE DATA'!$A10,'HA System-wide STWPF_4'!F$4:F$747)</f>
        <v>4164.2327253306185</v>
      </c>
      <c r="C10" s="28">
        <f>AVERAGEIF('HA System-wide STWPF_4'!$A$4:$A$747,'BOARD SLIDE DATA'!$A10,'HA System-wide STWPF_4'!G$4:G$747)</f>
        <v>4194.3613186254006</v>
      </c>
      <c r="D10" s="28">
        <f>AVERAGEIF('HA System-wide STWPF_4'!$A$4:$A$747,'BOARD SLIDE DATA'!$A10,'HA System-wide STWPF_4'!I$4:I$747)</f>
        <v>30.128593294780909</v>
      </c>
      <c r="E10" s="33">
        <v>16547</v>
      </c>
      <c r="F10" s="28">
        <f>AVERAGEIF('DA System-wide STWPF_5'!$A$4:$A$747,'BOARD SLIDE DATA'!$A10,'DA System-wide STWPF_5'!E$4:E$747)</f>
        <v>3951.7666666666664</v>
      </c>
      <c r="G10" s="32">
        <f>COUNTIFS('HA System-wide STWPF_4'!A5:A748,'BOARD SLIDE DATA'!A10,'HA System-wide STWPF_4'!H5:H748,1)/24</f>
        <v>0.70833333333333337</v>
      </c>
      <c r="J10"/>
    </row>
    <row r="11" spans="1:10" s="30" customFormat="1">
      <c r="A11" s="31">
        <v>42493</v>
      </c>
      <c r="B11" s="28">
        <f>AVERAGEIF('HA System-wide STWPF_4'!$A$4:$A$747,'BOARD SLIDE DATA'!$A11,'HA System-wide STWPF_4'!F$4:F$747)</f>
        <v>2367.0540715565003</v>
      </c>
      <c r="C11" s="28">
        <f>AVERAGEIF('HA System-wide STWPF_4'!$A$4:$A$747,'BOARD SLIDE DATA'!$A11,'HA System-wide STWPF_4'!G$4:G$747)</f>
        <v>2398.7454579659702</v>
      </c>
      <c r="D11" s="28">
        <f>AVERAGEIF('HA System-wide STWPF_4'!$A$4:$A$747,'BOARD SLIDE DATA'!$A11,'HA System-wide STWPF_4'!I$4:I$747)</f>
        <v>31.691386409468077</v>
      </c>
      <c r="E11" s="33">
        <v>16547</v>
      </c>
      <c r="F11" s="28">
        <f>AVERAGEIF('DA System-wide STWPF_5'!$A$4:$A$747,'BOARD SLIDE DATA'!$A11,'DA System-wide STWPF_5'!E$4:E$747)</f>
        <v>2619.25</v>
      </c>
      <c r="G11" s="32">
        <f>COUNTIFS('HA System-wide STWPF_4'!A6:A749,'BOARD SLIDE DATA'!A11,'HA System-wide STWPF_4'!H6:H749,1)/24</f>
        <v>0.54166666666666663</v>
      </c>
      <c r="J11"/>
    </row>
    <row r="12" spans="1:10" s="30" customFormat="1">
      <c r="A12" s="31">
        <v>42494</v>
      </c>
      <c r="B12" s="28">
        <f>AVERAGEIF('HA System-wide STWPF_4'!$A$4:$A$747,'BOARD SLIDE DATA'!$A12,'HA System-wide STWPF_4'!F$4:F$747)</f>
        <v>1833.4296226954104</v>
      </c>
      <c r="C12" s="28">
        <f>AVERAGEIF('HA System-wide STWPF_4'!$A$4:$A$747,'BOARD SLIDE DATA'!$A12,'HA System-wide STWPF_4'!G$4:G$747)</f>
        <v>1859.4403917101781</v>
      </c>
      <c r="D12" s="28">
        <f>AVERAGEIF('HA System-wide STWPF_4'!$A$4:$A$747,'BOARD SLIDE DATA'!$A12,'HA System-wide STWPF_4'!I$4:I$747)</f>
        <v>26.010769014766719</v>
      </c>
      <c r="E12" s="33">
        <v>16568</v>
      </c>
      <c r="F12" s="28">
        <f>AVERAGEIF('DA System-wide STWPF_5'!$A$4:$A$747,'BOARD SLIDE DATA'!$A12,'DA System-wide STWPF_5'!E$4:E$747)</f>
        <v>2267.4833333333331</v>
      </c>
      <c r="G12" s="32">
        <f>COUNTIFS('HA System-wide STWPF_4'!A7:A750,'BOARD SLIDE DATA'!A12,'HA System-wide STWPF_4'!H7:H750,1)/24</f>
        <v>0.125</v>
      </c>
      <c r="J12"/>
    </row>
    <row r="13" spans="1:10" s="30" customFormat="1">
      <c r="A13" s="31">
        <v>42495</v>
      </c>
      <c r="B13" s="28">
        <f>AVERAGEIF('HA System-wide STWPF_4'!$A$4:$A$747,'BOARD SLIDE DATA'!$A13,'HA System-wide STWPF_4'!F$4:F$747)</f>
        <v>2939.955604688103</v>
      </c>
      <c r="C13" s="28">
        <f>AVERAGEIF('HA System-wide STWPF_4'!$A$4:$A$747,'BOARD SLIDE DATA'!$A13,'HA System-wide STWPF_4'!G$4:G$747)</f>
        <v>2981.0552771865005</v>
      </c>
      <c r="D13" s="28">
        <f>AVERAGEIF('HA System-wide STWPF_4'!$A$4:$A$747,'BOARD SLIDE DATA'!$A13,'HA System-wide STWPF_4'!I$4:I$747)</f>
        <v>41.099672498396949</v>
      </c>
      <c r="E13" s="33">
        <v>16568</v>
      </c>
      <c r="F13" s="28">
        <f>AVERAGEIF('DA System-wide STWPF_5'!$A$4:$A$747,'BOARD SLIDE DATA'!$A13,'DA System-wide STWPF_5'!E$4:E$747)</f>
        <v>3326.3041666666672</v>
      </c>
      <c r="G13" s="32">
        <f>COUNTIFS('HA System-wide STWPF_4'!A8:A751,'BOARD SLIDE DATA'!A13,'HA System-wide STWPF_4'!H8:H751,1)/24</f>
        <v>0.29166666666666669</v>
      </c>
      <c r="J13"/>
    </row>
    <row r="14" spans="1:10" s="30" customFormat="1">
      <c r="A14" s="31">
        <v>42496</v>
      </c>
      <c r="B14" s="28">
        <f>AVERAGEIF('HA System-wide STWPF_4'!$A$4:$A$747,'BOARD SLIDE DATA'!$A14,'HA System-wide STWPF_4'!F$4:F$747)</f>
        <v>9176.2557648086895</v>
      </c>
      <c r="C14" s="28">
        <f>AVERAGEIF('HA System-wide STWPF_4'!$A$4:$A$747,'BOARD SLIDE DATA'!$A14,'HA System-wide STWPF_4'!G$4:G$747)</f>
        <v>9303.0807943845848</v>
      </c>
      <c r="D14" s="28">
        <f>AVERAGEIF('HA System-wide STWPF_4'!$A$4:$A$747,'BOARD SLIDE DATA'!$A14,'HA System-wide STWPF_4'!I$4:I$747)</f>
        <v>126.82502957589878</v>
      </c>
      <c r="E14" s="33">
        <v>16568</v>
      </c>
      <c r="F14" s="28">
        <f>AVERAGEIF('DA System-wide STWPF_5'!$A$4:$A$747,'BOARD SLIDE DATA'!$A14,'DA System-wide STWPF_5'!E$4:E$747)</f>
        <v>8220.220833333331</v>
      </c>
      <c r="G14" s="32">
        <f>COUNTIFS('HA System-wide STWPF_4'!A9:A752,'BOARD SLIDE DATA'!A14,'HA System-wide STWPF_4'!H9:H752,1)/24</f>
        <v>0.875</v>
      </c>
      <c r="J14"/>
    </row>
    <row r="15" spans="1:10" s="30" customFormat="1">
      <c r="A15" s="31">
        <v>42497</v>
      </c>
      <c r="B15" s="28">
        <f>AVERAGEIF('HA System-wide STWPF_4'!$A$4:$A$747,'BOARD SLIDE DATA'!$A15,'HA System-wide STWPF_4'!F$4:F$747)</f>
        <v>11784.787609636587</v>
      </c>
      <c r="C15" s="28">
        <f>AVERAGEIF('HA System-wide STWPF_4'!$A$4:$A$747,'BOARD SLIDE DATA'!$A15,'HA System-wide STWPF_4'!G$4:G$747)</f>
        <v>12749.814536816906</v>
      </c>
      <c r="D15" s="28">
        <f>AVERAGEIF('HA System-wide STWPF_4'!$A$4:$A$747,'BOARD SLIDE DATA'!$A15,'HA System-wide STWPF_4'!I$4:I$747)</f>
        <v>965.02692718033313</v>
      </c>
      <c r="E15" s="33">
        <v>16568</v>
      </c>
      <c r="F15" s="28">
        <f>AVERAGEIF('DA System-wide STWPF_5'!$A$4:$A$747,'BOARD SLIDE DATA'!$A15,'DA System-wide STWPF_5'!E$4:E$747)</f>
        <v>10759.800000000001</v>
      </c>
      <c r="G15" s="32">
        <f>COUNTIFS('HA System-wide STWPF_4'!A10:A753,'BOARD SLIDE DATA'!A15,'HA System-wide STWPF_4'!H10:H753,1)/24</f>
        <v>1</v>
      </c>
      <c r="J15"/>
    </row>
    <row r="16" spans="1:10" s="30" customFormat="1">
      <c r="A16" s="31">
        <v>42498</v>
      </c>
      <c r="B16" s="28">
        <f>AVERAGEIF('HA System-wide STWPF_4'!$A$4:$A$747,'BOARD SLIDE DATA'!$A16,'HA System-wide STWPF_4'!F$4:F$747)</f>
        <v>10393.247071166039</v>
      </c>
      <c r="C16" s="28">
        <f>AVERAGEIF('HA System-wide STWPF_4'!$A$4:$A$747,'BOARD SLIDE DATA'!$A16,'HA System-wide STWPF_4'!G$4:G$747)</f>
        <v>10522.060142470635</v>
      </c>
      <c r="D16" s="28">
        <f>AVERAGEIF('HA System-wide STWPF_4'!$A$4:$A$747,'BOARD SLIDE DATA'!$A16,'HA System-wide STWPF_4'!I$4:I$747)</f>
        <v>128.81307130461161</v>
      </c>
      <c r="E16" s="33">
        <v>16568</v>
      </c>
      <c r="F16" s="28">
        <f>AVERAGEIF('DA System-wide STWPF_5'!$A$4:$A$747,'BOARD SLIDE DATA'!$A16,'DA System-wide STWPF_5'!E$4:E$747)</f>
        <v>10476.008333333331</v>
      </c>
      <c r="G16" s="32">
        <f>COUNTIFS('HA System-wide STWPF_4'!A11:A754,'BOARD SLIDE DATA'!A16,'HA System-wide STWPF_4'!H11:H754,1)/24</f>
        <v>0.54166666666666663</v>
      </c>
      <c r="J16"/>
    </row>
    <row r="17" spans="1:10" s="30" customFormat="1">
      <c r="A17" s="31">
        <v>42499</v>
      </c>
      <c r="B17" s="28">
        <f>AVERAGEIF('HA System-wide STWPF_4'!$A$4:$A$747,'BOARD SLIDE DATA'!$A17,'HA System-wide STWPF_4'!F$4:F$747)</f>
        <v>9326.4768394459988</v>
      </c>
      <c r="C17" s="28">
        <f>AVERAGEIF('HA System-wide STWPF_4'!$A$4:$A$747,'BOARD SLIDE DATA'!$A17,'HA System-wide STWPF_4'!G$4:G$747)</f>
        <v>9431.4077934288671</v>
      </c>
      <c r="D17" s="28">
        <f>AVERAGEIF('HA System-wide STWPF_4'!$A$4:$A$747,'BOARD SLIDE DATA'!$A17,'HA System-wide STWPF_4'!I$4:I$747)</f>
        <v>104.9309539828779</v>
      </c>
      <c r="E17" s="33">
        <v>16568</v>
      </c>
      <c r="F17" s="28">
        <f>AVERAGEIF('DA System-wide STWPF_5'!$A$4:$A$747,'BOARD SLIDE DATA'!$A17,'DA System-wide STWPF_5'!E$4:E$747)</f>
        <v>9020.5124999999989</v>
      </c>
      <c r="G17" s="32">
        <f>COUNTIFS('HA System-wide STWPF_4'!A12:A755,'BOARD SLIDE DATA'!A17,'HA System-wide STWPF_4'!H12:H755,1)/24</f>
        <v>0.58333333333333337</v>
      </c>
      <c r="J17"/>
    </row>
    <row r="18" spans="1:10" s="30" customFormat="1">
      <c r="A18" s="31">
        <v>42500</v>
      </c>
      <c r="B18" s="28">
        <f>AVERAGEIF('HA System-wide STWPF_4'!$A$4:$A$747,'BOARD SLIDE DATA'!$A18,'HA System-wide STWPF_4'!F$4:F$747)</f>
        <v>7765.014204128639</v>
      </c>
      <c r="C18" s="28">
        <f>AVERAGEIF('HA System-wide STWPF_4'!$A$4:$A$747,'BOARD SLIDE DATA'!$A18,'HA System-wide STWPF_4'!G$4:G$747)</f>
        <v>7863.1357746263684</v>
      </c>
      <c r="D18" s="28">
        <f>AVERAGEIF('HA System-wide STWPF_4'!$A$4:$A$747,'BOARD SLIDE DATA'!$A18,'HA System-wide STWPF_4'!I$4:I$747)</f>
        <v>98.121570497729351</v>
      </c>
      <c r="E18" s="33">
        <v>16568</v>
      </c>
      <c r="F18" s="28">
        <f>AVERAGEIF('DA System-wide STWPF_5'!$A$4:$A$747,'BOARD SLIDE DATA'!$A18,'DA System-wide STWPF_5'!E$4:E$747)</f>
        <v>7041.7208333333328</v>
      </c>
      <c r="G18" s="32">
        <f>COUNTIFS('HA System-wide STWPF_4'!A13:A756,'BOARD SLIDE DATA'!A18,'HA System-wide STWPF_4'!H13:H756,1)/24</f>
        <v>0.5</v>
      </c>
      <c r="J18"/>
    </row>
    <row r="19" spans="1:10" s="30" customFormat="1">
      <c r="A19" s="31">
        <v>42501</v>
      </c>
      <c r="B19" s="28">
        <f>AVERAGEIF('HA System-wide STWPF_4'!$A$4:$A$747,'BOARD SLIDE DATA'!$A19,'HA System-wide STWPF_4'!F$4:F$747)</f>
        <v>7358.8009532819333</v>
      </c>
      <c r="C19" s="28">
        <f>AVERAGEIF('HA System-wide STWPF_4'!$A$4:$A$747,'BOARD SLIDE DATA'!$A19,'HA System-wide STWPF_4'!G$4:G$747)</f>
        <v>7455.6537017644732</v>
      </c>
      <c r="D19" s="28">
        <f>AVERAGEIF('HA System-wide STWPF_4'!$A$4:$A$747,'BOARD SLIDE DATA'!$A19,'HA System-wide STWPF_4'!I$4:I$747)</f>
        <v>96.852748482547383</v>
      </c>
      <c r="E19" s="33">
        <v>16568</v>
      </c>
      <c r="F19" s="28">
        <f>AVERAGEIF('DA System-wide STWPF_5'!$A$4:$A$747,'BOARD SLIDE DATA'!$A19,'DA System-wide STWPF_5'!E$4:E$747)</f>
        <v>6655.8250000000007</v>
      </c>
      <c r="G19" s="32">
        <f>COUNTIFS('HA System-wide STWPF_4'!A14:A757,'BOARD SLIDE DATA'!A19,'HA System-wide STWPF_4'!H14:H757,1)/24</f>
        <v>0.83333333333333337</v>
      </c>
      <c r="J19"/>
    </row>
    <row r="20" spans="1:10" s="30" customFormat="1">
      <c r="A20" s="31">
        <v>42502</v>
      </c>
      <c r="B20" s="28">
        <f>AVERAGEIF('HA System-wide STWPF_4'!$A$4:$A$747,'BOARD SLIDE DATA'!$A20,'HA System-wide STWPF_4'!F$4:F$747)</f>
        <v>4539.9632713503579</v>
      </c>
      <c r="C20" s="28">
        <f>AVERAGEIF('HA System-wide STWPF_4'!$A$4:$A$747,'BOARD SLIDE DATA'!$A20,'HA System-wide STWPF_4'!G$4:G$747)</f>
        <v>4588.5501856535438</v>
      </c>
      <c r="D20" s="28">
        <f>AVERAGEIF('HA System-wide STWPF_4'!$A$4:$A$747,'BOARD SLIDE DATA'!$A20,'HA System-wide STWPF_4'!I$4:I$747)</f>
        <v>48.586914303187335</v>
      </c>
      <c r="E20" s="33">
        <v>16568</v>
      </c>
      <c r="F20" s="28">
        <f>AVERAGEIF('DA System-wide STWPF_5'!$A$4:$A$747,'BOARD SLIDE DATA'!$A20,'DA System-wide STWPF_5'!E$4:E$747)</f>
        <v>4631.5541666666668</v>
      </c>
      <c r="G20" s="32">
        <f>COUNTIFS('HA System-wide STWPF_4'!A15:A758,'BOARD SLIDE DATA'!A20,'HA System-wide STWPF_4'!H15:H758,1)/24</f>
        <v>0.25</v>
      </c>
      <c r="J20"/>
    </row>
    <row r="21" spans="1:10" s="30" customFormat="1">
      <c r="A21" s="31">
        <v>42503</v>
      </c>
      <c r="B21" s="28">
        <f>AVERAGEIF('HA System-wide STWPF_4'!$A$4:$A$747,'BOARD SLIDE DATA'!$A21,'HA System-wide STWPF_4'!F$4:F$747)</f>
        <v>4797.4071940088252</v>
      </c>
      <c r="C21" s="28">
        <f>AVERAGEIF('HA System-wide STWPF_4'!$A$4:$A$747,'BOARD SLIDE DATA'!$A21,'HA System-wide STWPF_4'!G$4:G$747)</f>
        <v>4822.9730424926447</v>
      </c>
      <c r="D21" s="28">
        <f>AVERAGEIF('HA System-wide STWPF_4'!$A$4:$A$747,'BOARD SLIDE DATA'!$A21,'HA System-wide STWPF_4'!I$4:I$747)</f>
        <v>25.565848483820091</v>
      </c>
      <c r="E21" s="33">
        <v>16568</v>
      </c>
      <c r="F21" s="28">
        <f>AVERAGEIF('DA System-wide STWPF_5'!$A$4:$A$747,'BOARD SLIDE DATA'!$A21,'DA System-wide STWPF_5'!E$4:E$747)</f>
        <v>3537.3374999999996</v>
      </c>
      <c r="G21" s="32">
        <f>COUNTIFS('HA System-wide STWPF_4'!A16:A759,'BOARD SLIDE DATA'!A21,'HA System-wide STWPF_4'!H16:H759,1)/24</f>
        <v>0.91666666666666663</v>
      </c>
      <c r="J21"/>
    </row>
    <row r="22" spans="1:10" s="30" customFormat="1">
      <c r="A22" s="31">
        <v>42504</v>
      </c>
      <c r="B22" s="28">
        <f>AVERAGEIF('HA System-wide STWPF_4'!$A$4:$A$747,'BOARD SLIDE DATA'!$A22,'HA System-wide STWPF_4'!F$4:F$747)</f>
        <v>5942.4568764166843</v>
      </c>
      <c r="C22" s="28">
        <f>AVERAGEIF('HA System-wide STWPF_4'!$A$4:$A$747,'BOARD SLIDE DATA'!$A22,'HA System-wide STWPF_4'!G$4:G$747)</f>
        <v>5973.2825637027445</v>
      </c>
      <c r="D22" s="28">
        <f>AVERAGEIF('HA System-wide STWPF_4'!$A$4:$A$747,'BOARD SLIDE DATA'!$A22,'HA System-wide STWPF_4'!I$4:I$747)</f>
        <v>30.825687286061413</v>
      </c>
      <c r="E22" s="33">
        <v>16568</v>
      </c>
      <c r="F22" s="28">
        <f>AVERAGEIF('DA System-wide STWPF_5'!$A$4:$A$747,'BOARD SLIDE DATA'!$A22,'DA System-wide STWPF_5'!E$4:E$747)</f>
        <v>5282.6833333333334</v>
      </c>
      <c r="G22" s="32">
        <f>COUNTIFS('HA System-wide STWPF_4'!A17:A760,'BOARD SLIDE DATA'!A22,'HA System-wide STWPF_4'!H17:H760,1)/24</f>
        <v>0.58333333333333337</v>
      </c>
      <c r="J22"/>
    </row>
    <row r="23" spans="1:10" s="30" customFormat="1">
      <c r="A23" s="31">
        <v>42505</v>
      </c>
      <c r="B23" s="28">
        <f>AVERAGEIF('HA System-wide STWPF_4'!$A$4:$A$747,'BOARD SLIDE DATA'!$A23,'HA System-wide STWPF_4'!F$4:F$747)</f>
        <v>3298.0452976541624</v>
      </c>
      <c r="C23" s="28">
        <f>AVERAGEIF('HA System-wide STWPF_4'!$A$4:$A$747,'BOARD SLIDE DATA'!$A23,'HA System-wide STWPF_4'!G$4:G$747)</f>
        <v>3321.9026690841692</v>
      </c>
      <c r="D23" s="28">
        <f>AVERAGEIF('HA System-wide STWPF_4'!$A$4:$A$747,'BOARD SLIDE DATA'!$A23,'HA System-wide STWPF_4'!I$4:I$747)</f>
        <v>23.857371430006083</v>
      </c>
      <c r="E23" s="33">
        <v>16568</v>
      </c>
      <c r="F23" s="28">
        <f>AVERAGEIF('DA System-wide STWPF_5'!$A$4:$A$747,'BOARD SLIDE DATA'!$A23,'DA System-wide STWPF_5'!E$4:E$747)</f>
        <v>4287.05</v>
      </c>
      <c r="G23" s="32">
        <f>COUNTIFS('HA System-wide STWPF_4'!A18:A761,'BOARD SLIDE DATA'!A23,'HA System-wide STWPF_4'!H18:H761,1)/24</f>
        <v>0</v>
      </c>
      <c r="J23"/>
    </row>
    <row r="24" spans="1:10" s="30" customFormat="1">
      <c r="A24" s="31">
        <v>42506</v>
      </c>
      <c r="B24" s="28">
        <f>AVERAGEIF('HA System-wide STWPF_4'!$A$4:$A$747,'BOARD SLIDE DATA'!$A24,'HA System-wide STWPF_4'!F$4:F$747)</f>
        <v>5993.3328210964164</v>
      </c>
      <c r="C24" s="28">
        <f>AVERAGEIF('HA System-wide STWPF_4'!$A$4:$A$747,'BOARD SLIDE DATA'!$A24,'HA System-wide STWPF_4'!G$4:G$747)</f>
        <v>6041.9680059204729</v>
      </c>
      <c r="D24" s="28">
        <f>AVERAGEIF('HA System-wide STWPF_4'!$A$4:$A$747,'BOARD SLIDE DATA'!$A24,'HA System-wide STWPF_4'!I$4:I$747)</f>
        <v>48.635184824051045</v>
      </c>
      <c r="E24" s="33">
        <v>16568</v>
      </c>
      <c r="F24" s="28">
        <f>AVERAGEIF('DA System-wide STWPF_5'!$A$4:$A$747,'BOARD SLIDE DATA'!$A24,'DA System-wide STWPF_5'!E$4:E$747)</f>
        <v>7826.4666666666672</v>
      </c>
      <c r="G24" s="32">
        <f>COUNTIFS('HA System-wide STWPF_4'!A19:A762,'BOARD SLIDE DATA'!A24,'HA System-wide STWPF_4'!H19:H762,1)/24</f>
        <v>0.41666666666666669</v>
      </c>
      <c r="J24"/>
    </row>
    <row r="25" spans="1:10" s="30" customFormat="1">
      <c r="A25" s="31">
        <v>42507</v>
      </c>
      <c r="B25" s="28">
        <f>AVERAGEIF('HA System-wide STWPF_4'!$A$4:$A$747,'BOARD SLIDE DATA'!$A25,'HA System-wide STWPF_4'!F$4:F$747)</f>
        <v>8467.6908881599829</v>
      </c>
      <c r="C25" s="28">
        <f>AVERAGEIF('HA System-wide STWPF_4'!$A$4:$A$747,'BOARD SLIDE DATA'!$A25,'HA System-wide STWPF_4'!G$4:G$747)</f>
        <v>8679.396556295751</v>
      </c>
      <c r="D25" s="28">
        <f>AVERAGEIF('HA System-wide STWPF_4'!$A$4:$A$747,'BOARD SLIDE DATA'!$A25,'HA System-wide STWPF_4'!I$4:I$747)</f>
        <v>211.70566813576838</v>
      </c>
      <c r="E25" s="33">
        <v>16568</v>
      </c>
      <c r="F25" s="28">
        <f>AVERAGEIF('DA System-wide STWPF_5'!$A$4:$A$747,'BOARD SLIDE DATA'!$A25,'DA System-wide STWPF_5'!E$4:E$747)</f>
        <v>7324.5958333333328</v>
      </c>
      <c r="G25" s="32">
        <f>COUNTIFS('HA System-wide STWPF_4'!A20:A763,'BOARD SLIDE DATA'!A25,'HA System-wide STWPF_4'!H20:H763,1)/24</f>
        <v>0.83333333333333337</v>
      </c>
      <c r="J25"/>
    </row>
    <row r="26" spans="1:10" s="30" customFormat="1">
      <c r="A26" s="31">
        <v>42508</v>
      </c>
      <c r="B26" s="28">
        <f>AVERAGEIF('HA System-wide STWPF_4'!$A$4:$A$747,'BOARD SLIDE DATA'!$A26,'HA System-wide STWPF_4'!F$4:F$747)</f>
        <v>4205.3781585063471</v>
      </c>
      <c r="C26" s="28">
        <f>AVERAGEIF('HA System-wide STWPF_4'!$A$4:$A$747,'BOARD SLIDE DATA'!$A26,'HA System-wide STWPF_4'!G$4:G$747)</f>
        <v>4234.7549556508029</v>
      </c>
      <c r="D26" s="28">
        <f>AVERAGEIF('HA System-wide STWPF_4'!$A$4:$A$747,'BOARD SLIDE DATA'!$A26,'HA System-wide STWPF_4'!I$4:I$747)</f>
        <v>29.376797144456248</v>
      </c>
      <c r="E26" s="33">
        <v>16568</v>
      </c>
      <c r="F26" s="28">
        <f>AVERAGEIF('DA System-wide STWPF_5'!$A$4:$A$747,'BOARD SLIDE DATA'!$A26,'DA System-wide STWPF_5'!E$4:E$747)</f>
        <v>4514.1916666666657</v>
      </c>
      <c r="G26" s="32">
        <f>COUNTIFS('HA System-wide STWPF_4'!A21:A764,'BOARD SLIDE DATA'!A26,'HA System-wide STWPF_4'!H21:H764,1)/24</f>
        <v>0.45833333333333331</v>
      </c>
      <c r="J26"/>
    </row>
    <row r="27" spans="1:10" s="30" customFormat="1">
      <c r="A27" s="31">
        <v>42509</v>
      </c>
      <c r="B27" s="28">
        <f>AVERAGEIF('HA System-wide STWPF_4'!$A$4:$A$747,'BOARD SLIDE DATA'!$A27,'HA System-wide STWPF_4'!F$4:F$747)</f>
        <v>1684.3132318633707</v>
      </c>
      <c r="C27" s="28">
        <f>AVERAGEIF('HA System-wide STWPF_4'!$A$4:$A$747,'BOARD SLIDE DATA'!$A27,'HA System-wide STWPF_4'!G$4:G$747)</f>
        <v>1684.5711343264268</v>
      </c>
      <c r="D27" s="28">
        <f>AVERAGEIF('HA System-wide STWPF_4'!$A$4:$A$747,'BOARD SLIDE DATA'!$A27,'HA System-wide STWPF_4'!I$4:I$747)</f>
        <v>0.2579024630554167</v>
      </c>
      <c r="E27" s="33">
        <v>16568</v>
      </c>
      <c r="F27" s="28">
        <f>AVERAGEIF('DA System-wide STWPF_5'!$A$4:$A$747,'BOARD SLIDE DATA'!$A27,'DA System-wide STWPF_5'!E$4:E$747)</f>
        <v>2297.9291666666668</v>
      </c>
      <c r="G27" s="32">
        <f>COUNTIFS('HA System-wide STWPF_4'!A22:A765,'BOARD SLIDE DATA'!A27,'HA System-wide STWPF_4'!H22:H765,1)/24</f>
        <v>0.375</v>
      </c>
      <c r="J27"/>
    </row>
    <row r="28" spans="1:10" s="30" customFormat="1">
      <c r="A28" s="31">
        <v>42510</v>
      </c>
      <c r="B28" s="28">
        <f>AVERAGEIF('HA System-wide STWPF_4'!$A$4:$A$747,'BOARD SLIDE DATA'!$A28,'HA System-wide STWPF_4'!F$4:F$747)</f>
        <v>4446.4178765328861</v>
      </c>
      <c r="C28" s="28">
        <f>AVERAGEIF('HA System-wide STWPF_4'!$A$4:$A$747,'BOARD SLIDE DATA'!$A28,'HA System-wide STWPF_4'!G$4:G$747)</f>
        <v>4446.8321535695604</v>
      </c>
      <c r="D28" s="28">
        <f>AVERAGEIF('HA System-wide STWPF_4'!$A$4:$A$747,'BOARD SLIDE DATA'!$A28,'HA System-wide STWPF_4'!I$4:I$747)</f>
        <v>0.41427703667974997</v>
      </c>
      <c r="E28" s="33">
        <v>16568</v>
      </c>
      <c r="F28" s="28">
        <f>AVERAGEIF('DA System-wide STWPF_5'!$A$4:$A$747,'BOARD SLIDE DATA'!$A28,'DA System-wide STWPF_5'!E$4:E$747)</f>
        <v>4580.791666666667</v>
      </c>
      <c r="G28" s="32">
        <f>COUNTIFS('HA System-wide STWPF_4'!A23:A766,'BOARD SLIDE DATA'!A28,'HA System-wide STWPF_4'!H23:H766,1)/24</f>
        <v>0.79166666666666663</v>
      </c>
      <c r="J28"/>
    </row>
    <row r="29" spans="1:10" s="30" customFormat="1">
      <c r="A29" s="31">
        <v>42511</v>
      </c>
      <c r="B29" s="28">
        <f>AVERAGEIF('HA System-wide STWPF_4'!$A$4:$A$747,'BOARD SLIDE DATA'!$A29,'HA System-wide STWPF_4'!F$4:F$747)</f>
        <v>8309.0614363187742</v>
      </c>
      <c r="C29" s="28">
        <f>AVERAGEIF('HA System-wide STWPF_4'!$A$4:$A$747,'BOARD SLIDE DATA'!$A29,'HA System-wide STWPF_4'!G$4:G$747)</f>
        <v>8315.6154738460918</v>
      </c>
      <c r="D29" s="28">
        <f>AVERAGEIF('HA System-wide STWPF_4'!$A$4:$A$747,'BOARD SLIDE DATA'!$A29,'HA System-wide STWPF_4'!I$4:I$747)</f>
        <v>6.5540375273222073</v>
      </c>
      <c r="E29" s="33">
        <v>16568</v>
      </c>
      <c r="F29" s="28">
        <f>AVERAGEIF('DA System-wide STWPF_5'!$A$4:$A$747,'BOARD SLIDE DATA'!$A29,'DA System-wide STWPF_5'!E$4:E$747)</f>
        <v>6693.0416666666652</v>
      </c>
      <c r="G29" s="32">
        <f>COUNTIFS('HA System-wide STWPF_4'!A24:A767,'BOARD SLIDE DATA'!A29,'HA System-wide STWPF_4'!H24:H767,1)/24</f>
        <v>0.66666666666666663</v>
      </c>
      <c r="J29"/>
    </row>
    <row r="30" spans="1:10" s="30" customFormat="1">
      <c r="A30" s="31">
        <v>42512</v>
      </c>
      <c r="B30" s="28">
        <f>AVERAGEIF('HA System-wide STWPF_4'!$A$4:$A$747,'BOARD SLIDE DATA'!$A30,'HA System-wide STWPF_4'!F$4:F$747)</f>
        <v>8403.032461194598</v>
      </c>
      <c r="C30" s="28">
        <f>AVERAGEIF('HA System-wide STWPF_4'!$A$4:$A$747,'BOARD SLIDE DATA'!$A30,'HA System-wide STWPF_4'!G$4:G$747)</f>
        <v>8403.3441931217476</v>
      </c>
      <c r="D30" s="28">
        <f>AVERAGEIF('HA System-wide STWPF_4'!$A$4:$A$747,'BOARD SLIDE DATA'!$A30,'HA System-wide STWPF_4'!I$4:I$747)</f>
        <v>0.31173192715012504</v>
      </c>
      <c r="E30" s="33">
        <v>16568</v>
      </c>
      <c r="F30" s="28">
        <f>AVERAGEIF('DA System-wide STWPF_5'!$A$4:$A$747,'BOARD SLIDE DATA'!$A30,'DA System-wide STWPF_5'!E$4:E$747)</f>
        <v>7796.5541666666659</v>
      </c>
      <c r="G30" s="32">
        <f>COUNTIFS('HA System-wide STWPF_4'!A25:A768,'BOARD SLIDE DATA'!A30,'HA System-wide STWPF_4'!H25:H768,1)/24</f>
        <v>0.625</v>
      </c>
      <c r="J30"/>
    </row>
    <row r="31" spans="1:10" s="30" customFormat="1">
      <c r="A31" s="31">
        <v>42513</v>
      </c>
      <c r="B31" s="28">
        <f>AVERAGEIF('HA System-wide STWPF_4'!$A$4:$A$747,'BOARD SLIDE DATA'!$A31,'HA System-wide STWPF_4'!F$4:F$747)</f>
        <v>8859.740033327229</v>
      </c>
      <c r="C31" s="28">
        <f>AVERAGEIF('HA System-wide STWPF_4'!$A$4:$A$747,'BOARD SLIDE DATA'!$A31,'HA System-wide STWPF_4'!G$4:G$747)</f>
        <v>8907.1088495059048</v>
      </c>
      <c r="D31" s="28">
        <f>AVERAGEIF('HA System-wide STWPF_4'!$A$4:$A$747,'BOARD SLIDE DATA'!$A31,'HA System-wide STWPF_4'!I$4:I$747)</f>
        <v>47.368816178674372</v>
      </c>
      <c r="E31" s="33">
        <v>16568</v>
      </c>
      <c r="F31" s="28">
        <f>AVERAGEIF('DA System-wide STWPF_5'!$A$4:$A$747,'BOARD SLIDE DATA'!$A31,'DA System-wide STWPF_5'!E$4:E$747)</f>
        <v>8140.4541666666664</v>
      </c>
      <c r="G31" s="32">
        <f>COUNTIFS('HA System-wide STWPF_4'!A26:A769,'BOARD SLIDE DATA'!A31,'HA System-wide STWPF_4'!H26:H769,1)/24</f>
        <v>0.58333333333333337</v>
      </c>
      <c r="J31"/>
    </row>
    <row r="32" spans="1:10" s="30" customFormat="1">
      <c r="A32" s="31">
        <v>42514</v>
      </c>
      <c r="B32" s="28">
        <f>AVERAGEIF('HA System-wide STWPF_4'!$A$4:$A$747,'BOARD SLIDE DATA'!$A32,'HA System-wide STWPF_4'!F$4:F$747)</f>
        <v>9114.9726857112692</v>
      </c>
      <c r="C32" s="28">
        <f>AVERAGEIF('HA System-wide STWPF_4'!$A$4:$A$747,'BOARD SLIDE DATA'!$A32,'HA System-wide STWPF_4'!G$4:G$747)</f>
        <v>9345.3563092547156</v>
      </c>
      <c r="D32" s="28">
        <f>AVERAGEIF('HA System-wide STWPF_4'!$A$4:$A$747,'BOARD SLIDE DATA'!$A32,'HA System-wide STWPF_4'!I$4:I$747)</f>
        <v>230.38362354344486</v>
      </c>
      <c r="E32" s="33">
        <v>16568</v>
      </c>
      <c r="F32" s="28">
        <f>AVERAGEIF('DA System-wide STWPF_5'!$A$4:$A$747,'BOARD SLIDE DATA'!$A32,'DA System-wide STWPF_5'!E$4:E$747)</f>
        <v>8826.7916666666679</v>
      </c>
      <c r="G32" s="32">
        <f>COUNTIFS('HA System-wide STWPF_4'!A27:A770,'BOARD SLIDE DATA'!A32,'HA System-wide STWPF_4'!H27:H770,1)/24</f>
        <v>0.41666666666666669</v>
      </c>
      <c r="J32"/>
    </row>
    <row r="33" spans="1:10" s="30" customFormat="1">
      <c r="A33" s="31">
        <v>42515</v>
      </c>
      <c r="B33" s="28">
        <f>AVERAGEIF('HA System-wide STWPF_4'!$A$4:$A$747,'BOARD SLIDE DATA'!$A33,'HA System-wide STWPF_4'!F$4:F$747)</f>
        <v>7451.1900182149047</v>
      </c>
      <c r="C33" s="28">
        <f>AVERAGEIF('HA System-wide STWPF_4'!$A$4:$A$747,'BOARD SLIDE DATA'!$A33,'HA System-wide STWPF_4'!G$4:G$747)</f>
        <v>7574.4599597320848</v>
      </c>
      <c r="D33" s="28">
        <f>AVERAGEIF('HA System-wide STWPF_4'!$A$4:$A$747,'BOARD SLIDE DATA'!$A33,'HA System-wide STWPF_4'!I$4:I$747)</f>
        <v>123.26994151718218</v>
      </c>
      <c r="E33" s="33">
        <v>16568</v>
      </c>
      <c r="F33" s="28">
        <f>AVERAGEIF('DA System-wide STWPF_5'!$A$4:$A$747,'BOARD SLIDE DATA'!$A33,'DA System-wide STWPF_5'!E$4:E$747)</f>
        <v>8047.820833333335</v>
      </c>
      <c r="G33" s="32">
        <f>COUNTIFS('HA System-wide STWPF_4'!A28:A771,'BOARD SLIDE DATA'!A33,'HA System-wide STWPF_4'!H28:H771,1)/24</f>
        <v>0.375</v>
      </c>
      <c r="J33"/>
    </row>
    <row r="34" spans="1:10" s="30" customFormat="1">
      <c r="A34" s="31">
        <v>42516</v>
      </c>
      <c r="B34" s="28">
        <f>AVERAGEIF('HA System-wide STWPF_4'!$A$4:$A$747,'BOARD SLIDE DATA'!$A34,'HA System-wide STWPF_4'!F$4:F$747)</f>
        <v>9316.1902638081247</v>
      </c>
      <c r="C34" s="28">
        <f>AVERAGEIF('HA System-wide STWPF_4'!$A$4:$A$747,'BOARD SLIDE DATA'!$A34,'HA System-wide STWPF_4'!G$4:G$747)</f>
        <v>9543.1736505792487</v>
      </c>
      <c r="D34" s="28">
        <f>AVERAGEIF('HA System-wide STWPF_4'!$A$4:$A$747,'BOARD SLIDE DATA'!$A34,'HA System-wide STWPF_4'!I$4:I$747)</f>
        <v>226.983386771125</v>
      </c>
      <c r="E34" s="33">
        <v>16568</v>
      </c>
      <c r="F34" s="28">
        <f>AVERAGEIF('DA System-wide STWPF_5'!$A$4:$A$747,'BOARD SLIDE DATA'!$A34,'DA System-wide STWPF_5'!E$4:E$747)</f>
        <v>9359.0208333333339</v>
      </c>
      <c r="G34" s="32">
        <f>COUNTIFS('HA System-wide STWPF_4'!A29:A772,'BOARD SLIDE DATA'!A34,'HA System-wide STWPF_4'!H29:H772,1)/24</f>
        <v>0.33333333333333331</v>
      </c>
      <c r="J34"/>
    </row>
    <row r="35" spans="1:10" s="30" customFormat="1">
      <c r="A35" s="31">
        <v>42517</v>
      </c>
      <c r="B35" s="28">
        <f>AVERAGEIF('HA System-wide STWPF_4'!$A$4:$A$747,'BOARD SLIDE DATA'!$A35,'HA System-wide STWPF_4'!F$4:F$747)</f>
        <v>5593.3878842051299</v>
      </c>
      <c r="C35" s="28">
        <f>AVERAGEIF('HA System-wide STWPF_4'!$A$4:$A$747,'BOARD SLIDE DATA'!$A35,'HA System-wide STWPF_4'!G$4:G$747)</f>
        <v>5618.8720058691624</v>
      </c>
      <c r="D35" s="28">
        <f>AVERAGEIF('HA System-wide STWPF_4'!$A$4:$A$747,'BOARD SLIDE DATA'!$A35,'HA System-wide STWPF_4'!I$4:I$747)</f>
        <v>25.48412166403433</v>
      </c>
      <c r="E35" s="33">
        <v>16568</v>
      </c>
      <c r="F35" s="28">
        <f>AVERAGEIF('DA System-wide STWPF_5'!$A$4:$A$747,'BOARD SLIDE DATA'!$A35,'DA System-wide STWPF_5'!E$4:E$747)</f>
        <v>7783.5250000000005</v>
      </c>
      <c r="G35" s="32">
        <f>COUNTIFS('HA System-wide STWPF_4'!A30:A773,'BOARD SLIDE DATA'!A35,'HA System-wide STWPF_4'!H30:H773,1)/24</f>
        <v>0.20833333333333334</v>
      </c>
      <c r="J35"/>
    </row>
    <row r="36" spans="1:10" s="30" customFormat="1">
      <c r="A36" s="31">
        <v>42518</v>
      </c>
      <c r="B36" s="28">
        <f>AVERAGEIF('HA System-wide STWPF_4'!$A$4:$A$747,'BOARD SLIDE DATA'!$A36,'HA System-wide STWPF_4'!F$4:F$747)</f>
        <v>5202.4764987145254</v>
      </c>
      <c r="C36" s="28">
        <f>AVERAGEIF('HA System-wide STWPF_4'!$A$4:$A$747,'BOARD SLIDE DATA'!$A36,'HA System-wide STWPF_4'!G$4:G$747)</f>
        <v>5324.2522002450196</v>
      </c>
      <c r="D36" s="28">
        <f>AVERAGEIF('HA System-wide STWPF_4'!$A$4:$A$747,'BOARD SLIDE DATA'!$A36,'HA System-wide STWPF_4'!I$4:I$747)</f>
        <v>121.77570153049408</v>
      </c>
      <c r="E36" s="33">
        <v>16568</v>
      </c>
      <c r="F36" s="28">
        <f>AVERAGEIF('DA System-wide STWPF_5'!$A$4:$A$747,'BOARD SLIDE DATA'!$A36,'DA System-wide STWPF_5'!E$4:E$747)</f>
        <v>5365.6541666666662</v>
      </c>
      <c r="G36" s="32">
        <f>COUNTIFS('HA System-wide STWPF_4'!A31:A774,'BOARD SLIDE DATA'!A36,'HA System-wide STWPF_4'!H31:H774,1)/24</f>
        <v>0.58333333333333337</v>
      </c>
      <c r="J36"/>
    </row>
    <row r="37" spans="1:10" s="30" customFormat="1">
      <c r="A37" s="31">
        <v>42519</v>
      </c>
      <c r="B37" s="28">
        <f>AVERAGEIF('HA System-wide STWPF_4'!$A$4:$A$747,'BOARD SLIDE DATA'!$A37,'HA System-wide STWPF_4'!F$4:F$747)</f>
        <v>7387.7971672583908</v>
      </c>
      <c r="C37" s="28">
        <f>AVERAGEIF('HA System-wide STWPF_4'!$A$4:$A$747,'BOARD SLIDE DATA'!$A37,'HA System-wide STWPF_4'!G$4:G$747)</f>
        <v>7558.4260740120117</v>
      </c>
      <c r="D37" s="28">
        <f>AVERAGEIF('HA System-wide STWPF_4'!$A$4:$A$747,'BOARD SLIDE DATA'!$A37,'HA System-wide STWPF_4'!I$4:I$747)</f>
        <v>170.62890675361882</v>
      </c>
      <c r="E37" s="33">
        <v>16568</v>
      </c>
      <c r="F37" s="28">
        <f>AVERAGEIF('DA System-wide STWPF_5'!$A$4:$A$747,'BOARD SLIDE DATA'!$A37,'DA System-wide STWPF_5'!E$4:E$747)</f>
        <v>6575.4833333333336</v>
      </c>
      <c r="G37" s="32">
        <f>COUNTIFS('HA System-wide STWPF_4'!A32:A775,'BOARD SLIDE DATA'!A37,'HA System-wide STWPF_4'!H32:H775,1)/24</f>
        <v>0.83333333333333337</v>
      </c>
      <c r="J37"/>
    </row>
    <row r="38" spans="1:10" s="30" customFormat="1">
      <c r="A38" s="31">
        <v>42520</v>
      </c>
      <c r="B38" s="28">
        <f>AVERAGEIF('HA System-wide STWPF_4'!$A$4:$A$747,'BOARD SLIDE DATA'!$A38,'HA System-wide STWPF_4'!F$4:F$747)</f>
        <v>4191.7095530645256</v>
      </c>
      <c r="C38" s="28">
        <f>AVERAGEIF('HA System-wide STWPF_4'!$A$4:$A$747,'BOARD SLIDE DATA'!$A38,'HA System-wide STWPF_4'!G$4:G$747)</f>
        <v>4218.6199916381647</v>
      </c>
      <c r="D38" s="28">
        <f>AVERAGEIF('HA System-wide STWPF_4'!$A$4:$A$747,'BOARD SLIDE DATA'!$A38,'HA System-wide STWPF_4'!I$4:I$747)</f>
        <v>26.910438573639794</v>
      </c>
      <c r="E38" s="33">
        <v>16568</v>
      </c>
      <c r="F38" s="28">
        <f>AVERAGEIF('DA System-wide STWPF_5'!$A$4:$A$747,'BOARD SLIDE DATA'!$A38,'DA System-wide STWPF_5'!E$4:E$747)</f>
        <v>6069.5416666666652</v>
      </c>
      <c r="G38" s="32">
        <f>COUNTIFS('HA System-wide STWPF_4'!A33:A776,'BOARD SLIDE DATA'!A38,'HA System-wide STWPF_4'!H33:H776,1)/24</f>
        <v>0.58333333333333337</v>
      </c>
      <c r="J38"/>
    </row>
    <row r="39" spans="1:10" ht="12.75" customHeight="1">
      <c r="A39" s="31">
        <v>42521</v>
      </c>
      <c r="B39" s="28">
        <f>AVERAGEIF('HA System-wide STWPF_4'!$A$4:$A$747,'BOARD SLIDE DATA'!$A39,'HA System-wide STWPF_4'!F$4:F$747)</f>
        <v>4704.4016806400969</v>
      </c>
      <c r="C39" s="28">
        <f>AVERAGEIF('HA System-wide STWPF_4'!$A$4:$A$747,'BOARD SLIDE DATA'!$A39,'HA System-wide STWPF_4'!G$4:G$747)</f>
        <v>4737.9955573822617</v>
      </c>
      <c r="D39" s="28">
        <f>AVERAGEIF('HA System-wide STWPF_4'!$A$4:$A$747,'BOARD SLIDE DATA'!$A39,'HA System-wide STWPF_4'!I$4:I$747)</f>
        <v>33.593876742165506</v>
      </c>
      <c r="E39" s="33">
        <v>16568</v>
      </c>
      <c r="F39" s="28">
        <f>AVERAGEIF('DA System-wide STWPF_5'!$A$4:$A$747,'BOARD SLIDE DATA'!$A39,'DA System-wide STWPF_5'!E$4:E$747)</f>
        <v>5148.3625000000002</v>
      </c>
      <c r="G39" s="32">
        <f>COUNTIFS('HA System-wide STWPF_4'!A34:A777,'BOARD SLIDE DATA'!A39,'HA System-wide STWPF_4'!H34:H777,1)/24</f>
        <v>0.66666666666666663</v>
      </c>
    </row>
  </sheetData>
  <mergeCells count="10">
    <mergeCell ref="A2:G2"/>
    <mergeCell ref="A3:G3"/>
    <mergeCell ref="A4:G4"/>
    <mergeCell ref="A5:A7"/>
    <mergeCell ref="B5:B7"/>
    <mergeCell ref="C5:C7"/>
    <mergeCell ref="D5:D7"/>
    <mergeCell ref="E5:E7"/>
    <mergeCell ref="F5:F7"/>
    <mergeCell ref="G5:G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2" sqref="B12"/>
    </sheetView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tabSelected="1" workbookViewId="0">
      <selection activeCell="J22" sqref="J22"/>
    </sheetView>
  </sheetViews>
  <sheetFormatPr defaultRowHeight="15"/>
  <cols>
    <col min="1" max="1" width="18.28515625" style="34" bestFit="1" customWidth="1"/>
    <col min="2" max="2" width="11.28515625" style="34" customWidth="1"/>
    <col min="3" max="3" width="13.7109375" style="34" customWidth="1"/>
    <col min="4" max="4" width="13.85546875" style="34" customWidth="1"/>
    <col min="5" max="5" width="10.42578125" style="34" customWidth="1"/>
    <col min="6" max="6" width="15" style="34" customWidth="1"/>
    <col min="7" max="7" width="15.5703125" style="34" customWidth="1"/>
    <col min="8" max="8" width="10.7109375" style="34" customWidth="1"/>
    <col min="9" max="9" width="16" style="34" customWidth="1"/>
    <col min="10" max="10" width="14.7109375" style="34" customWidth="1"/>
    <col min="11" max="16384" width="9.140625" style="34"/>
  </cols>
  <sheetData>
    <row r="1" spans="1:10" ht="15.75" thickBot="1">
      <c r="A1" s="96"/>
      <c r="B1" s="97"/>
      <c r="C1" s="97"/>
      <c r="D1" s="97"/>
      <c r="E1" s="97"/>
      <c r="F1" s="97"/>
      <c r="G1" s="97"/>
      <c r="H1" s="97"/>
      <c r="I1" s="97"/>
      <c r="J1" s="98"/>
    </row>
    <row r="2" spans="1:10" ht="18" customHeight="1">
      <c r="A2" s="99" t="s">
        <v>359</v>
      </c>
      <c r="B2" s="100"/>
      <c r="C2" s="100"/>
      <c r="D2" s="100"/>
      <c r="E2" s="100"/>
      <c r="F2" s="100"/>
      <c r="G2" s="100"/>
      <c r="H2" s="100"/>
      <c r="I2" s="100"/>
      <c r="J2" s="101"/>
    </row>
    <row r="3" spans="1:10" ht="15.75" thickBot="1">
      <c r="A3" s="102"/>
      <c r="B3" s="103"/>
      <c r="C3" s="103"/>
      <c r="D3" s="103"/>
      <c r="E3" s="103"/>
      <c r="F3" s="103"/>
      <c r="G3" s="103"/>
      <c r="H3" s="103"/>
      <c r="I3" s="103"/>
      <c r="J3" s="104"/>
    </row>
    <row r="4" spans="1:10">
      <c r="A4" s="105" t="s">
        <v>360</v>
      </c>
      <c r="B4" s="107" t="s">
        <v>361</v>
      </c>
      <c r="C4" s="108"/>
      <c r="D4" s="109"/>
      <c r="E4" s="107" t="s">
        <v>362</v>
      </c>
      <c r="F4" s="108"/>
      <c r="G4" s="109"/>
      <c r="H4" s="107" t="s">
        <v>363</v>
      </c>
      <c r="I4" s="108"/>
      <c r="J4" s="109"/>
    </row>
    <row r="5" spans="1:10" ht="15" customHeight="1">
      <c r="A5" s="106"/>
      <c r="B5" s="110"/>
      <c r="C5" s="111"/>
      <c r="D5" s="112"/>
      <c r="E5" s="110"/>
      <c r="F5" s="111"/>
      <c r="G5" s="112"/>
      <c r="H5" s="110"/>
      <c r="I5" s="111"/>
      <c r="J5" s="112"/>
    </row>
    <row r="6" spans="1:10" ht="15" customHeight="1">
      <c r="A6" s="106"/>
      <c r="B6" s="113" t="s">
        <v>364</v>
      </c>
      <c r="C6" s="115" t="s">
        <v>365</v>
      </c>
      <c r="D6" s="94" t="s">
        <v>366</v>
      </c>
      <c r="E6" s="113" t="s">
        <v>364</v>
      </c>
      <c r="F6" s="115" t="s">
        <v>367</v>
      </c>
      <c r="G6" s="94" t="s">
        <v>368</v>
      </c>
      <c r="H6" s="113" t="s">
        <v>369</v>
      </c>
      <c r="I6" s="115" t="s">
        <v>370</v>
      </c>
      <c r="J6" s="94" t="s">
        <v>371</v>
      </c>
    </row>
    <row r="7" spans="1:10">
      <c r="A7" s="106"/>
      <c r="B7" s="114"/>
      <c r="C7" s="116"/>
      <c r="D7" s="95"/>
      <c r="E7" s="114"/>
      <c r="F7" s="116"/>
      <c r="G7" s="95"/>
      <c r="H7" s="114"/>
      <c r="I7" s="116"/>
      <c r="J7" s="95"/>
    </row>
    <row r="8" spans="1:10" ht="15" customHeight="1">
      <c r="A8" s="106"/>
      <c r="B8" s="114"/>
      <c r="C8" s="116"/>
      <c r="D8" s="95"/>
      <c r="E8" s="114"/>
      <c r="F8" s="116"/>
      <c r="G8" s="95"/>
      <c r="H8" s="114"/>
      <c r="I8" s="116"/>
      <c r="J8" s="95"/>
    </row>
    <row r="9" spans="1:10" ht="15.75" thickBot="1">
      <c r="A9" s="106"/>
      <c r="B9" s="114"/>
      <c r="C9" s="116"/>
      <c r="D9" s="95"/>
      <c r="E9" s="114"/>
      <c r="F9" s="116"/>
      <c r="G9" s="95"/>
      <c r="H9" s="114"/>
      <c r="I9" s="116"/>
      <c r="J9" s="95"/>
    </row>
    <row r="10" spans="1:10" ht="15.75">
      <c r="A10" s="50">
        <v>42125</v>
      </c>
      <c r="B10" s="53">
        <v>5431.6098197815481</v>
      </c>
      <c r="C10" s="54">
        <v>10576.255979556699</v>
      </c>
      <c r="D10" s="55">
        <v>274.62406607298999</v>
      </c>
      <c r="E10" s="53">
        <v>37466.237034295198</v>
      </c>
      <c r="F10" s="54">
        <v>43924.12109375</v>
      </c>
      <c r="G10" s="55">
        <v>29743.341796875</v>
      </c>
      <c r="H10" s="56">
        <f t="shared" ref="H10:J20" si="0">B10/E10</f>
        <v>0.14497345476167395</v>
      </c>
      <c r="I10" s="57">
        <f t="shared" si="0"/>
        <v>0.24078469224194912</v>
      </c>
      <c r="J10" s="58">
        <f t="shared" si="0"/>
        <v>9.2331274659205754E-3</v>
      </c>
    </row>
    <row r="11" spans="1:10" ht="15.75">
      <c r="A11" s="51">
        <v>42156</v>
      </c>
      <c r="B11" s="35">
        <v>4234.2267870404085</v>
      </c>
      <c r="C11" s="36">
        <v>10590.401245331001</v>
      </c>
      <c r="D11" s="37">
        <v>246.018719684155</v>
      </c>
      <c r="E11" s="35">
        <v>44913.094916449656</v>
      </c>
      <c r="F11" s="36">
        <v>39519.16796875</v>
      </c>
      <c r="G11" s="37">
        <v>55416.0625</v>
      </c>
      <c r="H11" s="59">
        <f t="shared" si="0"/>
        <v>9.4275996675740131E-2</v>
      </c>
      <c r="I11" s="38">
        <f t="shared" si="0"/>
        <v>0.26798138193864351</v>
      </c>
      <c r="J11" s="39">
        <f t="shared" si="0"/>
        <v>4.4394839435615806E-3</v>
      </c>
    </row>
    <row r="12" spans="1:10" ht="15.75">
      <c r="A12" s="50">
        <v>42186</v>
      </c>
      <c r="B12" s="35">
        <v>5072.8621390352664</v>
      </c>
      <c r="C12" s="36">
        <v>10513.2980713958</v>
      </c>
      <c r="D12" s="37">
        <v>504.58084610736699</v>
      </c>
      <c r="E12" s="35">
        <v>49711.557399298552</v>
      </c>
      <c r="F12" s="36">
        <v>42415.6796875</v>
      </c>
      <c r="G12" s="37">
        <v>63422.3671875</v>
      </c>
      <c r="H12" s="59">
        <f t="shared" si="0"/>
        <v>0.10204593065327795</v>
      </c>
      <c r="I12" s="38">
        <f t="shared" si="0"/>
        <v>0.24786348229836558</v>
      </c>
      <c r="J12" s="39">
        <f t="shared" si="0"/>
        <v>7.9558816310914288E-3</v>
      </c>
    </row>
    <row r="13" spans="1:10" ht="15.75">
      <c r="A13" s="51">
        <v>42217</v>
      </c>
      <c r="B13" s="35">
        <v>3977.5731568397287</v>
      </c>
      <c r="C13" s="36">
        <v>10541.9264725181</v>
      </c>
      <c r="D13" s="37">
        <v>199.253090327916</v>
      </c>
      <c r="E13" s="35">
        <v>49677.540178196403</v>
      </c>
      <c r="F13" s="36">
        <v>45654.1484375</v>
      </c>
      <c r="G13" s="37">
        <v>55022.125</v>
      </c>
      <c r="H13" s="59">
        <f t="shared" si="0"/>
        <v>8.0067836341572635E-2</v>
      </c>
      <c r="I13" s="38">
        <f t="shared" si="0"/>
        <v>0.23090840226600381</v>
      </c>
      <c r="J13" s="39">
        <f t="shared" si="0"/>
        <v>3.6213266995397944E-3</v>
      </c>
    </row>
    <row r="14" spans="1:10" ht="15.75">
      <c r="A14" s="50">
        <v>42248</v>
      </c>
      <c r="B14" s="35">
        <v>4291.4492694610017</v>
      </c>
      <c r="C14" s="36">
        <v>11278.5199899707</v>
      </c>
      <c r="D14" s="37">
        <v>299.23975958119399</v>
      </c>
      <c r="E14" s="35">
        <v>44631.322572157122</v>
      </c>
      <c r="F14" s="36">
        <v>36433.5546875</v>
      </c>
      <c r="G14" s="37">
        <v>44340.9296875</v>
      </c>
      <c r="H14" s="59">
        <f t="shared" si="0"/>
        <v>9.6153307187409817E-2</v>
      </c>
      <c r="I14" s="38">
        <f t="shared" si="0"/>
        <v>0.30956408417211762</v>
      </c>
      <c r="J14" s="39">
        <f t="shared" si="0"/>
        <v>6.7486126630662792E-3</v>
      </c>
    </row>
    <row r="15" spans="1:10" ht="15.75">
      <c r="A15" s="51">
        <v>42278</v>
      </c>
      <c r="B15" s="35">
        <v>4579.0069253242991</v>
      </c>
      <c r="C15" s="36">
        <v>12039.233994047199</v>
      </c>
      <c r="D15" s="37">
        <v>510.32333437609202</v>
      </c>
      <c r="E15" s="35">
        <v>36952.733248802921</v>
      </c>
      <c r="F15" s="36">
        <v>33813.71875</v>
      </c>
      <c r="G15" s="37">
        <v>41377.7109375</v>
      </c>
      <c r="H15" s="59">
        <f t="shared" si="0"/>
        <v>0.12391524314301258</v>
      </c>
      <c r="I15" s="38">
        <f t="shared" si="0"/>
        <v>0.35604584290354635</v>
      </c>
      <c r="J15" s="39">
        <f t="shared" si="0"/>
        <v>1.2333290624677685E-2</v>
      </c>
    </row>
    <row r="16" spans="1:10" ht="15.75">
      <c r="A16" s="50">
        <v>42309</v>
      </c>
      <c r="B16" s="35">
        <v>6198.5072306017491</v>
      </c>
      <c r="C16" s="36">
        <v>13227.2328902852</v>
      </c>
      <c r="D16" s="37">
        <v>166.38330440127501</v>
      </c>
      <c r="E16" s="35">
        <v>33313.683095310334</v>
      </c>
      <c r="F16" s="36">
        <v>38715.16015625</v>
      </c>
      <c r="G16" s="37">
        <v>30607.236328125</v>
      </c>
      <c r="H16" s="59">
        <f t="shared" si="0"/>
        <v>0.18606490350730182</v>
      </c>
      <c r="I16" s="38">
        <f t="shared" si="0"/>
        <v>0.34165512519905866</v>
      </c>
      <c r="J16" s="39">
        <f t="shared" si="0"/>
        <v>5.4360773582286925E-3</v>
      </c>
    </row>
    <row r="17" spans="1:10" ht="15.75">
      <c r="A17" s="51">
        <v>42339</v>
      </c>
      <c r="B17" s="35">
        <v>6184.0385599325582</v>
      </c>
      <c r="C17" s="36">
        <v>14010.904862291</v>
      </c>
      <c r="D17" s="37">
        <v>424.23523475054998</v>
      </c>
      <c r="E17" s="35">
        <v>34717.067007413476</v>
      </c>
      <c r="F17" s="36">
        <v>32739.701171875</v>
      </c>
      <c r="G17" s="37">
        <v>33367.71484375</v>
      </c>
      <c r="H17" s="59">
        <f t="shared" si="0"/>
        <v>0.17812675703889444</v>
      </c>
      <c r="I17" s="40">
        <f t="shared" si="0"/>
        <v>0.42794846503751993</v>
      </c>
      <c r="J17" s="41">
        <f t="shared" si="0"/>
        <v>1.2713943305290866E-2</v>
      </c>
    </row>
    <row r="18" spans="1:10" ht="15.75">
      <c r="A18" s="50">
        <v>42370</v>
      </c>
      <c r="B18" s="35">
        <v>5584.1027825497213</v>
      </c>
      <c r="C18" s="36">
        <v>14065.375745408899</v>
      </c>
      <c r="D18" s="37">
        <v>156.47396897307601</v>
      </c>
      <c r="E18" s="35">
        <v>36982.82357558384</v>
      </c>
      <c r="F18" s="36">
        <v>38882.640625</v>
      </c>
      <c r="G18" s="37">
        <v>43321.44140625</v>
      </c>
      <c r="H18" s="59">
        <f t="shared" si="0"/>
        <v>0.15099179139573218</v>
      </c>
      <c r="I18" s="38">
        <f t="shared" si="0"/>
        <v>0.36173921110608465</v>
      </c>
      <c r="J18" s="39">
        <f t="shared" si="0"/>
        <v>3.6119289638987277E-3</v>
      </c>
    </row>
    <row r="19" spans="1:10" ht="15.75">
      <c r="A19" s="51">
        <v>42401</v>
      </c>
      <c r="B19" s="35">
        <v>6866.7693131716187</v>
      </c>
      <c r="C19" s="36">
        <v>14333.661725848</v>
      </c>
      <c r="D19" s="37">
        <v>910.34570822218905</v>
      </c>
      <c r="E19" s="35">
        <v>33879.14141073994</v>
      </c>
      <c r="F19" s="36">
        <v>36109.2890625</v>
      </c>
      <c r="G19" s="37">
        <v>35145.63671875</v>
      </c>
      <c r="H19" s="59">
        <f t="shared" si="0"/>
        <v>0.20268427791369004</v>
      </c>
      <c r="I19" s="38">
        <f t="shared" si="0"/>
        <v>0.39695219977990948</v>
      </c>
      <c r="J19" s="39">
        <f t="shared" si="0"/>
        <v>2.5902097478192072E-2</v>
      </c>
    </row>
    <row r="20" spans="1:10" ht="15.75">
      <c r="A20" s="51">
        <v>42430</v>
      </c>
      <c r="B20" s="35">
        <v>7225.3018344166949</v>
      </c>
      <c r="C20" s="36">
        <v>13829.976120085799</v>
      </c>
      <c r="D20" s="37">
        <v>487.24078581274</v>
      </c>
      <c r="E20" s="35">
        <v>32743.185394410331</v>
      </c>
      <c r="F20" s="36">
        <v>31756.833984375</v>
      </c>
      <c r="G20" s="37">
        <v>26376.36328125</v>
      </c>
      <c r="H20" s="59">
        <f t="shared" si="0"/>
        <v>0.22066581938757077</v>
      </c>
      <c r="I20" s="38">
        <f t="shared" si="0"/>
        <v>0.4354960613167681</v>
      </c>
      <c r="J20" s="39">
        <f t="shared" si="0"/>
        <v>1.8472629475766351E-2</v>
      </c>
    </row>
    <row r="21" spans="1:10" ht="15.75">
      <c r="A21" s="51">
        <v>42461</v>
      </c>
      <c r="B21" s="35">
        <v>6346.3825428357995</v>
      </c>
      <c r="C21" s="36">
        <v>13355.657800000001</v>
      </c>
      <c r="D21" s="37">
        <v>309.48072869999999</v>
      </c>
      <c r="E21" s="35">
        <v>34824.475837527789</v>
      </c>
      <c r="F21" s="36">
        <v>50901.464820000001</v>
      </c>
      <c r="G21" s="37">
        <v>25161.605240000001</v>
      </c>
      <c r="H21" s="59">
        <v>0.18899767499450471</v>
      </c>
      <c r="I21" s="38">
        <v>0.4697389967005125</v>
      </c>
      <c r="J21" s="39">
        <v>9.0957670118461554E-3</v>
      </c>
    </row>
    <row r="22" spans="1:10" ht="16.5" thickBot="1">
      <c r="A22" s="52">
        <v>42491</v>
      </c>
      <c r="B22" s="42">
        <f>AVERAGE('HA System-wide STWPF_4'!$G$4:$G$747)</f>
        <v>6483.9479229884846</v>
      </c>
      <c r="C22" s="43">
        <f>MAX('HA System-wide STWPF_4'!$G$4:$G$747)</f>
        <v>13580.5478280968</v>
      </c>
      <c r="D22" s="43">
        <f>MIN('HA System-wide STWPF_4'!$G$4:$G$747)</f>
        <v>535.23739363825405</v>
      </c>
      <c r="E22" s="42">
        <v>38384.566054477487</v>
      </c>
      <c r="F22" s="43">
        <v>43150.1</v>
      </c>
      <c r="G22" s="43">
        <v>36263.5</v>
      </c>
      <c r="H22" s="60">
        <f>B22/E22</f>
        <v>0.16892070406074433</v>
      </c>
      <c r="I22" s="44">
        <f>C22/F22</f>
        <v>0.31472807312374246</v>
      </c>
      <c r="J22" s="62">
        <f>D22/G22</f>
        <v>1.4759672773953261E-2</v>
      </c>
    </row>
    <row r="23" spans="1:10" ht="15.75" thickBot="1"/>
    <row r="24" spans="1:10" ht="16.5" thickBot="1">
      <c r="A24" s="45" t="s">
        <v>372</v>
      </c>
      <c r="B24" s="46"/>
      <c r="C24" s="46"/>
      <c r="D24" s="46"/>
      <c r="E24" s="46"/>
      <c r="F24" s="46"/>
      <c r="G24" s="46"/>
      <c r="H24" s="46"/>
      <c r="I24" s="46"/>
      <c r="J24" s="47"/>
    </row>
  </sheetData>
  <mergeCells count="16">
    <mergeCell ref="J6:J9"/>
    <mergeCell ref="A1:J1"/>
    <mergeCell ref="A2:J2"/>
    <mergeCell ref="A3:J3"/>
    <mergeCell ref="A4:A9"/>
    <mergeCell ref="B4:D5"/>
    <mergeCell ref="E4:G5"/>
    <mergeCell ref="H4:J5"/>
    <mergeCell ref="B6:B9"/>
    <mergeCell ref="C6:C9"/>
    <mergeCell ref="D6:D9"/>
    <mergeCell ref="E6:E9"/>
    <mergeCell ref="F6:F9"/>
    <mergeCell ref="G6:G9"/>
    <mergeCell ref="H6:H9"/>
    <mergeCell ref="I6:I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4" sqref="R24"/>
    </sheetView>
  </sheetViews>
  <sheetFormatPr defaultRowHeight="12.7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B24" sqref="B24"/>
    </sheetView>
  </sheetViews>
  <sheetFormatPr defaultRowHeight="15"/>
  <cols>
    <col min="1" max="1" width="18.28515625" style="34" bestFit="1" customWidth="1"/>
    <col min="2" max="2" width="18.28515625" style="34" customWidth="1"/>
    <col min="3" max="6" width="21" style="34" customWidth="1"/>
    <col min="7" max="16384" width="9.140625" style="34"/>
  </cols>
  <sheetData>
    <row r="1" spans="1:16" ht="15.75" thickBot="1">
      <c r="A1" s="119"/>
      <c r="B1" s="120"/>
      <c r="C1" s="120"/>
      <c r="D1" s="120"/>
      <c r="E1" s="120"/>
      <c r="F1" s="121"/>
    </row>
    <row r="2" spans="1:16" ht="18.75" thickBot="1">
      <c r="A2" s="122" t="s">
        <v>373</v>
      </c>
      <c r="B2" s="123"/>
      <c r="C2" s="123"/>
      <c r="D2" s="123"/>
      <c r="E2" s="123"/>
      <c r="F2" s="124"/>
    </row>
    <row r="3" spans="1:16" ht="15.75" thickBot="1">
      <c r="A3" s="125"/>
      <c r="B3" s="126"/>
      <c r="C3" s="126"/>
      <c r="D3" s="126"/>
      <c r="E3" s="126"/>
      <c r="F3" s="127"/>
    </row>
    <row r="4" spans="1:16">
      <c r="A4" s="128" t="s">
        <v>360</v>
      </c>
      <c r="B4" s="131" t="s">
        <v>374</v>
      </c>
      <c r="C4" s="134" t="s">
        <v>375</v>
      </c>
      <c r="D4" s="135"/>
      <c r="E4" s="135"/>
      <c r="F4" s="136"/>
    </row>
    <row r="5" spans="1:16" ht="15" customHeight="1">
      <c r="A5" s="129"/>
      <c r="B5" s="132"/>
      <c r="C5" s="137" t="s">
        <v>376</v>
      </c>
      <c r="D5" s="137"/>
      <c r="E5" s="138" t="s">
        <v>377</v>
      </c>
      <c r="F5" s="139"/>
    </row>
    <row r="6" spans="1:16">
      <c r="A6" s="129"/>
      <c r="B6" s="132"/>
      <c r="C6" s="137"/>
      <c r="D6" s="137"/>
      <c r="E6" s="138"/>
      <c r="F6" s="139"/>
    </row>
    <row r="7" spans="1:16">
      <c r="A7" s="129"/>
      <c r="B7" s="132"/>
      <c r="C7" s="137"/>
      <c r="D7" s="137"/>
      <c r="E7" s="138"/>
      <c r="F7" s="139"/>
    </row>
    <row r="8" spans="1:16" ht="15" customHeight="1">
      <c r="A8" s="129"/>
      <c r="B8" s="132"/>
      <c r="C8" s="140" t="s">
        <v>305</v>
      </c>
      <c r="D8" s="140" t="s">
        <v>378</v>
      </c>
      <c r="E8" s="117" t="s">
        <v>305</v>
      </c>
      <c r="F8" s="118" t="s">
        <v>379</v>
      </c>
    </row>
    <row r="9" spans="1:16">
      <c r="A9" s="130"/>
      <c r="B9" s="133"/>
      <c r="C9" s="140"/>
      <c r="D9" s="140"/>
      <c r="E9" s="117"/>
      <c r="F9" s="118"/>
      <c r="M9" s="63"/>
      <c r="N9" s="63"/>
      <c r="O9" s="63"/>
      <c r="P9" s="63"/>
    </row>
    <row r="10" spans="1:16" ht="15.75">
      <c r="A10" s="49">
        <v>42125</v>
      </c>
      <c r="B10" s="64">
        <v>5431.6098197815481</v>
      </c>
      <c r="C10" s="38">
        <v>7.6300000000000007E-2</v>
      </c>
      <c r="D10" s="38">
        <v>7.8600000000000003E-2</v>
      </c>
      <c r="E10" s="38">
        <v>5.2299999999999999E-2</v>
      </c>
      <c r="F10" s="38">
        <v>5.67E-2</v>
      </c>
      <c r="M10" s="65"/>
      <c r="N10" s="65"/>
    </row>
    <row r="11" spans="1:16" ht="15.75">
      <c r="A11" s="49">
        <v>42156</v>
      </c>
      <c r="B11" s="64">
        <v>4234.2267870404085</v>
      </c>
      <c r="C11" s="38">
        <v>5.6399999999999999E-2</v>
      </c>
      <c r="D11" s="38">
        <v>5.8799999999999998E-2</v>
      </c>
      <c r="E11" s="38">
        <v>3.95E-2</v>
      </c>
      <c r="F11" s="38">
        <v>4.1500000000000002E-2</v>
      </c>
      <c r="M11" s="65"/>
      <c r="N11" s="65"/>
    </row>
    <row r="12" spans="1:16" ht="15.75">
      <c r="A12" s="49">
        <v>42186</v>
      </c>
      <c r="B12" s="64">
        <v>5072.862139035261</v>
      </c>
      <c r="C12" s="38">
        <v>4.7199999999999999E-2</v>
      </c>
      <c r="D12" s="38">
        <v>5.3400000000000003E-2</v>
      </c>
      <c r="E12" s="38">
        <v>3.39E-2</v>
      </c>
      <c r="F12" s="38">
        <v>4.1700000000000001E-2</v>
      </c>
      <c r="M12" s="65"/>
      <c r="N12" s="65"/>
    </row>
    <row r="13" spans="1:16" ht="15.75">
      <c r="A13" s="49">
        <v>42217</v>
      </c>
      <c r="B13" s="64">
        <v>3977.5731568397287</v>
      </c>
      <c r="C13" s="38">
        <v>4.4499999999999998E-2</v>
      </c>
      <c r="D13" s="38">
        <v>5.2499999999999998E-2</v>
      </c>
      <c r="E13" s="38">
        <v>3.3599999999999998E-2</v>
      </c>
      <c r="F13" s="38">
        <v>3.8899999999999997E-2</v>
      </c>
      <c r="M13" s="65"/>
      <c r="N13" s="65"/>
    </row>
    <row r="14" spans="1:16" ht="15.75">
      <c r="A14" s="49">
        <v>42248</v>
      </c>
      <c r="B14" s="64">
        <v>4291.4492694610017</v>
      </c>
      <c r="C14" s="38">
        <v>5.0099999999999999E-2</v>
      </c>
      <c r="D14" s="38">
        <v>6.2799999999999995E-2</v>
      </c>
      <c r="E14" s="38">
        <v>2.8400000000000002E-2</v>
      </c>
      <c r="F14" s="38">
        <v>3.5400000000000001E-2</v>
      </c>
      <c r="M14" s="65"/>
      <c r="N14" s="65"/>
    </row>
    <row r="15" spans="1:16" ht="15.75">
      <c r="A15" s="49">
        <v>42278</v>
      </c>
      <c r="B15" s="64">
        <v>4579.0069253242991</v>
      </c>
      <c r="C15" s="38">
        <v>5.0299999999999997E-2</v>
      </c>
      <c r="D15" s="38">
        <v>5.2699999999999997E-2</v>
      </c>
      <c r="E15" s="38">
        <v>3.8399999999999997E-2</v>
      </c>
      <c r="F15" s="38">
        <v>3.9E-2</v>
      </c>
      <c r="M15" s="65"/>
      <c r="N15" s="65"/>
    </row>
    <row r="16" spans="1:16" ht="15.75">
      <c r="A16" s="49">
        <v>42309</v>
      </c>
      <c r="B16" s="64">
        <v>6198.5</v>
      </c>
      <c r="C16" s="38">
        <v>6.6799999999999998E-2</v>
      </c>
      <c r="D16" s="38">
        <v>7.5999999999999998E-2</v>
      </c>
      <c r="E16" s="38">
        <v>4.0099999999999997E-2</v>
      </c>
      <c r="F16" s="38">
        <v>4.5900000000000003E-2</v>
      </c>
      <c r="M16" s="65"/>
      <c r="N16" s="65"/>
    </row>
    <row r="17" spans="1:14" ht="15.75">
      <c r="A17" s="49">
        <v>42339</v>
      </c>
      <c r="B17" s="64">
        <v>6184.0385599325582</v>
      </c>
      <c r="C17" s="38">
        <v>7.1900000000000006E-2</v>
      </c>
      <c r="D17" s="38">
        <v>7.5700000000000003E-2</v>
      </c>
      <c r="E17" s="38">
        <v>4.4699999999999997E-2</v>
      </c>
      <c r="F17" s="38">
        <v>4.4600000000000001E-2</v>
      </c>
      <c r="M17" s="65"/>
      <c r="N17" s="65"/>
    </row>
    <row r="18" spans="1:14" ht="15.75">
      <c r="A18" s="49">
        <v>42370</v>
      </c>
      <c r="B18" s="64">
        <v>5584.1027825497213</v>
      </c>
      <c r="C18" s="38">
        <v>6.0343295695999999E-2</v>
      </c>
      <c r="D18" s="38">
        <v>6.36301388E-2</v>
      </c>
      <c r="E18" s="38">
        <v>3.8364296979999997E-2</v>
      </c>
      <c r="F18" s="38">
        <v>3.9507119792999999E-2</v>
      </c>
      <c r="M18" s="65"/>
      <c r="N18" s="65"/>
    </row>
    <row r="19" spans="1:14" ht="15.75">
      <c r="A19" s="49">
        <v>42401</v>
      </c>
      <c r="B19" s="64">
        <v>6866.7693131716196</v>
      </c>
      <c r="C19" s="38">
        <v>5.6734688010999998E-2</v>
      </c>
      <c r="D19" s="38">
        <v>5.8945208954000003E-2</v>
      </c>
      <c r="E19" s="38">
        <v>3.5248709199E-2</v>
      </c>
      <c r="F19" s="38">
        <v>3.545788657E-2</v>
      </c>
      <c r="M19" s="65"/>
      <c r="N19" s="65"/>
    </row>
    <row r="20" spans="1:14" ht="15.75">
      <c r="A20" s="48">
        <v>42430</v>
      </c>
      <c r="B20" s="64">
        <v>7225.3018344166949</v>
      </c>
      <c r="C20" s="38">
        <v>6.7110660779000006E-2</v>
      </c>
      <c r="D20" s="38">
        <v>6.8757042921000003E-2</v>
      </c>
      <c r="E20" s="38">
        <v>3.8072479045000003E-2</v>
      </c>
      <c r="F20" s="38">
        <v>3.7389453500000003E-2</v>
      </c>
    </row>
    <row r="21" spans="1:14" ht="15.75">
      <c r="A21" s="48">
        <v>42461</v>
      </c>
      <c r="B21" s="64">
        <v>6346.3825428357995</v>
      </c>
      <c r="C21" s="38">
        <v>5.9616413729999998E-2</v>
      </c>
      <c r="D21" s="38">
        <v>5.6516370803000003E-2</v>
      </c>
      <c r="E21" s="38">
        <v>4.2558540939000002E-2</v>
      </c>
      <c r="F21" s="38">
        <v>3.8714761051000003E-2</v>
      </c>
    </row>
    <row r="22" spans="1:14" ht="15.75">
      <c r="A22" s="66">
        <v>42491</v>
      </c>
      <c r="B22" s="64">
        <v>6483.9479229884846</v>
      </c>
      <c r="C22" s="38">
        <v>6.8772283377000004E-2</v>
      </c>
      <c r="D22" s="38">
        <v>6.9617632055000003E-2</v>
      </c>
      <c r="E22" s="38">
        <v>4.5081637467000002E-2</v>
      </c>
      <c r="F22" s="38">
        <v>4.4954364006000003E-2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Normal="100" workbookViewId="0">
      <selection activeCell="D17" sqref="D17"/>
    </sheetView>
  </sheetViews>
  <sheetFormatPr defaultRowHeight="15"/>
  <cols>
    <col min="1" max="1" width="18.28515625" style="34" bestFit="1" customWidth="1"/>
    <col min="2" max="2" width="18.28515625" style="34" customWidth="1"/>
    <col min="3" max="6" width="21" style="34" customWidth="1"/>
    <col min="7" max="16384" width="9.140625" style="34"/>
  </cols>
  <sheetData>
    <row r="1" spans="1:13" ht="9.75" customHeight="1" thickBot="1">
      <c r="A1" s="119"/>
      <c r="B1" s="120"/>
      <c r="C1" s="120"/>
      <c r="D1" s="120"/>
      <c r="E1" s="120"/>
      <c r="F1" s="121"/>
    </row>
    <row r="2" spans="1:13" ht="18.75" customHeight="1" thickBot="1">
      <c r="A2" s="122" t="s">
        <v>380</v>
      </c>
      <c r="B2" s="123"/>
      <c r="C2" s="123"/>
      <c r="D2" s="123"/>
      <c r="E2" s="123"/>
      <c r="F2" s="124"/>
    </row>
    <row r="3" spans="1:13" ht="10.5" customHeight="1" thickBot="1">
      <c r="A3" s="125"/>
      <c r="B3" s="126"/>
      <c r="C3" s="126"/>
      <c r="D3" s="126"/>
      <c r="E3" s="126"/>
      <c r="F3" s="127"/>
    </row>
    <row r="4" spans="1:13" ht="35.25" customHeight="1">
      <c r="A4" s="128" t="s">
        <v>360</v>
      </c>
      <c r="B4" s="131"/>
      <c r="C4" s="134" t="s">
        <v>375</v>
      </c>
      <c r="D4" s="135"/>
      <c r="E4" s="135"/>
      <c r="F4" s="136"/>
    </row>
    <row r="5" spans="1:13" ht="15" customHeight="1">
      <c r="A5" s="129"/>
      <c r="B5" s="132"/>
      <c r="C5" s="137" t="s">
        <v>376</v>
      </c>
      <c r="D5" s="137"/>
      <c r="E5" s="138" t="s">
        <v>377</v>
      </c>
      <c r="F5" s="139"/>
    </row>
    <row r="6" spans="1:13">
      <c r="A6" s="129"/>
      <c r="B6" s="132"/>
      <c r="C6" s="137"/>
      <c r="D6" s="137"/>
      <c r="E6" s="138"/>
      <c r="F6" s="139"/>
    </row>
    <row r="7" spans="1:13">
      <c r="A7" s="129"/>
      <c r="B7" s="132"/>
      <c r="C7" s="137"/>
      <c r="D7" s="137"/>
      <c r="E7" s="138"/>
      <c r="F7" s="139"/>
    </row>
    <row r="8" spans="1:13" ht="15" customHeight="1">
      <c r="A8" s="129"/>
      <c r="B8" s="132"/>
      <c r="C8" s="140" t="s">
        <v>305</v>
      </c>
      <c r="D8" s="140" t="s">
        <v>378</v>
      </c>
      <c r="E8" s="117" t="s">
        <v>305</v>
      </c>
      <c r="F8" s="118" t="s">
        <v>379</v>
      </c>
    </row>
    <row r="9" spans="1:13">
      <c r="A9" s="130"/>
      <c r="B9" s="133"/>
      <c r="C9" s="140"/>
      <c r="D9" s="140"/>
      <c r="E9" s="117"/>
      <c r="F9" s="118"/>
    </row>
    <row r="10" spans="1:13" ht="16.5" thickBot="1">
      <c r="A10" s="67">
        <v>42125</v>
      </c>
      <c r="B10" s="75"/>
      <c r="C10" s="68">
        <v>8.3000000000000004E-2</v>
      </c>
      <c r="D10" s="68">
        <v>0.11269999999999999</v>
      </c>
      <c r="E10" s="68">
        <v>6.8199999999999997E-2</v>
      </c>
      <c r="F10" s="68">
        <v>9.4700000000000006E-2</v>
      </c>
      <c r="K10" s="69"/>
      <c r="L10" s="69"/>
      <c r="M10" s="69"/>
    </row>
    <row r="11" spans="1:13" ht="16.5" thickBot="1">
      <c r="A11" s="67">
        <v>42156</v>
      </c>
      <c r="B11" s="75"/>
      <c r="C11" s="68">
        <v>6.0499999999999998E-2</v>
      </c>
      <c r="D11" s="68">
        <v>6.1199999999999997E-2</v>
      </c>
      <c r="E11" s="68">
        <v>4.5400000000000003E-2</v>
      </c>
      <c r="F11" s="68">
        <v>4.8099999999999997E-2</v>
      </c>
      <c r="K11" s="69"/>
      <c r="L11" s="69"/>
      <c r="M11" s="69"/>
    </row>
    <row r="12" spans="1:13" ht="16.5" thickBot="1">
      <c r="A12" s="67">
        <v>42186</v>
      </c>
      <c r="B12" s="75"/>
      <c r="C12" s="68">
        <v>6.2E-2</v>
      </c>
      <c r="D12" s="68">
        <v>7.4099999999999999E-2</v>
      </c>
      <c r="E12" s="68">
        <v>0.05</v>
      </c>
      <c r="F12" s="68">
        <v>6.0100000000000001E-2</v>
      </c>
      <c r="K12" s="69"/>
      <c r="L12" s="69"/>
      <c r="M12" s="69"/>
    </row>
    <row r="13" spans="1:13" ht="16.5" thickBot="1">
      <c r="A13" s="67">
        <v>42217</v>
      </c>
      <c r="B13" s="75"/>
      <c r="C13" s="68">
        <v>5.62E-2</v>
      </c>
      <c r="D13" s="68">
        <v>6.7100000000000007E-2</v>
      </c>
      <c r="E13" s="68">
        <v>4.9000000000000002E-2</v>
      </c>
      <c r="F13" s="68">
        <v>5.7299999999999997E-2</v>
      </c>
      <c r="K13" s="69"/>
      <c r="L13" s="69"/>
      <c r="M13" s="69"/>
    </row>
    <row r="14" spans="1:13" ht="16.5" thickBot="1">
      <c r="A14" s="67">
        <v>42248</v>
      </c>
      <c r="B14" s="75"/>
      <c r="C14" s="68">
        <v>5.0599999999999999E-2</v>
      </c>
      <c r="D14" s="68">
        <v>5.6800000000000003E-2</v>
      </c>
      <c r="E14" s="68">
        <v>3.9E-2</v>
      </c>
      <c r="F14" s="68">
        <v>4.0399999999999998E-2</v>
      </c>
      <c r="K14" s="69"/>
      <c r="L14" s="69"/>
      <c r="M14" s="69"/>
    </row>
    <row r="15" spans="1:13" ht="16.5" thickBot="1">
      <c r="A15" s="67">
        <v>42278</v>
      </c>
      <c r="B15" s="75"/>
      <c r="C15" s="68">
        <v>5.1400000000000001E-2</v>
      </c>
      <c r="D15" s="68">
        <v>5.1400000000000001E-2</v>
      </c>
      <c r="E15" s="68">
        <v>4.3999999999999997E-2</v>
      </c>
      <c r="F15" s="68">
        <v>4.4200000000000003E-2</v>
      </c>
      <c r="K15" s="69"/>
      <c r="L15" s="69"/>
      <c r="M15" s="69"/>
    </row>
    <row r="16" spans="1:13" ht="16.5" thickBot="1">
      <c r="A16" s="67">
        <v>42309</v>
      </c>
      <c r="B16" s="75"/>
      <c r="C16" s="68">
        <v>6.1800000000000001E-2</v>
      </c>
      <c r="D16" s="68">
        <v>5.8400000000000001E-2</v>
      </c>
      <c r="E16" s="68">
        <v>4.6899999999999997E-2</v>
      </c>
      <c r="F16" s="68">
        <v>4.2599999999999999E-2</v>
      </c>
      <c r="K16" s="69"/>
      <c r="L16" s="69"/>
      <c r="M16" s="69"/>
    </row>
    <row r="17" spans="1:13" ht="16.5" thickBot="1">
      <c r="A17" s="67">
        <v>42339</v>
      </c>
      <c r="B17" s="75"/>
      <c r="C17" s="68">
        <v>7.8600000000000003E-2</v>
      </c>
      <c r="D17" s="68">
        <v>0.1037</v>
      </c>
      <c r="E17" s="68">
        <v>5.3699999999999998E-2</v>
      </c>
      <c r="F17" s="68">
        <v>6.9099999999999995E-2</v>
      </c>
      <c r="K17" s="69"/>
      <c r="L17" s="69"/>
      <c r="M17" s="69"/>
    </row>
    <row r="18" spans="1:13" ht="16.5" thickBot="1">
      <c r="A18" s="67">
        <v>42370</v>
      </c>
      <c r="B18" s="75"/>
      <c r="C18" s="68">
        <v>7.7675354328000004E-2</v>
      </c>
      <c r="D18" s="68">
        <v>8.5966131405999999E-2</v>
      </c>
      <c r="E18" s="68">
        <v>5.5158024118999997E-2</v>
      </c>
      <c r="F18" s="68">
        <v>6.3032407779999994E-2</v>
      </c>
      <c r="K18" s="69"/>
      <c r="L18" s="69"/>
      <c r="M18" s="69"/>
    </row>
    <row r="19" spans="1:13" ht="16.5" thickBot="1">
      <c r="A19" s="67">
        <v>42401</v>
      </c>
      <c r="B19" s="75"/>
      <c r="C19" s="68">
        <v>7.7106706450999998E-2</v>
      </c>
      <c r="D19" s="68">
        <v>8.1638985632000005E-2</v>
      </c>
      <c r="E19" s="68">
        <v>5.6081388074000003E-2</v>
      </c>
      <c r="F19" s="68">
        <v>5.7114617814999998E-2</v>
      </c>
      <c r="K19" s="69"/>
      <c r="L19" s="69"/>
      <c r="M19" s="69"/>
    </row>
    <row r="20" spans="1:13" ht="16.5" thickBot="1">
      <c r="A20" s="76">
        <v>42430</v>
      </c>
      <c r="B20" s="75"/>
      <c r="C20" s="68">
        <v>7.8832412332000001E-2</v>
      </c>
      <c r="D20" s="68">
        <v>7.8197908615999998E-2</v>
      </c>
      <c r="E20" s="68">
        <v>6.0450950761000002E-2</v>
      </c>
      <c r="F20" s="68">
        <v>6.0602404603000003E-2</v>
      </c>
    </row>
    <row r="21" spans="1:13" ht="16.5" thickBot="1">
      <c r="A21" s="76">
        <v>42461</v>
      </c>
      <c r="B21" s="75"/>
      <c r="C21" s="68">
        <v>7.2685660151000003E-2</v>
      </c>
      <c r="D21" s="68">
        <v>7.1709743356E-2</v>
      </c>
      <c r="E21" s="68">
        <v>5.2497701373999998E-2</v>
      </c>
      <c r="F21" s="68">
        <v>5.3010641756000003E-2</v>
      </c>
    </row>
    <row r="22" spans="1:13" ht="16.5" thickBot="1">
      <c r="A22" s="70">
        <v>42491</v>
      </c>
      <c r="B22" s="75"/>
      <c r="C22" s="68">
        <f>'DA South-Coastal STWPF_7'!$O38</f>
        <v>9.1727190040000003E-2</v>
      </c>
      <c r="D22" s="68">
        <f>'DA South-Coastal STWPF_7'!$Q38</f>
        <v>9.2081099836000005E-2</v>
      </c>
      <c r="E22" s="68">
        <f>'HA South-Coastal STWPF_6'!$P39</f>
        <v>6.6124436891000005E-2</v>
      </c>
      <c r="F22" s="68">
        <f>'HA South-Coastal STWPF_6'!$R39</f>
        <v>6.6096584971000003E-2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  <pageSetup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31" baseType="lpstr">
      <vt:lpstr>Cover Page_1</vt:lpstr>
      <vt:lpstr>RSC to RGN_2</vt:lpstr>
      <vt:lpstr>RSC STAT CODES_3</vt:lpstr>
      <vt:lpstr>BOARD SLIDE DATA</vt:lpstr>
      <vt:lpstr>BOARD SLIDE CHART</vt:lpstr>
      <vt:lpstr>ROS DATA</vt:lpstr>
      <vt:lpstr>ROS CHART</vt:lpstr>
      <vt:lpstr>QMWG SYSTEM-WIDE DATA</vt:lpstr>
      <vt:lpstr>QMWG SOUTH-HOUSTON DATA</vt:lpstr>
      <vt:lpstr>QMWG WEST-NORTH DATA</vt:lpstr>
      <vt:lpstr>QMWG PANHANDLE DATA</vt:lpstr>
      <vt:lpstr>HA System-wide STWPF_4</vt:lpstr>
      <vt:lpstr>DA System-wide STWPF_5</vt:lpstr>
      <vt:lpstr>HA South-Coastal STWPF_6</vt:lpstr>
      <vt:lpstr>DA South-Coastal STWPF_7</vt:lpstr>
      <vt:lpstr>HA West-North wHH_STWPF_8</vt:lpstr>
      <vt:lpstr>DA West-North wHH_STWPF_9</vt:lpstr>
      <vt:lpstr>HA Panhandle STWPF_10</vt:lpstr>
      <vt:lpstr>DA Panhandle STWPF_11</vt:lpstr>
      <vt:lpstr>QMWG SYSTEM-WIDE CHART</vt:lpstr>
      <vt:lpstr>QMWG SOUTH-HOUSTON CHART</vt:lpstr>
      <vt:lpstr>QMWG WEST-NORTH CHART</vt:lpstr>
      <vt:lpstr>QMWG PANHANDLE CHART</vt:lpstr>
      <vt:lpstr>TOC_1</vt:lpstr>
      <vt:lpstr>TOC_2</vt:lpstr>
      <vt:lpstr>TOC_3</vt:lpstr>
      <vt:lpstr>TOC_4</vt:lpstr>
      <vt:lpstr>TOC_5</vt:lpstr>
      <vt:lpstr>TOC_6</vt:lpstr>
      <vt:lpstr>TOC_7</vt:lpstr>
      <vt:lpstr>TOC_8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Steffan, Nick</dc:creator>
  <cp:lastModifiedBy>Nick Steffan</cp:lastModifiedBy>
  <dcterms:created xsi:type="dcterms:W3CDTF">2016-06-02T15:14:49Z</dcterms:created>
  <dcterms:modified xsi:type="dcterms:W3CDTF">2016-07-06T16:38:30Z</dcterms:modified>
</cp:coreProperties>
</file>