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Calc_Example" sheetId="3" r:id="rId1"/>
    <sheet name="Percentages" sheetId="2" r:id="rId2"/>
    <sheet name="NIDR_Counts" sheetId="1" r:id="rId3"/>
  </sheets>
  <calcPr calcId="145621"/>
</workbook>
</file>

<file path=xl/calcChain.xml><?xml version="1.0" encoding="utf-8"?>
<calcChain xmlns="http://schemas.openxmlformats.org/spreadsheetml/2006/main">
  <c r="D4" i="3" l="1"/>
  <c r="D3" i="3"/>
  <c r="D2" i="3"/>
  <c r="E2" i="3" l="1"/>
  <c r="E3" i="3"/>
  <c r="E4" i="3"/>
  <c r="B30" i="1"/>
  <c r="B27" i="1"/>
  <c r="B11" i="1"/>
</calcChain>
</file>

<file path=xl/sharedStrings.xml><?xml version="1.0" encoding="utf-8"?>
<sst xmlns="http://schemas.openxmlformats.org/spreadsheetml/2006/main" count="45" uniqueCount="28">
  <si>
    <t>NUECES ELECTRIC COOP INC (TDSP)</t>
  </si>
  <si>
    <t>AEP TEXAS NORTH COMPANY (TDSP)</t>
  </si>
  <si>
    <t>ONCOR ELECTRIC DELIVERY COMPANY LLC (TDSP)</t>
  </si>
  <si>
    <t>SHARYLAND UTILITIES LP (TDSP)</t>
  </si>
  <si>
    <t>CENTERPOINT ENERGY HOUSTON ELECTRIC LLC (TDSP)</t>
  </si>
  <si>
    <t>TEXAS-NEW MEXICO POWER CO (TDSP)</t>
  </si>
  <si>
    <t>AEP TEXAS CENTRAL COMPANY (TDSP)</t>
  </si>
  <si>
    <t>SHARYLAND UTILITIES LP MCALLEN (TDSP)</t>
  </si>
  <si>
    <t>TDSPNAME</t>
  </si>
  <si>
    <t>COUNT</t>
  </si>
  <si>
    <t>METERED</t>
  </si>
  <si>
    <t>NON-METERED</t>
  </si>
  <si>
    <t>TOTAL</t>
  </si>
  <si>
    <t>TOTAL NIDR</t>
  </si>
  <si>
    <t>May14 - Apr15</t>
  </si>
  <si>
    <t>UFE Category</t>
  </si>
  <si>
    <t>UFE%</t>
  </si>
  <si>
    <t>COMP_LOAD%</t>
  </si>
  <si>
    <t>NIDR</t>
  </si>
  <si>
    <t>IDR -Distribution</t>
  </si>
  <si>
    <t>IDR - Transmission</t>
  </si>
  <si>
    <r>
      <t xml:space="preserve">Dec08 - Nov09 </t>
    </r>
    <r>
      <rPr>
        <b/>
        <sz val="8"/>
        <color indexed="8"/>
        <rFont val="Calibri"/>
        <family val="2"/>
        <scheme val="minor"/>
      </rPr>
      <t>(no AMS)</t>
    </r>
  </si>
  <si>
    <t>TL Adjusted MWH</t>
  </si>
  <si>
    <t>Adjustment Weighting</t>
  </si>
  <si>
    <t>Net Adjusted MWH</t>
  </si>
  <si>
    <t>UFE LRS per Category</t>
  </si>
  <si>
    <t>NOTE1: Expect counts for the last three TDSPs to go down due to AMS installations</t>
  </si>
  <si>
    <t>NOTE2: Approximately 400 of these are AMS opt-outs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</si>
</sst>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" fillId="2" borderId="0" xfId="0" applyFont="1" applyFill="1"/>
    <xf numFmtId="0" fontId="4" fillId="0" borderId="0" xfId="0" applyFont="1"/>
    <xf numFmtId="0" fontId="1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2" fillId="0" borderId="1" xfId="0" applyFont="1" applyBorder="1"/>
    <xf numFmtId="3" fontId="2" fillId="0" borderId="2" xfId="0" applyNumberFormat="1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6" fillId="0" borderId="8" xfId="0" applyFont="1" applyBorder="1" applyAlignment="1">
      <alignment horizontal="centerContinuous"/>
    </xf>
    <xf numFmtId="10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Continuous"/>
    </xf>
    <xf numFmtId="0" fontId="6" fillId="0" borderId="10" xfId="0" applyFont="1" applyBorder="1"/>
    <xf numFmtId="0" fontId="5" fillId="0" borderId="10" xfId="0" applyFont="1" applyBorder="1"/>
    <xf numFmtId="10" fontId="5" fillId="0" borderId="11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0" fontId="5" fillId="0" borderId="13" xfId="0" applyNumberFormat="1" applyFont="1" applyBorder="1" applyAlignment="1">
      <alignment horizontal="center"/>
    </xf>
    <xf numFmtId="10" fontId="5" fillId="0" borderId="1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/>
    <xf numFmtId="0" fontId="7" fillId="0" borderId="7" xfId="0" applyFont="1" applyBorder="1" applyAlignment="1">
      <alignment horizontal="centerContinuous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5" xfId="0" applyFont="1" applyBorder="1"/>
    <xf numFmtId="0" fontId="0" fillId="0" borderId="15" xfId="0" applyBorder="1"/>
    <xf numFmtId="164" fontId="0" fillId="0" borderId="15" xfId="0" applyNumberFormat="1" applyBorder="1"/>
    <xf numFmtId="10" fontId="0" fillId="0" borderId="15" xfId="0" applyNumberFormat="1" applyBorder="1"/>
    <xf numFmtId="0" fontId="5" fillId="0" borderId="17" xfId="0" applyFont="1" applyBorder="1"/>
    <xf numFmtId="0" fontId="0" fillId="0" borderId="17" xfId="0" applyBorder="1"/>
    <xf numFmtId="164" fontId="0" fillId="0" borderId="17" xfId="0" applyNumberFormat="1" applyBorder="1"/>
    <xf numFmtId="10" fontId="0" fillId="0" borderId="17" xfId="0" applyNumberFormat="1" applyBorder="1"/>
    <xf numFmtId="0" fontId="6" fillId="3" borderId="16" xfId="0" applyFont="1" applyFill="1" applyBorder="1"/>
    <xf numFmtId="0" fontId="3" fillId="3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/>
  </sheetViews>
  <sheetFormatPr defaultRowHeight="12.75" x14ac:dyDescent="0.2"/>
  <cols>
    <col min="1" max="1" width="17.42578125" bestFit="1" customWidth="1"/>
    <col min="2" max="2" width="17.28515625" bestFit="1" customWidth="1"/>
    <col min="3" max="3" width="21.42578125" bestFit="1" customWidth="1"/>
    <col min="4" max="4" width="18" bestFit="1" customWidth="1"/>
    <col min="5" max="5" width="21.5703125" bestFit="1" customWidth="1"/>
  </cols>
  <sheetData>
    <row r="1" spans="1:5" ht="15.75" thickBot="1" x14ac:dyDescent="0.3">
      <c r="A1" s="40" t="s">
        <v>15</v>
      </c>
      <c r="B1" s="41" t="s">
        <v>22</v>
      </c>
      <c r="C1" s="41" t="s">
        <v>23</v>
      </c>
      <c r="D1" s="41" t="s">
        <v>24</v>
      </c>
      <c r="E1" s="41" t="s">
        <v>25</v>
      </c>
    </row>
    <row r="2" spans="1:5" ht="15" x14ac:dyDescent="0.25">
      <c r="A2" s="36" t="s">
        <v>18</v>
      </c>
      <c r="B2" s="37">
        <v>200</v>
      </c>
      <c r="C2" s="38">
        <v>1</v>
      </c>
      <c r="D2" s="37">
        <f>B2*C2</f>
        <v>200</v>
      </c>
      <c r="E2" s="39">
        <f>D2/SUM($D$2:$D$4)</f>
        <v>4.4843049327354258E-2</v>
      </c>
    </row>
    <row r="3" spans="1:5" ht="15" x14ac:dyDescent="0.25">
      <c r="A3" s="32" t="s">
        <v>19</v>
      </c>
      <c r="B3" s="33">
        <v>8200</v>
      </c>
      <c r="C3" s="34">
        <v>0.5</v>
      </c>
      <c r="D3" s="33">
        <f t="shared" ref="D3:D4" si="0">B3*C3</f>
        <v>4100</v>
      </c>
      <c r="E3" s="35">
        <f t="shared" ref="E3:E4" si="1">D3/SUM($D$2:$D$4)</f>
        <v>0.91928251121076232</v>
      </c>
    </row>
    <row r="4" spans="1:5" ht="15" x14ac:dyDescent="0.25">
      <c r="A4" s="32" t="s">
        <v>20</v>
      </c>
      <c r="B4" s="33">
        <v>1600</v>
      </c>
      <c r="C4" s="34">
        <v>0.1</v>
      </c>
      <c r="D4" s="33">
        <f t="shared" si="0"/>
        <v>160</v>
      </c>
      <c r="E4" s="35">
        <f t="shared" si="1"/>
        <v>3.5874439461883408E-2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defaultRowHeight="12.75" x14ac:dyDescent="0.2"/>
  <cols>
    <col min="1" max="1" width="18.7109375" customWidth="1"/>
    <col min="2" max="3" width="14.7109375" customWidth="1"/>
    <col min="4" max="4" width="3.7109375" customWidth="1"/>
    <col min="5" max="6" width="14.7109375" customWidth="1"/>
  </cols>
  <sheetData>
    <row r="1" spans="1:6" ht="19.5" thickTop="1" x14ac:dyDescent="0.3">
      <c r="A1" s="26"/>
      <c r="B1" s="28" t="s">
        <v>21</v>
      </c>
      <c r="C1" s="17"/>
      <c r="D1" s="27"/>
      <c r="E1" s="28" t="s">
        <v>14</v>
      </c>
      <c r="F1" s="19"/>
    </row>
    <row r="2" spans="1:6" ht="15" x14ac:dyDescent="0.25">
      <c r="A2" s="20" t="s">
        <v>15</v>
      </c>
      <c r="B2" s="29" t="s">
        <v>17</v>
      </c>
      <c r="C2" s="30" t="s">
        <v>16</v>
      </c>
      <c r="D2" s="31"/>
      <c r="E2" s="29" t="s">
        <v>17</v>
      </c>
      <c r="F2" s="30" t="s">
        <v>16</v>
      </c>
    </row>
    <row r="3" spans="1:6" ht="15" x14ac:dyDescent="0.25">
      <c r="A3" s="21" t="s">
        <v>18</v>
      </c>
      <c r="B3" s="22">
        <v>0.6240241102532601</v>
      </c>
      <c r="C3" s="23">
        <v>0.84084649239329645</v>
      </c>
      <c r="D3" s="18"/>
      <c r="E3" s="22">
        <v>2.1700333279817883E-2</v>
      </c>
      <c r="F3" s="23">
        <v>7.14312100808321E-2</v>
      </c>
    </row>
    <row r="4" spans="1:6" ht="15" x14ac:dyDescent="0.25">
      <c r="A4" s="21" t="s">
        <v>19</v>
      </c>
      <c r="B4" s="22">
        <v>0.22620639959176478</v>
      </c>
      <c r="C4" s="23">
        <v>0.13852543103007722</v>
      </c>
      <c r="D4" s="18"/>
      <c r="E4" s="22">
        <v>0.82040173481173273</v>
      </c>
      <c r="F4" s="23">
        <v>0.878340645149285</v>
      </c>
    </row>
    <row r="5" spans="1:6" ht="15.75" thickBot="1" x14ac:dyDescent="0.3">
      <c r="A5" s="21" t="s">
        <v>20</v>
      </c>
      <c r="B5" s="24">
        <v>0.14976949015497509</v>
      </c>
      <c r="C5" s="25">
        <v>2.0628076576626214E-2</v>
      </c>
      <c r="D5" s="18"/>
      <c r="E5" s="24">
        <v>0.15789793190844945</v>
      </c>
      <c r="F5" s="25">
        <v>5.0228144769882813E-2</v>
      </c>
    </row>
    <row r="6" spans="1:6" ht="13.5" thickTop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RowHeight="12.75" x14ac:dyDescent="0.2"/>
  <cols>
    <col min="1" max="1" width="53.140625" bestFit="1" customWidth="1"/>
    <col min="2" max="2" width="20.85546875" bestFit="1" customWidth="1"/>
  </cols>
  <sheetData>
    <row r="1" spans="1:2" ht="15.75" x14ac:dyDescent="0.25">
      <c r="A1" s="4" t="s">
        <v>10</v>
      </c>
    </row>
    <row r="2" spans="1:2" x14ac:dyDescent="0.2">
      <c r="A2" s="3" t="s">
        <v>8</v>
      </c>
      <c r="B2" s="15" t="s">
        <v>9</v>
      </c>
    </row>
    <row r="3" spans="1:2" x14ac:dyDescent="0.2">
      <c r="A3" s="2" t="s">
        <v>6</v>
      </c>
      <c r="B3" s="1">
        <v>285</v>
      </c>
    </row>
    <row r="4" spans="1:2" x14ac:dyDescent="0.2">
      <c r="A4" s="2" t="s">
        <v>1</v>
      </c>
      <c r="B4" s="1">
        <v>120</v>
      </c>
    </row>
    <row r="5" spans="1:2" x14ac:dyDescent="0.2">
      <c r="A5" s="2" t="s">
        <v>4</v>
      </c>
      <c r="B5" s="1">
        <v>6577</v>
      </c>
    </row>
    <row r="6" spans="1:2" x14ac:dyDescent="0.2">
      <c r="A6" s="2" t="s">
        <v>0</v>
      </c>
      <c r="B6" s="1">
        <v>18554</v>
      </c>
    </row>
    <row r="7" spans="1:2" ht="13.5" thickBot="1" x14ac:dyDescent="0.25">
      <c r="A7" s="2" t="s">
        <v>2</v>
      </c>
      <c r="B7" s="1">
        <v>9593</v>
      </c>
    </row>
    <row r="8" spans="1:2" x14ac:dyDescent="0.2">
      <c r="A8" s="9" t="s">
        <v>3</v>
      </c>
      <c r="B8" s="10">
        <v>46921</v>
      </c>
    </row>
    <row r="9" spans="1:2" x14ac:dyDescent="0.2">
      <c r="A9" s="11" t="s">
        <v>7</v>
      </c>
      <c r="B9" s="12">
        <v>2973</v>
      </c>
    </row>
    <row r="10" spans="1:2" ht="13.5" thickBot="1" x14ac:dyDescent="0.25">
      <c r="A10" s="13" t="s">
        <v>5</v>
      </c>
      <c r="B10" s="14">
        <v>42221</v>
      </c>
    </row>
    <row r="11" spans="1:2" x14ac:dyDescent="0.2">
      <c r="A11" s="7" t="s">
        <v>12</v>
      </c>
      <c r="B11" s="8">
        <f>SUM(B3:B10)</f>
        <v>127244</v>
      </c>
    </row>
    <row r="12" spans="1:2" x14ac:dyDescent="0.2">
      <c r="A12" s="7"/>
      <c r="B12" s="8"/>
    </row>
    <row r="13" spans="1:2" x14ac:dyDescent="0.2">
      <c r="A13" s="16" t="s">
        <v>26</v>
      </c>
      <c r="B13" s="8"/>
    </row>
    <row r="14" spans="1:2" x14ac:dyDescent="0.2">
      <c r="A14" s="16" t="s">
        <v>27</v>
      </c>
      <c r="B14" s="8"/>
    </row>
    <row r="15" spans="1:2" x14ac:dyDescent="0.2">
      <c r="A15" s="16"/>
      <c r="B15" s="8"/>
    </row>
    <row r="17" spans="1:2" ht="15.75" x14ac:dyDescent="0.25">
      <c r="A17" s="4" t="s">
        <v>11</v>
      </c>
    </row>
    <row r="18" spans="1:2" x14ac:dyDescent="0.2">
      <c r="A18" s="3" t="s">
        <v>8</v>
      </c>
      <c r="B18" s="15" t="s">
        <v>9</v>
      </c>
    </row>
    <row r="19" spans="1:2" x14ac:dyDescent="0.2">
      <c r="A19" s="5" t="s">
        <v>6</v>
      </c>
      <c r="B19" s="6">
        <v>42562</v>
      </c>
    </row>
    <row r="20" spans="1:2" x14ac:dyDescent="0.2">
      <c r="A20" s="5" t="s">
        <v>1</v>
      </c>
      <c r="B20" s="6">
        <v>11902</v>
      </c>
    </row>
    <row r="21" spans="1:2" x14ac:dyDescent="0.2">
      <c r="A21" s="5" t="s">
        <v>4</v>
      </c>
      <c r="B21" s="6">
        <v>20148</v>
      </c>
    </row>
    <row r="22" spans="1:2" x14ac:dyDescent="0.2">
      <c r="A22" s="5" t="s">
        <v>0</v>
      </c>
      <c r="B22" s="6">
        <v>3817</v>
      </c>
    </row>
    <row r="23" spans="1:2" x14ac:dyDescent="0.2">
      <c r="A23" s="5" t="s">
        <v>2</v>
      </c>
      <c r="B23" s="6">
        <v>59620</v>
      </c>
    </row>
    <row r="24" spans="1:2" x14ac:dyDescent="0.2">
      <c r="A24" s="5" t="s">
        <v>3</v>
      </c>
      <c r="B24" s="6">
        <v>3097</v>
      </c>
    </row>
    <row r="25" spans="1:2" x14ac:dyDescent="0.2">
      <c r="A25" s="5" t="s">
        <v>7</v>
      </c>
      <c r="B25" s="6">
        <v>9</v>
      </c>
    </row>
    <row r="26" spans="1:2" x14ac:dyDescent="0.2">
      <c r="A26" s="5" t="s">
        <v>5</v>
      </c>
      <c r="B26" s="6">
        <v>5498</v>
      </c>
    </row>
    <row r="27" spans="1:2" x14ac:dyDescent="0.2">
      <c r="A27" s="7" t="s">
        <v>12</v>
      </c>
      <c r="B27" s="8">
        <f>SUM(B19:B26)</f>
        <v>146653</v>
      </c>
    </row>
    <row r="30" spans="1:2" ht="15.75" x14ac:dyDescent="0.25">
      <c r="A30" s="4" t="s">
        <v>13</v>
      </c>
      <c r="B30" s="8">
        <f>B11+B27</f>
        <v>273897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Calc_Example</vt:lpstr>
      <vt:lpstr>Percentages</vt:lpstr>
      <vt:lpstr>NIDR_Counts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2015-07-17T19:23:02Z</dcterms:created>
  <dcterms:modified xsi:type="dcterms:W3CDTF">2015-07-20T17:04:24Z</dcterms:modified>
</cp:coreProperties>
</file>