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<sst xmlns="http://schemas.openxmlformats.org/spreadsheetml/2006/main" count="149" uniqueCount="103">
  <si>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</si>
  <si>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</si>
  <si>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</si>
  <si>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</si>
  <si>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</si>
  <si>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</si>
  <si>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</si>
  <si>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</si>
  <si>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</si>
  <si>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</si>
  <si>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</si>
  <si>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</si>
  <si>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</si>
  <si>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</si>
  <si>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</si>
  <si>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</si>
  <si>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</si>
  <si>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</si>
  <si>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</si>
  <si>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</si>
  <si>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</si>
  <si>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</si>
  <si>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</si>
  <si>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</si>
  <si>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</si>
  <si>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</si>
  <si>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</si>
  <si>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</si>
  <si>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</si>
  <si>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</si>
  <si>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</si>
  <si>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</si>
  <si>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</si>
  <si>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</si>
  <si>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</si>
  <si>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</si>
  <si>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</si>
  <si>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</si>
  <si>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</si>
  <si>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</si>
  <si>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</si>
  <si>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</si>
  <si>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</si>
  <si>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</si>
  <si>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</si>
  <si>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</si>
  <si>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</si>
  <si>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</si>
  <si>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</si>
  <si>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</si>
  <si>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</si>
  <si>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</si>
  <si>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</si>
  <si>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</si>
  <si>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</si>
  <si>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James McCann</t>
  </si>
  <si>
    <t>AEP Service Corporation</t>
  </si>
  <si>
    <t>Direct Energy</t>
  </si>
  <si>
    <t>Keith Emery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</si>
  <si>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</si>
  <si>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</si>
  <si>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</si>
  <si>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</si>
  <si>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</si>
  <si>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</si>
  <si>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Lone Star Transmission</t>
  </si>
  <si>
    <t>Iberdrola Renewables</t>
  </si>
  <si>
    <t>Edison Mission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</si>
  <si>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</si>
  <si>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</si>
  <si>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</si>
  <si>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</si>
  <si>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</si>
  <si>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</si>
  <si>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</si>
  <si>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</si>
  <si>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</si>
  <si>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</si>
  <si>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</si>
  <si>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</si>
  <si>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</si>
  <si>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</si>
  <si>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</si>
  <si>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</si>
  <si>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</si>
  <si>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Bill Smith </t>
  </si>
  <si>
    <t xml:space="preserve">David Naylor </t>
  </si>
  <si>
    <t>Stuart Nelson</t>
  </si>
  <si>
    <t xml:space="preserve">Henry Wood </t>
  </si>
  <si>
    <t xml:space="preserve">Marguerite Wagner </t>
  </si>
  <si>
    <t xml:space="preserve">Seth Cochran </t>
  </si>
  <si>
    <t xml:space="preserve">Clayton Greer </t>
  </si>
  <si>
    <t xml:space="preserve">Chris Cockrell </t>
  </si>
  <si>
    <t xml:space="preserve">John Houston </t>
  </si>
  <si>
    <t xml:space="preserve">Richard Ross </t>
  </si>
  <si>
    <t>Date:  March 27, 2014</t>
  </si>
  <si>
    <t>Thresa Allen (Marguerite Wagner)</t>
  </si>
  <si>
    <t>Kyle Minnix (Tayaun Messer)</t>
  </si>
  <si>
    <t xml:space="preserve">Kenan Ögelman </t>
  </si>
  <si>
    <t>Motion Passes</t>
  </si>
  <si>
    <t>2/3 of non-abst TAC Votes = 20
50% of total TAC = 15</t>
  </si>
  <si>
    <t xml:space="preserve">TAC Motion to recommend approval of NPRR576 as recommended by PRS in the 3/18/14 PRS Report, as amended by the 3/25/14 CPS comments, and as revised by TAC with a recommendation of $75 per MWh as the minimum offer floor for On-Line Non-Spin. </t>
  </si>
  <si>
    <t>Issue:  NPRR576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</si>
</sst>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34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2668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2858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42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51.7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24</v>
      </c>
      <c r="H5" s="51">
        <f>IF((G63+H63)=0,"",H63)</f>
        <v>5</v>
      </c>
      <c r="I5" s="51">
        <f>I63</f>
        <v>1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0.8275862068965517</v>
      </c>
      <c r="H6" s="50">
        <f>_xlfn.IFERROR(SegmentVoteNo/(SegmentVoteYes+SegmentVoteNo),"")</f>
        <v>0.1724137931034483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73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46</v>
      </c>
      <c r="C14" s="24"/>
      <c r="D14" s="31" t="s">
        <v>17</v>
      </c>
      <c r="E14" s="25" t="s">
        <v>44</v>
      </c>
      <c r="F14" s="17" t="s">
        <v>13</v>
      </c>
      <c r="G14" s="26">
        <v>1</v>
      </c>
      <c r="H14" s="26"/>
      <c r="I14" s="12"/>
    </row>
    <row r="15" spans="2:9" ht="12.75">
      <c r="B15" s="24" t="s">
        <v>68</v>
      </c>
      <c r="C15" s="24"/>
      <c r="D15" s="31" t="s">
        <v>18</v>
      </c>
      <c r="E15" s="25" t="s">
        <v>69</v>
      </c>
      <c r="F15" s="17" t="s">
        <v>13</v>
      </c>
      <c r="G15" s="26">
        <v>1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85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96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79</v>
      </c>
      <c r="C28" s="24"/>
      <c r="D28" s="24"/>
      <c r="E28" s="25" t="s">
        <v>78</v>
      </c>
      <c r="F28" s="17" t="s">
        <v>13</v>
      </c>
      <c r="G28" s="26">
        <v>1</v>
      </c>
      <c r="H28" s="26"/>
      <c r="I28" s="12"/>
    </row>
    <row r="29" spans="2:9" ht="12.75">
      <c r="B29" s="24" t="s">
        <v>43</v>
      </c>
      <c r="C29" s="24"/>
      <c r="D29" s="24"/>
      <c r="E29" s="25" t="s">
        <v>48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89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90</v>
      </c>
      <c r="F34" s="17" t="s">
        <v>13</v>
      </c>
      <c r="G34" s="26"/>
      <c r="H34" s="26">
        <v>1</v>
      </c>
      <c r="I34" s="12"/>
    </row>
    <row r="35" spans="2:9" ht="12.75">
      <c r="B35" s="24" t="s">
        <v>59</v>
      </c>
      <c r="C35" s="24"/>
      <c r="D35" s="24"/>
      <c r="E35" s="25" t="s">
        <v>58</v>
      </c>
      <c r="F35" s="17" t="s">
        <v>13</v>
      </c>
      <c r="G35" s="26"/>
      <c r="H35" s="26">
        <v>1</v>
      </c>
      <c r="I35" s="12"/>
    </row>
    <row r="36" spans="2:9" ht="12.75">
      <c r="B36" s="24" t="s">
        <v>60</v>
      </c>
      <c r="C36" s="24"/>
      <c r="D36" s="24"/>
      <c r="E36" s="25" t="s">
        <v>91</v>
      </c>
      <c r="F36" s="17" t="s">
        <v>13</v>
      </c>
      <c r="G36" s="26"/>
      <c r="H36" s="26">
        <v>1</v>
      </c>
      <c r="I36" s="12"/>
    </row>
    <row r="37" spans="2:9" ht="12.75">
      <c r="B37" s="24" t="s">
        <v>81</v>
      </c>
      <c r="C37" s="24"/>
      <c r="D37" s="24"/>
      <c r="E37" s="25" t="s">
        <v>80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1</v>
      </c>
      <c r="H39" s="22">
        <f>SUM(H33:H38)</f>
        <v>3</v>
      </c>
      <c r="I39" s="20">
        <f>COUNTA(I33:I38)</f>
        <v>0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82</v>
      </c>
      <c r="F41" s="17" t="s">
        <v>13</v>
      </c>
      <c r="G41" s="26">
        <v>1</v>
      </c>
      <c r="H41" s="26"/>
      <c r="I41" s="12"/>
    </row>
    <row r="42" spans="2:9" ht="12.75">
      <c r="B42" s="24" t="s">
        <v>70</v>
      </c>
      <c r="C42" s="24"/>
      <c r="D42" s="24"/>
      <c r="E42" s="25" t="s">
        <v>71</v>
      </c>
      <c r="F42" s="17" t="s">
        <v>13</v>
      </c>
      <c r="G42" s="26">
        <v>1</v>
      </c>
      <c r="H42" s="26"/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>
        <v>1</v>
      </c>
      <c r="H43" s="26"/>
      <c r="I43" s="12"/>
    </row>
    <row r="44" spans="2:9" ht="12.75">
      <c r="B44" s="24" t="s">
        <v>83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50</v>
      </c>
      <c r="C49" s="24"/>
      <c r="D49" s="24"/>
      <c r="E49" s="25" t="s">
        <v>74</v>
      </c>
      <c r="F49" s="17" t="s">
        <v>13</v>
      </c>
      <c r="G49" s="26"/>
      <c r="H49" s="26">
        <v>1</v>
      </c>
      <c r="I49" s="12"/>
    </row>
    <row r="50" spans="2:9" ht="12.75">
      <c r="B50" s="24" t="s">
        <v>56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65</v>
      </c>
      <c r="C51" s="24"/>
      <c r="D51" s="24"/>
      <c r="E51" s="25" t="s">
        <v>64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1</v>
      </c>
      <c r="I53" s="20">
        <f>COUNTA(I47:I52)</f>
        <v>0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52</v>
      </c>
      <c r="F55" s="17" t="s">
        <v>13</v>
      </c>
      <c r="G55" s="26">
        <v>1</v>
      </c>
      <c r="H55" s="26"/>
      <c r="I55" s="12"/>
    </row>
    <row r="56" spans="2:9" ht="12.75">
      <c r="B56" s="24" t="s">
        <v>53</v>
      </c>
      <c r="C56" s="24"/>
      <c r="D56" s="24"/>
      <c r="E56" s="25" t="s">
        <v>84</v>
      </c>
      <c r="F56" s="17" t="s">
        <v>13</v>
      </c>
      <c r="G56" s="26">
        <v>1</v>
      </c>
      <c r="H56" s="26"/>
      <c r="I56" s="12"/>
    </row>
    <row r="57" spans="2:9" ht="12.75">
      <c r="B57" s="24" t="s">
        <v>54</v>
      </c>
      <c r="C57" s="24"/>
      <c r="D57" s="24"/>
      <c r="E57" s="25" t="s">
        <v>55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24</v>
      </c>
      <c r="H63" s="34">
        <f>H25+H60+H53+H32+H18+H46+H39</f>
        <v>5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2014-04-03T14:45:13Z</dcterms:modified>
  <cp:category/>
  <cp:version/>
  <cp:contentType/>
  <cp:contentStatus/>
</cp:coreProperties>
</file>