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<sst xmlns="http://schemas.openxmlformats.org/spreadsheetml/2006/main" count="149" uniqueCount="103">
  <si>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</si>
  <si>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</si>
  <si>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</si>
  <si>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</si>
  <si>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</si>
  <si>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</si>
  <si>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</si>
  <si>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</si>
  <si>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</si>
  <si>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</si>
  <si>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</si>
  <si>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</si>
  <si>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</si>
  <si>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</si>
  <si>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</si>
  <si>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</si>
  <si>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</si>
  <si>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</si>
  <si>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</si>
  <si>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</si>
  <si>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</si>
  <si>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</si>
  <si>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</si>
  <si>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</si>
  <si>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</si>
  <si>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</si>
  <si>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</si>
  <si>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</si>
  <si>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</si>
  <si>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</si>
  <si>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</si>
  <si>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</si>
  <si>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</si>
  <si>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</si>
  <si>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</si>
  <si>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</si>
  <si>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</si>
  <si>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</si>
  <si>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</si>
  <si>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</si>
  <si>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</si>
  <si>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</si>
  <si>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</si>
  <si>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</si>
  <si>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</si>
  <si>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</si>
  <si>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</si>
  <si>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</si>
  <si>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</si>
  <si>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</si>
  <si>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</si>
  <si>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</si>
  <si>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</si>
  <si>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</si>
  <si>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Brownsville PUB</t>
  </si>
  <si>
    <t>James McCann</t>
  </si>
  <si>
    <t>AEP Service Corporation</t>
  </si>
  <si>
    <t>Direct Energy</t>
  </si>
  <si>
    <t>Keith Emery</t>
  </si>
  <si>
    <t>Tenaska Power Services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</si>
  <si>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</si>
  <si>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</si>
  <si>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</si>
  <si>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</si>
  <si>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</si>
  <si>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Lone Star Transmission</t>
  </si>
  <si>
    <t>Iberdrola Renewables</t>
  </si>
  <si>
    <t>Edison Mission</t>
  </si>
  <si>
    <t>CMC Steel Texas</t>
  </si>
  <si>
    <t>Marcus Pridgeon</t>
  </si>
  <si>
    <t>TriEagle Energy</t>
  </si>
  <si>
    <t>Marty Downey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</si>
  <si>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</si>
  <si>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</si>
  <si>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</si>
  <si>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</si>
  <si>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</si>
  <si>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</si>
  <si>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</si>
  <si>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</si>
  <si>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</si>
  <si>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</si>
  <si>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</si>
  <si>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TruSmart Energy</t>
  </si>
  <si>
    <t>Dan Bailey</t>
  </si>
  <si>
    <t xml:space="preserve">Issue:  </t>
  </si>
  <si>
    <t xml:space="preserve">Bill Smith </t>
  </si>
  <si>
    <t xml:space="preserve">David Naylor </t>
  </si>
  <si>
    <t>Stuart Nelson</t>
  </si>
  <si>
    <t xml:space="preserve">Henry Wood </t>
  </si>
  <si>
    <t xml:space="preserve">Marguerite Wagner </t>
  </si>
  <si>
    <t xml:space="preserve">Seth Cochran </t>
  </si>
  <si>
    <t xml:space="preserve">Clayton Greer </t>
  </si>
  <si>
    <t xml:space="preserve">Chris Cockrell </t>
  </si>
  <si>
    <t xml:space="preserve">John Houston </t>
  </si>
  <si>
    <t xml:space="preserve">Richard Ross </t>
  </si>
  <si>
    <t>Date:  March 27, 2014</t>
  </si>
  <si>
    <t>Thresa Allen (Marguerite Wagner)</t>
  </si>
  <si>
    <t>Kyle Minnix (Tayaun Messer)</t>
  </si>
  <si>
    <t xml:space="preserve">Kenan Ögelman </t>
  </si>
  <si>
    <t>TAC Motion OgelmanBailey motion re NPRR576 value of x 75</t>
  </si>
  <si>
    <t>Motion Passes</t>
  </si>
  <si>
    <t>2/3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</si>
</sst>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42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 t="s">
        <v>85</v>
      </c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  <v>24</v>
      </c>
      <c r="H5" s="51">
        <f>IF((G63+H63)=0,"",H63)</f>
        <v>5</v>
      </c>
      <c r="I5" s="51">
        <f>I63</f>
        <v>1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  <v>0.8275862068965517</v>
      </c>
      <c r="H6" s="50">
        <f>_xlfn.IFERROR(SegmentVoteNo/(SegmentVoteYes+SegmentVoteNo),"")</f>
        <v>0.1724137931034483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73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47</v>
      </c>
      <c r="C13" s="24"/>
      <c r="D13" s="31" t="s">
        <v>17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46</v>
      </c>
      <c r="C14" s="24"/>
      <c r="D14" s="31" t="s">
        <v>17</v>
      </c>
      <c r="E14" s="25" t="s">
        <v>44</v>
      </c>
      <c r="F14" s="17" t="s">
        <v>13</v>
      </c>
      <c r="G14" s="26">
        <v>1</v>
      </c>
      <c r="H14" s="26"/>
      <c r="I14" s="12"/>
    </row>
    <row r="15" spans="2:9" ht="12.75">
      <c r="B15" s="24" t="s">
        <v>68</v>
      </c>
      <c r="C15" s="24"/>
      <c r="D15" s="31" t="s">
        <v>18</v>
      </c>
      <c r="E15" s="25" t="s">
        <v>69</v>
      </c>
      <c r="F15" s="17" t="s">
        <v>13</v>
      </c>
      <c r="G15" s="26">
        <v>1</v>
      </c>
      <c r="H15" s="26"/>
      <c r="I15" s="12"/>
    </row>
    <row r="16" spans="2:9" ht="12.75">
      <c r="B16" s="24" t="s">
        <v>51</v>
      </c>
      <c r="C16" s="24"/>
      <c r="D16" s="31" t="s">
        <v>18</v>
      </c>
      <c r="E16" s="25" t="s">
        <v>86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49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40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97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79</v>
      </c>
      <c r="C28" s="24"/>
      <c r="D28" s="24"/>
      <c r="E28" s="25" t="s">
        <v>78</v>
      </c>
      <c r="F28" s="17" t="s">
        <v>13</v>
      </c>
      <c r="G28" s="26">
        <v>1</v>
      </c>
      <c r="H28" s="26"/>
      <c r="I28" s="12"/>
    </row>
    <row r="29" spans="2:9" ht="12.75">
      <c r="B29" s="24" t="s">
        <v>43</v>
      </c>
      <c r="C29" s="24"/>
      <c r="D29" s="24"/>
      <c r="E29" s="25" t="s">
        <v>48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90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1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91</v>
      </c>
      <c r="F34" s="17" t="s">
        <v>13</v>
      </c>
      <c r="G34" s="26"/>
      <c r="H34" s="26">
        <v>1</v>
      </c>
      <c r="I34" s="12"/>
    </row>
    <row r="35" spans="2:9" ht="12.75">
      <c r="B35" s="24" t="s">
        <v>59</v>
      </c>
      <c r="C35" s="24"/>
      <c r="D35" s="24"/>
      <c r="E35" s="25" t="s">
        <v>58</v>
      </c>
      <c r="F35" s="17" t="s">
        <v>13</v>
      </c>
      <c r="G35" s="26"/>
      <c r="H35" s="26">
        <v>1</v>
      </c>
      <c r="I35" s="12"/>
    </row>
    <row r="36" spans="2:9" ht="12.75">
      <c r="B36" s="24" t="s">
        <v>60</v>
      </c>
      <c r="C36" s="24"/>
      <c r="D36" s="24"/>
      <c r="E36" s="25" t="s">
        <v>92</v>
      </c>
      <c r="F36" s="17" t="s">
        <v>13</v>
      </c>
      <c r="G36" s="26"/>
      <c r="H36" s="26">
        <v>1</v>
      </c>
      <c r="I36" s="12"/>
    </row>
    <row r="37" spans="2:9" ht="12.75">
      <c r="B37" s="24" t="s">
        <v>81</v>
      </c>
      <c r="C37" s="24"/>
      <c r="D37" s="24"/>
      <c r="E37" s="25" t="s">
        <v>80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1</v>
      </c>
      <c r="H39" s="22">
        <f>SUM(H33:H38)</f>
        <v>3</v>
      </c>
      <c r="I39" s="20">
        <f>COUNTA(I33:I38)</f>
        <v>0</v>
      </c>
    </row>
    <row r="40" spans="2:9" ht="12.75">
      <c r="B40" s="39" t="s">
        <v>41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82</v>
      </c>
      <c r="F41" s="17" t="s">
        <v>13</v>
      </c>
      <c r="G41" s="26">
        <v>1</v>
      </c>
      <c r="H41" s="26"/>
      <c r="I41" s="12"/>
    </row>
    <row r="42" spans="2:9" ht="12.75">
      <c r="B42" s="24" t="s">
        <v>70</v>
      </c>
      <c r="C42" s="24"/>
      <c r="D42" s="24"/>
      <c r="E42" s="25" t="s">
        <v>71</v>
      </c>
      <c r="F42" s="17" t="s">
        <v>13</v>
      </c>
      <c r="G42" s="26">
        <v>1</v>
      </c>
      <c r="H42" s="26"/>
      <c r="I42" s="12"/>
    </row>
    <row r="43" spans="2:9" ht="12.75">
      <c r="B43" s="24" t="s">
        <v>37</v>
      </c>
      <c r="C43" s="24"/>
      <c r="D43" s="24"/>
      <c r="E43" s="25" t="s">
        <v>38</v>
      </c>
      <c r="F43" s="17" t="s">
        <v>13</v>
      </c>
      <c r="G43" s="26">
        <v>1</v>
      </c>
      <c r="H43" s="26"/>
      <c r="I43" s="12"/>
    </row>
    <row r="44" spans="2:9" ht="12.75">
      <c r="B44" s="24" t="s">
        <v>83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94</v>
      </c>
      <c r="F48" s="17" t="s">
        <v>13</v>
      </c>
      <c r="G48" s="26">
        <v>1</v>
      </c>
      <c r="H48" s="26"/>
      <c r="I48" s="12"/>
    </row>
    <row r="49" spans="2:9" ht="12.75">
      <c r="B49" s="24" t="s">
        <v>50</v>
      </c>
      <c r="C49" s="24"/>
      <c r="D49" s="24"/>
      <c r="E49" s="25" t="s">
        <v>74</v>
      </c>
      <c r="F49" s="17" t="s">
        <v>13</v>
      </c>
      <c r="G49" s="26"/>
      <c r="H49" s="26">
        <v>1</v>
      </c>
      <c r="I49" s="12"/>
    </row>
    <row r="50" spans="2:9" ht="12.75">
      <c r="B50" s="24" t="s">
        <v>56</v>
      </c>
      <c r="C50" s="24"/>
      <c r="D50" s="24"/>
      <c r="E50" s="25" t="s">
        <v>95</v>
      </c>
      <c r="F50" s="17" t="s">
        <v>13</v>
      </c>
      <c r="G50" s="26">
        <v>1</v>
      </c>
      <c r="H50" s="26"/>
      <c r="I50" s="12"/>
    </row>
    <row r="51" spans="2:9" ht="12.75">
      <c r="B51" s="24" t="s">
        <v>65</v>
      </c>
      <c r="C51" s="24"/>
      <c r="D51" s="24"/>
      <c r="E51" s="25" t="s">
        <v>64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1</v>
      </c>
      <c r="I53" s="20">
        <f>COUNTA(I47:I52)</f>
        <v>0</v>
      </c>
    </row>
    <row r="54" spans="2:9" ht="12.75">
      <c r="B54" s="39" t="s">
        <v>39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52</v>
      </c>
      <c r="F55" s="17" t="s">
        <v>13</v>
      </c>
      <c r="G55" s="26">
        <v>1</v>
      </c>
      <c r="H55" s="26"/>
      <c r="I55" s="12"/>
    </row>
    <row r="56" spans="2:9" ht="12.75">
      <c r="B56" s="24" t="s">
        <v>53</v>
      </c>
      <c r="C56" s="24"/>
      <c r="D56" s="24"/>
      <c r="E56" s="25" t="s">
        <v>84</v>
      </c>
      <c r="F56" s="17" t="s">
        <v>13</v>
      </c>
      <c r="G56" s="26">
        <v>1</v>
      </c>
      <c r="H56" s="26"/>
      <c r="I56" s="12"/>
    </row>
    <row r="57" spans="2:9" ht="12.75">
      <c r="B57" s="24" t="s">
        <v>54</v>
      </c>
      <c r="C57" s="24"/>
      <c r="D57" s="24"/>
      <c r="E57" s="25" t="s">
        <v>55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24</v>
      </c>
      <c r="H63" s="34">
        <f>H25+H60+H53+H32+H18+H46+H39</f>
        <v>5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2005-12-01T13:49:02Z</cp:lastPrinted>
  <dcterms:created xsi:type="dcterms:W3CDTF">2000-03-13T15:50:20Z</dcterms:created>
  <dcterms:modified xsi:type="dcterms:W3CDTF">2014-04-02T14:51:58Z</dcterms:modified>
  <cp:category/>
  <cp:version/>
  <cp:contentType/>
  <cp:contentStatus/>
</cp:coreProperties>
</file>