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<sst xmlns="http://schemas.openxmlformats.org/spreadsheetml/2006/main" count="130" uniqueCount="102">
  <si>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</si>
  <si>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</si>
  <si>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</si>
  <si>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</si>
  <si>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</si>
  <si>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</si>
  <si>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</si>
  <si>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</si>
  <si>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</si>
  <si>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</si>
  <si>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</si>
  <si>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</si>
  <si>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</si>
  <si>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</si>
  <si>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</si>
  <si>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</si>
  <si>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</si>
  <si>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</si>
  <si>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</si>
  <si>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</si>
  <si>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</si>
  <si>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</si>
  <si>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</si>
  <si>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</si>
  <si>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</si>
  <si>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</si>
  <si>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</si>
  <si>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</si>
  <si>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</si>
  <si>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</si>
  <si>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</si>
  <si>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</si>
  <si>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</si>
  <si>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</si>
  <si>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</si>
  <si>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</si>
  <si>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Richard Ross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</si>
  <si>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</si>
  <si>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</si>
  <si>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</si>
  <si>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</si>
  <si>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</si>
  <si>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</si>
  <si>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</si>
  <si>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</si>
  <si>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</si>
  <si>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Chris Brewster</t>
  </si>
  <si>
    <t>Phillip Boyd</t>
  </si>
  <si>
    <t>City of Eastland</t>
  </si>
  <si>
    <t>City of Lewisville</t>
  </si>
  <si>
    <t xml:space="preserve">Henry Wood </t>
  </si>
  <si>
    <t>Adrian Pieniazek</t>
  </si>
  <si>
    <t>Cooperatives</t>
  </si>
  <si>
    <t>Luminant Energy</t>
  </si>
  <si>
    <t>Air Liquide</t>
  </si>
  <si>
    <t>Bill Smith</t>
  </si>
  <si>
    <t>Prepared by: B. Albracht</t>
  </si>
  <si>
    <t>Adrianne Brandt</t>
  </si>
  <si>
    <t>Kenan Ögelman</t>
  </si>
  <si>
    <t>Garland Power &amp; Light</t>
  </si>
  <si>
    <t>David Grubbs</t>
  </si>
  <si>
    <t>Brownsville PUB</t>
  </si>
  <si>
    <t>James McCann</t>
  </si>
  <si>
    <t>John Houston</t>
  </si>
  <si>
    <t>AEP Service Corporation</t>
  </si>
  <si>
    <t>Danny Bivens</t>
  </si>
  <si>
    <t>Seth Cochran</t>
  </si>
  <si>
    <t>Read Comstock</t>
  </si>
  <si>
    <t>Direct Energy</t>
  </si>
  <si>
    <t>Keith Emery</t>
  </si>
  <si>
    <t>Tenaska Power Services</t>
  </si>
  <si>
    <t>Morgan Stanley</t>
  </si>
  <si>
    <t>Clayton Greer</t>
  </si>
  <si>
    <t>Stuart Nelson</t>
  </si>
  <si>
    <t>Kyle Minnix</t>
  </si>
  <si>
    <t>Rayburn Country Electric Cooperative</t>
  </si>
  <si>
    <t>Brazos Electric Power Cooperative</t>
  </si>
  <si>
    <t>South Texas Electric Cooperative</t>
  </si>
  <si>
    <t>David Naylor</t>
  </si>
  <si>
    <t>Randa Stephenson</t>
  </si>
  <si>
    <t>Lone Star Transmission</t>
  </si>
  <si>
    <t>Iberdrola Renewables</t>
  </si>
  <si>
    <t>Thresa Allen</t>
  </si>
  <si>
    <t>Bob Helton</t>
  </si>
  <si>
    <t>GDF Suex</t>
  </si>
  <si>
    <t>Edison Mission</t>
  </si>
  <si>
    <t>Marguerite Wagner</t>
  </si>
  <si>
    <t>CMC Steel Texas</t>
  </si>
  <si>
    <t>Marcus Pridgeon</t>
  </si>
  <si>
    <t>TriEagle Energy</t>
  </si>
  <si>
    <t>Marty Downey</t>
  </si>
  <si>
    <t>Marcie Zlotnik</t>
  </si>
  <si>
    <t>DC Energy</t>
  </si>
  <si>
    <t>Bill Hellinghausen</t>
  </si>
  <si>
    <t>EDF Trading</t>
  </si>
  <si>
    <t>Brian Almon</t>
  </si>
  <si>
    <t>n</t>
  </si>
  <si>
    <t>Date:  April 3, 2013</t>
  </si>
  <si>
    <t xml:space="preserve">Motion: TAC concurs with the 03/13/2013 WMS recommendation and endorses Option 1, establishing the CRR transaction limit at 2000 per CRR Account Holder for the upcoming long-term auction sequences.  </t>
  </si>
  <si>
    <t>Amanda Frazier</t>
  </si>
  <si>
    <t>Motion Fails</t>
  </si>
  <si>
    <t>&lt; 2/3 (20) non-abst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</si>
</sst>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953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144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3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44</v>
      </c>
    </row>
    <row r="2" spans="2:9" ht="18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2.5" customHeight="1">
      <c r="A3" s="2"/>
      <c r="B3" s="52"/>
      <c r="C3" s="52"/>
      <c r="D3" s="52"/>
      <c r="E3" s="4"/>
      <c r="F3" s="49" t="s">
        <v>22</v>
      </c>
      <c r="G3" s="53" t="s">
        <v>100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101</v>
      </c>
      <c r="H4" s="54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13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96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65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49</v>
      </c>
      <c r="C13" s="24"/>
      <c r="D13" s="31" t="s">
        <v>17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48</v>
      </c>
      <c r="C14" s="24"/>
      <c r="D14" s="31" t="s">
        <v>17</v>
      </c>
      <c r="E14" s="25" t="s">
        <v>46</v>
      </c>
      <c r="F14" s="17"/>
      <c r="G14" s="26"/>
      <c r="H14" s="26"/>
      <c r="I14" s="12"/>
    </row>
    <row r="15" spans="2:9" ht="12.75">
      <c r="B15" s="24" t="s">
        <v>87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54</v>
      </c>
      <c r="C16" s="24"/>
      <c r="D16" s="31" t="s">
        <v>18</v>
      </c>
      <c r="E16" s="25" t="s">
        <v>55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52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76</v>
      </c>
      <c r="C20" s="15"/>
      <c r="D20" s="15"/>
      <c r="E20" s="16" t="s">
        <v>74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75</v>
      </c>
      <c r="C21" s="15"/>
      <c r="D21" s="15"/>
      <c r="E21" s="16" t="s">
        <v>78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73</v>
      </c>
      <c r="F22" s="17"/>
      <c r="G22" s="18"/>
      <c r="H22" s="18"/>
      <c r="I22" s="12"/>
    </row>
    <row r="23" spans="2:9" s="14" customFormat="1" ht="12.75">
      <c r="B23" s="15" t="s">
        <v>77</v>
      </c>
      <c r="C23" s="15"/>
      <c r="D23" s="15"/>
      <c r="E23" s="16" t="s">
        <v>50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41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81</v>
      </c>
      <c r="C27" s="24"/>
      <c r="D27" s="24"/>
      <c r="E27" s="25" t="s">
        <v>82</v>
      </c>
      <c r="F27" s="17"/>
      <c r="G27" s="26"/>
      <c r="H27" s="26"/>
      <c r="I27" s="12"/>
    </row>
    <row r="28" spans="2:9" ht="12.75">
      <c r="B28" s="24" t="s">
        <v>84</v>
      </c>
      <c r="C28" s="24"/>
      <c r="D28" s="24"/>
      <c r="E28" s="25" t="s">
        <v>83</v>
      </c>
      <c r="F28" s="17"/>
      <c r="G28" s="26"/>
      <c r="H28" s="26"/>
      <c r="I28" s="12"/>
    </row>
    <row r="29" spans="2:9" ht="12.75">
      <c r="B29" s="24" t="s">
        <v>45</v>
      </c>
      <c r="C29" s="24"/>
      <c r="D29" s="24"/>
      <c r="E29" s="25" t="s">
        <v>51</v>
      </c>
      <c r="F29" s="17" t="s">
        <v>13</v>
      </c>
      <c r="G29" s="26">
        <v>1</v>
      </c>
      <c r="H29" s="26"/>
      <c r="I29" s="12"/>
    </row>
    <row r="30" spans="2:9" ht="12.75">
      <c r="B30" s="24" t="s">
        <v>85</v>
      </c>
      <c r="C30" s="24"/>
      <c r="D30" s="24"/>
      <c r="E30" s="25" t="s">
        <v>86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1</v>
      </c>
      <c r="G32" s="21">
        <f>SUM(G26:G31)</f>
        <v>1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92</v>
      </c>
      <c r="C34" s="24"/>
      <c r="D34" s="24"/>
      <c r="E34" s="25" t="s">
        <v>66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69</v>
      </c>
      <c r="F35" s="17"/>
      <c r="G35" s="26"/>
      <c r="H35" s="26"/>
      <c r="I35" s="12"/>
    </row>
    <row r="36" spans="2:9" ht="12.75">
      <c r="B36" s="24" t="s">
        <v>71</v>
      </c>
      <c r="C36" s="24"/>
      <c r="D36" s="24"/>
      <c r="E36" s="25" t="s">
        <v>72</v>
      </c>
      <c r="F36" s="17"/>
      <c r="G36" s="26"/>
      <c r="H36" s="26"/>
      <c r="I36" s="12"/>
    </row>
    <row r="37" spans="2:9" ht="12.75">
      <c r="B37" s="24" t="s">
        <v>94</v>
      </c>
      <c r="C37" s="24"/>
      <c r="D37" s="24"/>
      <c r="E37" s="25" t="s">
        <v>93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1</v>
      </c>
      <c r="G39" s="21">
        <f>SUM(G33:G38)</f>
        <v>1</v>
      </c>
      <c r="H39" s="22">
        <f>SUM(H33:H38)</f>
        <v>0</v>
      </c>
      <c r="I39" s="20">
        <f>COUNTA(I33:I38)</f>
        <v>0</v>
      </c>
    </row>
    <row r="40" spans="2:9" ht="12.75">
      <c r="B40" s="39" t="s">
        <v>42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67</v>
      </c>
      <c r="F41" s="17" t="s">
        <v>13</v>
      </c>
      <c r="G41" s="26">
        <v>1</v>
      </c>
      <c r="H41" s="26"/>
      <c r="I41" s="12"/>
    </row>
    <row r="42" spans="2:9" ht="12.75">
      <c r="B42" s="24" t="s">
        <v>89</v>
      </c>
      <c r="C42" s="24"/>
      <c r="D42" s="24"/>
      <c r="E42" s="25" t="s">
        <v>90</v>
      </c>
      <c r="F42" s="17" t="s">
        <v>13</v>
      </c>
      <c r="G42" s="26">
        <v>1</v>
      </c>
      <c r="H42" s="26"/>
      <c r="I42" s="12"/>
    </row>
    <row r="43" spans="2:9" ht="12.75">
      <c r="B43" s="24" t="s">
        <v>38</v>
      </c>
      <c r="C43" s="24"/>
      <c r="D43" s="24"/>
      <c r="E43" s="25" t="s">
        <v>39</v>
      </c>
      <c r="F43" s="17"/>
      <c r="G43" s="26"/>
      <c r="H43" s="26"/>
      <c r="I43" s="12"/>
    </row>
    <row r="44" spans="2:9" ht="12.75">
      <c r="B44" s="24" t="s">
        <v>43</v>
      </c>
      <c r="C44" s="24"/>
      <c r="D44" s="24"/>
      <c r="E44" s="25" t="s">
        <v>91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2</v>
      </c>
      <c r="G46" s="21">
        <f>SUM(G40:G45)</f>
        <v>2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63</v>
      </c>
      <c r="F48" s="17"/>
      <c r="G48" s="26"/>
      <c r="H48" s="26"/>
      <c r="I48" s="12"/>
    </row>
    <row r="49" spans="2:9" ht="12.75">
      <c r="B49" s="24" t="s">
        <v>53</v>
      </c>
      <c r="C49" s="24"/>
      <c r="D49" s="24"/>
      <c r="E49" s="25" t="s">
        <v>99</v>
      </c>
      <c r="F49" s="17" t="s">
        <v>13</v>
      </c>
      <c r="G49" s="26">
        <v>1</v>
      </c>
      <c r="H49" s="26"/>
      <c r="I49" s="12"/>
    </row>
    <row r="50" spans="2:9" ht="12.75">
      <c r="B50" s="24" t="s">
        <v>64</v>
      </c>
      <c r="C50" s="24"/>
      <c r="D50" s="24"/>
      <c r="E50" s="25" t="s">
        <v>36</v>
      </c>
      <c r="F50" s="17"/>
      <c r="G50" s="26"/>
      <c r="H50" s="26"/>
      <c r="I50" s="12"/>
    </row>
    <row r="51" spans="2:9" ht="12.75">
      <c r="B51" s="24" t="s">
        <v>80</v>
      </c>
      <c r="C51" s="24"/>
      <c r="D51" s="24"/>
      <c r="E51" s="25" t="s">
        <v>79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1</v>
      </c>
      <c r="G53" s="21">
        <f>SUM(G47:G52)</f>
        <v>1</v>
      </c>
      <c r="H53" s="22">
        <f>SUM(H47:H52)</f>
        <v>0</v>
      </c>
      <c r="I53" s="20">
        <f>COUNTA(I47:I52)</f>
        <v>0</v>
      </c>
    </row>
    <row r="54" spans="2:9" ht="12.75">
      <c r="B54" s="39" t="s">
        <v>40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57</v>
      </c>
      <c r="F55" s="17"/>
      <c r="G55" s="26"/>
      <c r="H55" s="26"/>
      <c r="I55" s="12"/>
    </row>
    <row r="56" spans="2:9" ht="12.75">
      <c r="B56" s="24" t="s">
        <v>59</v>
      </c>
      <c r="C56" s="24"/>
      <c r="D56" s="24"/>
      <c r="E56" s="25" t="s">
        <v>60</v>
      </c>
      <c r="F56" s="17"/>
      <c r="G56" s="26"/>
      <c r="H56" s="26"/>
      <c r="I56" s="12"/>
    </row>
    <row r="57" spans="2:9" ht="12.75">
      <c r="B57" s="24" t="s">
        <v>61</v>
      </c>
      <c r="C57" s="24"/>
      <c r="D57" s="24"/>
      <c r="E57" s="25" t="s">
        <v>62</v>
      </c>
      <c r="F57" s="17"/>
      <c r="G57" s="26"/>
      <c r="H57" s="26"/>
      <c r="I57" s="12"/>
    </row>
    <row r="58" spans="2:9" ht="12.75">
      <c r="B58" s="24" t="s">
        <v>37</v>
      </c>
      <c r="C58" s="24"/>
      <c r="D58" s="24"/>
      <c r="E58" s="25" t="s">
        <v>58</v>
      </c>
      <c r="F58" s="17"/>
      <c r="G58" s="26"/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0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13</v>
      </c>
      <c r="G63" s="34">
        <f>G25+G60+G53+G32+G18+G46+G39</f>
        <v>13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2005-12-01T13:49:02Z</cp:lastPrinted>
  <dcterms:created xsi:type="dcterms:W3CDTF">2000-03-13T15:50:20Z</dcterms:created>
  <dcterms:modified xsi:type="dcterms:W3CDTF">2013-04-03T14:41:17Z</dcterms:modified>
  <cp:category/>
  <cp:version/>
  <cp:contentType/>
  <cp:contentStatus/>
</cp:coreProperties>
</file>