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<sst xmlns="http://schemas.openxmlformats.org/spreadsheetml/2006/main" count="148" uniqueCount="103">
  <si>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</si>
  <si>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</si>
  <si>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</si>
  <si>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</si>
  <si>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</si>
  <si>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</si>
  <si>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</si>
  <si>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</si>
  <si>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</si>
  <si>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</si>
  <si>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</si>
  <si>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</si>
  <si>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</si>
  <si>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</si>
  <si>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</si>
  <si>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</si>
  <si>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</si>
  <si>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</si>
  <si>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</si>
  <si>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</si>
  <si>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</si>
  <si>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</si>
  <si>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</si>
  <si>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</si>
  <si>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</si>
  <si>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</si>
  <si>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</si>
  <si>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</si>
  <si>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</si>
  <si>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</si>
  <si>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</si>
  <si>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</si>
  <si>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</si>
  <si>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</si>
  <si>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</si>
  <si>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</si>
  <si>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</si>
  <si>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</si>
  <si>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</si>
  <si>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</si>
  <si>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</si>
  <si>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</si>
  <si>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</si>
  <si>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</si>
  <si>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</si>
  <si>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</si>
  <si>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</si>
  <si>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</si>
  <si>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</si>
  <si>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</si>
  <si>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</si>
  <si>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</si>
  <si>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</si>
  <si>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</si>
  <si>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</si>
  <si>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Danny Bivens </t>
  </si>
  <si>
    <t xml:space="preserve">Bill Smith </t>
  </si>
  <si>
    <t>Tenaska Power Services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</si>
  <si>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</si>
  <si>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</si>
  <si>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</si>
  <si>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</si>
  <si>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</si>
  <si>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</si>
  <si>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Adrianne Brandt</t>
  </si>
  <si>
    <t>Garlarnd Power &amp; Light</t>
  </si>
  <si>
    <t>James McCann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</si>
  <si>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</si>
  <si>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</si>
  <si>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</si>
  <si>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</si>
  <si>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</si>
  <si>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</si>
  <si>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EDF Trading</t>
  </si>
  <si>
    <t xml:space="preserve">Kyle Minnix </t>
  </si>
  <si>
    <t>TNMP</t>
  </si>
  <si>
    <t>Allan Burke</t>
  </si>
  <si>
    <t>EDP Renewables</t>
  </si>
  <si>
    <t>Bob Helton</t>
  </si>
  <si>
    <t>GDF Suez</t>
  </si>
  <si>
    <t>DC Energy</t>
  </si>
  <si>
    <t>Seth Cochran</t>
  </si>
  <si>
    <t>Date:  June 20, 2012</t>
  </si>
  <si>
    <t>John L. Sims (Kyle Minnix)</t>
  </si>
  <si>
    <t>Henry Wood (Kyle Minnix)</t>
  </si>
  <si>
    <t>Stuart Nelson (Don Kiser)</t>
  </si>
  <si>
    <t>John Houston (DeAnn Walker)</t>
  </si>
  <si>
    <t>Richard Ross (Jennifer Bevil)</t>
  </si>
  <si>
    <t>Mike Grimes (Bob Helton)</t>
  </si>
  <si>
    <t>Mark Soutter (Bob Helton)</t>
  </si>
  <si>
    <t>Chris Brewster (Bob Wittmeyer)</t>
  </si>
  <si>
    <t xml:space="preserve">Marty Downey </t>
  </si>
  <si>
    <t>Marcie Zlotnik (Read Comstock)</t>
  </si>
  <si>
    <t>Keith Emery (Seth Cochran)</t>
  </si>
  <si>
    <t>Clayton Greer (Seth Cochran)</t>
  </si>
  <si>
    <t>Bill Hellinghausen (Seth Cochran)</t>
  </si>
  <si>
    <t>Mark Zimmerman (Bill Smith)</t>
  </si>
  <si>
    <t>Motion Fails</t>
  </si>
  <si>
    <t>William Lewis (Marty Downey)</t>
  </si>
  <si>
    <t>David Grubbs (Kenan Ogelman)</t>
  </si>
  <si>
    <t xml:space="preserve">Kenan Ögelman </t>
  </si>
  <si>
    <t>&lt; 2/3 (20) non-abst Yes
&lt; 50% (15) Total TAC Yes</t>
  </si>
  <si>
    <t>2012 TAC MOTION: Helton/BJones motion to endorse Nelson PBPC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</si>
</sst>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8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97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82</v>
      </c>
      <c r="C5" s="14"/>
      <c r="D5" s="5"/>
      <c r="E5" s="4"/>
      <c r="F5" s="15" t="s">
        <v>33</v>
      </c>
      <c r="G5" s="16">
        <f>IF((G63+H63)=0,"",G63)</f>
        <v>13</v>
      </c>
      <c r="H5" s="16">
        <f>IF((G63+H63)=0,"",H63)</f>
        <v>15</v>
      </c>
      <c r="I5" s="16">
        <f>I63</f>
        <v>1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67</v>
      </c>
      <c r="C11" s="24"/>
      <c r="D11" s="24"/>
      <c r="E11" s="25" t="s">
        <v>74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69</v>
      </c>
      <c r="C12" s="24"/>
      <c r="D12" s="24"/>
      <c r="E12" s="25" t="s">
        <v>85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83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68</v>
      </c>
      <c r="C14" s="24"/>
      <c r="D14" s="24"/>
      <c r="E14" s="25" t="s">
        <v>84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4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64</v>
      </c>
      <c r="F18" s="26" t="s">
        <v>13</v>
      </c>
      <c r="G18" s="35"/>
      <c r="H18" s="35">
        <v>1</v>
      </c>
      <c r="I18" s="21"/>
    </row>
    <row r="19" spans="2:9" ht="12.75">
      <c r="B19" s="33" t="s">
        <v>65</v>
      </c>
      <c r="C19" s="33"/>
      <c r="D19" s="33"/>
      <c r="E19" s="34" t="s">
        <v>99</v>
      </c>
      <c r="F19" s="26" t="s">
        <v>13</v>
      </c>
      <c r="G19" s="35"/>
      <c r="H19" s="35">
        <v>1</v>
      </c>
      <c r="I19" s="21"/>
    </row>
    <row r="20" spans="2:9" ht="12.75">
      <c r="B20" s="33" t="s">
        <v>53</v>
      </c>
      <c r="C20" s="33"/>
      <c r="D20" s="33"/>
      <c r="E20" s="34" t="s">
        <v>66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100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3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75</v>
      </c>
      <c r="C25" s="33"/>
      <c r="D25" s="33"/>
      <c r="E25" s="53" t="s">
        <v>76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86</v>
      </c>
      <c r="F26" s="26" t="s">
        <v>13</v>
      </c>
      <c r="G26" s="35"/>
      <c r="H26" s="35"/>
      <c r="I26" s="21" t="s">
        <v>21</v>
      </c>
    </row>
    <row r="27" spans="2:9" ht="12.75">
      <c r="B27" s="33" t="s">
        <v>51</v>
      </c>
      <c r="C27" s="33"/>
      <c r="D27" s="33"/>
      <c r="E27" s="34" t="s">
        <v>62</v>
      </c>
      <c r="F27" s="26" t="s">
        <v>13</v>
      </c>
      <c r="G27" s="35">
        <v>1</v>
      </c>
      <c r="H27" s="35"/>
      <c r="I27" s="21"/>
    </row>
    <row r="28" spans="2:9" ht="12.75">
      <c r="B28" s="33" t="s">
        <v>63</v>
      </c>
      <c r="C28" s="33"/>
      <c r="D28" s="33"/>
      <c r="E28" s="34" t="s">
        <v>87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3</v>
      </c>
      <c r="H30" s="31">
        <f>SUM(H24:H29)</f>
        <v>0</v>
      </c>
      <c r="I30" s="29">
        <f>COUNTA(I24:I29)</f>
        <v>1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77</v>
      </c>
      <c r="C32" s="33"/>
      <c r="D32" s="33"/>
      <c r="E32" s="34" t="s">
        <v>88</v>
      </c>
      <c r="F32" s="26" t="s">
        <v>13</v>
      </c>
      <c r="G32" s="35">
        <v>1</v>
      </c>
      <c r="H32" s="35"/>
      <c r="I32" s="21"/>
    </row>
    <row r="33" spans="2:9" ht="12.75">
      <c r="B33" s="33" t="s">
        <v>79</v>
      </c>
      <c r="C33" s="33"/>
      <c r="D33" s="33"/>
      <c r="E33" s="34" t="s">
        <v>78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70</v>
      </c>
      <c r="C35" s="33"/>
      <c r="D35" s="33"/>
      <c r="E35" s="34" t="s">
        <v>89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71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90</v>
      </c>
      <c r="F42" s="26" t="s">
        <v>13</v>
      </c>
      <c r="G42" s="35"/>
      <c r="H42" s="35">
        <v>1</v>
      </c>
      <c r="I42" s="21"/>
    </row>
    <row r="43" spans="2:9" ht="12.7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/>
      <c r="H43" s="35">
        <v>1</v>
      </c>
      <c r="I43" s="21"/>
    </row>
    <row r="44" spans="2:9" ht="12.75">
      <c r="B44" s="33" t="s">
        <v>61</v>
      </c>
      <c r="C44" s="36"/>
      <c r="D44" s="42" t="s">
        <v>18</v>
      </c>
      <c r="E44" s="34" t="s">
        <v>96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>
        <v>1</v>
      </c>
      <c r="H48" s="35"/>
      <c r="I48" s="21"/>
    </row>
    <row r="49" spans="2:9" ht="12.75">
      <c r="B49" s="33" t="s">
        <v>72</v>
      </c>
      <c r="C49" s="33"/>
      <c r="D49" s="33"/>
      <c r="E49" s="34" t="s">
        <v>91</v>
      </c>
      <c r="F49" s="26" t="s">
        <v>13</v>
      </c>
      <c r="G49" s="35"/>
      <c r="H49" s="35">
        <v>1</v>
      </c>
      <c r="I49" s="21"/>
    </row>
    <row r="50" spans="2:9" ht="12.75">
      <c r="B50" s="33" t="s">
        <v>38</v>
      </c>
      <c r="C50" s="33"/>
      <c r="D50" s="33"/>
      <c r="E50" s="34" t="s">
        <v>98</v>
      </c>
      <c r="F50" s="26" t="s">
        <v>13</v>
      </c>
      <c r="G50" s="35"/>
      <c r="H50" s="35">
        <v>1</v>
      </c>
      <c r="I50" s="21"/>
    </row>
    <row r="51" spans="2:9" ht="12.75">
      <c r="B51" s="33" t="s">
        <v>42</v>
      </c>
      <c r="C51" s="33"/>
      <c r="D51" s="33"/>
      <c r="E51" s="34" t="s">
        <v>92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2</v>
      </c>
      <c r="H53" s="31">
        <f>SUM(H47:H52)</f>
        <v>2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80</v>
      </c>
      <c r="C55" s="33"/>
      <c r="D55" s="33"/>
      <c r="E55" s="34" t="s">
        <v>81</v>
      </c>
      <c r="F55" s="26" t="s">
        <v>13</v>
      </c>
      <c r="G55" s="35">
        <v>1</v>
      </c>
      <c r="H55" s="35"/>
      <c r="I55" s="21"/>
    </row>
    <row r="56" spans="2:9" ht="12.75">
      <c r="B56" s="33" t="s">
        <v>57</v>
      </c>
      <c r="C56" s="33"/>
      <c r="D56" s="33"/>
      <c r="E56" s="34" t="s">
        <v>93</v>
      </c>
      <c r="F56" s="26" t="s">
        <v>13</v>
      </c>
      <c r="G56" s="35">
        <v>1</v>
      </c>
      <c r="H56" s="35"/>
      <c r="I56" s="21"/>
    </row>
    <row r="57" spans="2:9" ht="12.75">
      <c r="B57" s="33" t="s">
        <v>58</v>
      </c>
      <c r="C57" s="33"/>
      <c r="D57" s="33"/>
      <c r="E57" s="34" t="s">
        <v>94</v>
      </c>
      <c r="F57" s="26" t="s">
        <v>13</v>
      </c>
      <c r="G57" s="35">
        <v>1</v>
      </c>
      <c r="H57" s="35"/>
      <c r="I57" s="21"/>
    </row>
    <row r="58" spans="2:9" ht="12.75">
      <c r="B58" s="33" t="s">
        <v>73</v>
      </c>
      <c r="C58" s="33"/>
      <c r="D58" s="33"/>
      <c r="E58" s="34" t="s">
        <v>95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13</v>
      </c>
      <c r="H63" s="48">
        <f>H16+H23+H30+H37+H46+H53+H60</f>
        <v>15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2005-12-01T13:49:02Z</cp:lastPrinted>
  <dcterms:created xsi:type="dcterms:W3CDTF">2000-03-13T15:50:20Z</dcterms:created>
  <dcterms:modified xsi:type="dcterms:W3CDTF">2012-06-20T19:28:38Z</dcterms:modified>
  <cp:category/>
  <cp:version/>
  <cp:contentType/>
  <cp:contentStatus/>
</cp:coreProperties>
</file>